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1/Water balance/Practice project/Water Balance Test Data/"/>
    </mc:Choice>
  </mc:AlternateContent>
  <xr:revisionPtr revIDLastSave="22" documentId="11_EF1060E17FCCE8AFB886B053F3B51719E764D3D7" xr6:coauthVersionLast="45" xr6:coauthVersionMax="45" xr10:uidLastSave="{ED813BA3-1B95-486F-8FE1-3568D2473E4C}"/>
  <bookViews>
    <workbookView xWindow="36465" yWindow="2385" windowWidth="16770" windowHeight="11205" activeTab="1" xr2:uid="{00000000-000D-0000-FFFF-FFFF00000000}"/>
  </bookViews>
  <sheets>
    <sheet name="Raw" sheetId="1" r:id="rId1"/>
    <sheet name="Deficit" sheetId="6" r:id="rId2"/>
    <sheet name="FC_Blk_C&amp;D" sheetId="9" r:id="rId3"/>
    <sheet name="Data Revisions" sheetId="5" r:id="rId4"/>
    <sheet name="Graphs" sheetId="8" r:id="rId5"/>
    <sheet name="Reordered" sheetId="11" r:id="rId6"/>
  </sheets>
  <definedNames>
    <definedName name="_xlnm._FilterDatabase" localSheetId="1" hidden="1">Deficit!$A$1:$AS$340</definedName>
    <definedName name="_xlnm._FilterDatabase" localSheetId="0" hidden="1">Raw!$A$5:$A$340</definedName>
    <definedName name="_xlnm.Criteria" localSheetId="0">Raw!$A$5:$A$18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53" i="6" l="1"/>
  <c r="BC5" i="6" l="1"/>
  <c r="F5" i="6"/>
  <c r="AR340" i="11" l="1"/>
  <c r="AQ340" i="11"/>
  <c r="AP340" i="11"/>
  <c r="AO340" i="11"/>
  <c r="AN340" i="11"/>
  <c r="AM340" i="11"/>
  <c r="AL340" i="11"/>
  <c r="AK340" i="11"/>
  <c r="AJ340" i="11"/>
  <c r="AI340" i="11"/>
  <c r="AH340" i="11"/>
  <c r="AG340" i="11"/>
  <c r="AF340" i="11"/>
  <c r="AE340" i="11"/>
  <c r="AD340" i="11"/>
  <c r="AC340" i="11"/>
  <c r="AB340" i="11"/>
  <c r="AA340" i="11"/>
  <c r="Z340" i="11"/>
  <c r="Y340" i="11"/>
  <c r="X340" i="11"/>
  <c r="W340" i="11"/>
  <c r="V340" i="11"/>
  <c r="T340" i="11"/>
  <c r="S340" i="11"/>
  <c r="R340" i="11"/>
  <c r="Q340" i="11"/>
  <c r="P340" i="11"/>
  <c r="O340" i="11"/>
  <c r="N340" i="11"/>
  <c r="M340" i="11"/>
  <c r="L340" i="11"/>
  <c r="K340" i="11"/>
  <c r="J340" i="11"/>
  <c r="I340" i="11"/>
  <c r="H340" i="11"/>
  <c r="G340" i="11"/>
  <c r="F340" i="11"/>
  <c r="AR333" i="11"/>
  <c r="AQ333" i="11"/>
  <c r="AP333" i="11"/>
  <c r="AO333" i="11"/>
  <c r="AN333" i="11"/>
  <c r="AM333" i="11"/>
  <c r="AL333" i="11"/>
  <c r="AK333" i="11"/>
  <c r="AJ333" i="11"/>
  <c r="AI333" i="11"/>
  <c r="AH333" i="11"/>
  <c r="AG333" i="11"/>
  <c r="AF333" i="11"/>
  <c r="AE333" i="11"/>
  <c r="AD333" i="11"/>
  <c r="AC333" i="11"/>
  <c r="AB333" i="11"/>
  <c r="AA333" i="11"/>
  <c r="Z333" i="11"/>
  <c r="Y333" i="11"/>
  <c r="X333" i="11"/>
  <c r="W333" i="11"/>
  <c r="V333" i="11"/>
  <c r="T333" i="11"/>
  <c r="S333" i="11"/>
  <c r="R333" i="11"/>
  <c r="Q333" i="11"/>
  <c r="P333" i="11"/>
  <c r="O333" i="11"/>
  <c r="N333" i="11"/>
  <c r="M333" i="11"/>
  <c r="L333" i="11"/>
  <c r="K333" i="11"/>
  <c r="J333" i="11"/>
  <c r="I333" i="11"/>
  <c r="H333" i="11"/>
  <c r="G333" i="11"/>
  <c r="F333" i="11"/>
  <c r="AR339" i="11"/>
  <c r="AQ339" i="11"/>
  <c r="AP339" i="11"/>
  <c r="AO339" i="11"/>
  <c r="AN339" i="11"/>
  <c r="AM339" i="11"/>
  <c r="AL339" i="11"/>
  <c r="AK339" i="11"/>
  <c r="AJ339" i="11"/>
  <c r="AI339" i="11"/>
  <c r="AH339" i="11"/>
  <c r="AG339" i="11"/>
  <c r="AF339" i="11"/>
  <c r="AE339" i="11"/>
  <c r="AD339" i="11"/>
  <c r="AC339" i="11"/>
  <c r="AB339" i="11"/>
  <c r="AA339" i="11"/>
  <c r="Z339" i="11"/>
  <c r="Y339" i="11"/>
  <c r="X339" i="11"/>
  <c r="W339" i="11"/>
  <c r="V339" i="11"/>
  <c r="T339" i="11"/>
  <c r="S339" i="11"/>
  <c r="R339" i="11"/>
  <c r="Q339" i="11"/>
  <c r="P339" i="11"/>
  <c r="O339" i="11"/>
  <c r="N339" i="11"/>
  <c r="M339" i="11"/>
  <c r="L339" i="11"/>
  <c r="K339" i="11"/>
  <c r="J339" i="11"/>
  <c r="I339" i="11"/>
  <c r="H339" i="11"/>
  <c r="G339" i="11"/>
  <c r="F339" i="11"/>
  <c r="AR332" i="11"/>
  <c r="AQ332" i="11"/>
  <c r="AP332" i="11"/>
  <c r="AO332" i="11"/>
  <c r="AN332" i="11"/>
  <c r="AM332" i="11"/>
  <c r="AL332" i="11"/>
  <c r="AK332" i="11"/>
  <c r="AJ332" i="11"/>
  <c r="AI332" i="11"/>
  <c r="AH332" i="11"/>
  <c r="AG332" i="11"/>
  <c r="AF332" i="11"/>
  <c r="AE332" i="11"/>
  <c r="AD332" i="11"/>
  <c r="AC332" i="11"/>
  <c r="AB332" i="11"/>
  <c r="AA332" i="11"/>
  <c r="Z332" i="11"/>
  <c r="Y332" i="11"/>
  <c r="X332" i="11"/>
  <c r="W332" i="11"/>
  <c r="V332" i="11"/>
  <c r="T332" i="11"/>
  <c r="S332" i="11"/>
  <c r="R332" i="11"/>
  <c r="Q332" i="11"/>
  <c r="P332" i="11"/>
  <c r="O332" i="11"/>
  <c r="N332" i="11"/>
  <c r="M332" i="11"/>
  <c r="L332" i="11"/>
  <c r="K332" i="11"/>
  <c r="J332" i="11"/>
  <c r="I332" i="11"/>
  <c r="H332" i="11"/>
  <c r="G332" i="11"/>
  <c r="F332" i="11"/>
  <c r="AR338" i="11"/>
  <c r="AQ338" i="11"/>
  <c r="AP338" i="11"/>
  <c r="AO338" i="11"/>
  <c r="AN338" i="11"/>
  <c r="AM338" i="11"/>
  <c r="AL338" i="11"/>
  <c r="AK338" i="11"/>
  <c r="AJ338" i="11"/>
  <c r="AI338" i="11"/>
  <c r="AH338" i="11"/>
  <c r="AG338" i="11"/>
  <c r="AF338" i="11"/>
  <c r="AE338" i="11"/>
  <c r="AD338" i="11"/>
  <c r="AC338" i="11"/>
  <c r="AB338" i="11"/>
  <c r="AA338" i="11"/>
  <c r="Z338" i="11"/>
  <c r="Y338" i="11"/>
  <c r="X338" i="11"/>
  <c r="W338" i="11"/>
  <c r="V338" i="11"/>
  <c r="T338" i="11"/>
  <c r="S338" i="11"/>
  <c r="R338" i="11"/>
  <c r="Q338" i="11"/>
  <c r="P338" i="11"/>
  <c r="O338" i="11"/>
  <c r="N338" i="11"/>
  <c r="M338" i="11"/>
  <c r="L338" i="11"/>
  <c r="K338" i="11"/>
  <c r="J338" i="11"/>
  <c r="I338" i="11"/>
  <c r="H338" i="11"/>
  <c r="G338" i="11"/>
  <c r="F338" i="11"/>
  <c r="AR331" i="11"/>
  <c r="AQ331" i="11"/>
  <c r="AP331" i="11"/>
  <c r="AO331" i="11"/>
  <c r="AN331" i="11"/>
  <c r="AM331" i="11"/>
  <c r="AL331" i="11"/>
  <c r="AK331" i="11"/>
  <c r="AJ331" i="11"/>
  <c r="AI331" i="11"/>
  <c r="AH331" i="11"/>
  <c r="AG331" i="11"/>
  <c r="AF331" i="11"/>
  <c r="AE331" i="11"/>
  <c r="AD331" i="11"/>
  <c r="AC331" i="11"/>
  <c r="AB331" i="11"/>
  <c r="AA331" i="11"/>
  <c r="Z331" i="11"/>
  <c r="Y331" i="11"/>
  <c r="X331" i="11"/>
  <c r="W331" i="11"/>
  <c r="V331" i="11"/>
  <c r="T331" i="11"/>
  <c r="S331" i="11"/>
  <c r="R331" i="11"/>
  <c r="Q331" i="11"/>
  <c r="P331" i="11"/>
  <c r="O331" i="11"/>
  <c r="N331" i="11"/>
  <c r="M331" i="11"/>
  <c r="L331" i="11"/>
  <c r="K331" i="11"/>
  <c r="J331" i="11"/>
  <c r="I331" i="11"/>
  <c r="H331" i="11"/>
  <c r="G331" i="11"/>
  <c r="F331" i="11"/>
  <c r="AR337" i="11"/>
  <c r="AQ337" i="11"/>
  <c r="AP337" i="11"/>
  <c r="AO337" i="11"/>
  <c r="AN337" i="11"/>
  <c r="AM337" i="11"/>
  <c r="AL337" i="11"/>
  <c r="AK337" i="11"/>
  <c r="AJ337" i="11"/>
  <c r="AI337" i="11"/>
  <c r="AH337" i="11"/>
  <c r="AG337" i="11"/>
  <c r="AF337" i="11"/>
  <c r="AE337" i="11"/>
  <c r="AD337" i="11"/>
  <c r="AC337" i="11"/>
  <c r="AB337" i="11"/>
  <c r="AA337" i="11"/>
  <c r="Z337" i="11"/>
  <c r="Y337" i="11"/>
  <c r="X337" i="11"/>
  <c r="W337" i="11"/>
  <c r="V337" i="11"/>
  <c r="T337" i="11"/>
  <c r="S337" i="11"/>
  <c r="R337" i="11"/>
  <c r="Q337" i="11"/>
  <c r="P337" i="11"/>
  <c r="O337" i="11"/>
  <c r="N337" i="11"/>
  <c r="M337" i="11"/>
  <c r="L337" i="11"/>
  <c r="K337" i="11"/>
  <c r="J337" i="11"/>
  <c r="I337" i="11"/>
  <c r="H337" i="11"/>
  <c r="G337" i="11"/>
  <c r="F337" i="11"/>
  <c r="AR330" i="11"/>
  <c r="AQ330" i="11"/>
  <c r="AP330" i="11"/>
  <c r="AO330" i="11"/>
  <c r="AN330" i="11"/>
  <c r="AM330" i="11"/>
  <c r="AL330" i="11"/>
  <c r="AK330" i="11"/>
  <c r="AJ330" i="11"/>
  <c r="AI330" i="11"/>
  <c r="AH330" i="11"/>
  <c r="AG330" i="11"/>
  <c r="AF330" i="11"/>
  <c r="AE330" i="11"/>
  <c r="AD330" i="11"/>
  <c r="AC330" i="11"/>
  <c r="AB330" i="11"/>
  <c r="AA330" i="11"/>
  <c r="Z330" i="11"/>
  <c r="Y330" i="11"/>
  <c r="X330" i="11"/>
  <c r="W330" i="11"/>
  <c r="V330" i="11"/>
  <c r="T330" i="11"/>
  <c r="S330" i="11"/>
  <c r="R330" i="11"/>
  <c r="Q330" i="11"/>
  <c r="P330" i="11"/>
  <c r="O330" i="11"/>
  <c r="N330" i="11"/>
  <c r="M330" i="11"/>
  <c r="L330" i="11"/>
  <c r="K330" i="11"/>
  <c r="J330" i="11"/>
  <c r="I330" i="11"/>
  <c r="H330" i="11"/>
  <c r="G330" i="11"/>
  <c r="F330" i="11"/>
  <c r="AR336" i="11"/>
  <c r="AQ336" i="11"/>
  <c r="AP336" i="11"/>
  <c r="AO336" i="11"/>
  <c r="AN336" i="11"/>
  <c r="AM336" i="11"/>
  <c r="AL336" i="11"/>
  <c r="AK336" i="11"/>
  <c r="AJ336" i="11"/>
  <c r="AI336" i="11"/>
  <c r="AH336" i="11"/>
  <c r="AG336" i="11"/>
  <c r="AF336" i="11"/>
  <c r="AE336" i="11"/>
  <c r="AD336" i="11"/>
  <c r="AC336" i="11"/>
  <c r="AB336" i="11"/>
  <c r="AA336" i="11"/>
  <c r="Z336" i="11"/>
  <c r="Y336" i="11"/>
  <c r="X336" i="11"/>
  <c r="W336" i="11"/>
  <c r="V336" i="11"/>
  <c r="T336" i="11"/>
  <c r="S336" i="11"/>
  <c r="R336" i="11"/>
  <c r="Q336" i="11"/>
  <c r="P336" i="11"/>
  <c r="O336" i="11"/>
  <c r="N336" i="11"/>
  <c r="M336" i="11"/>
  <c r="L336" i="11"/>
  <c r="K336" i="11"/>
  <c r="J336" i="11"/>
  <c r="I336" i="11"/>
  <c r="H336" i="11"/>
  <c r="G336" i="11"/>
  <c r="F336" i="11"/>
  <c r="AR329" i="11"/>
  <c r="AQ329" i="11"/>
  <c r="AP329" i="11"/>
  <c r="AO329" i="11"/>
  <c r="AN329" i="11"/>
  <c r="AM329" i="11"/>
  <c r="AL329" i="11"/>
  <c r="AK329" i="11"/>
  <c r="AJ329" i="11"/>
  <c r="AI329" i="11"/>
  <c r="AH329" i="11"/>
  <c r="AG329" i="11"/>
  <c r="AF329" i="11"/>
  <c r="AE329" i="11"/>
  <c r="AD329" i="11"/>
  <c r="AC329" i="11"/>
  <c r="AB329" i="11"/>
  <c r="AA329" i="11"/>
  <c r="Z329" i="11"/>
  <c r="Y329" i="11"/>
  <c r="X329" i="11"/>
  <c r="W329" i="11"/>
  <c r="V329" i="11"/>
  <c r="T329" i="11"/>
  <c r="S329" i="11"/>
  <c r="R329" i="11"/>
  <c r="Q329" i="11"/>
  <c r="P329" i="11"/>
  <c r="O329" i="11"/>
  <c r="N329" i="11"/>
  <c r="M329" i="11"/>
  <c r="L329" i="11"/>
  <c r="K329" i="11"/>
  <c r="J329" i="11"/>
  <c r="I329" i="11"/>
  <c r="H329" i="11"/>
  <c r="G329" i="11"/>
  <c r="F329" i="11"/>
  <c r="AR335" i="11"/>
  <c r="AQ335" i="11"/>
  <c r="AP335" i="11"/>
  <c r="AO335" i="11"/>
  <c r="AN335" i="11"/>
  <c r="AM335" i="11"/>
  <c r="AL335" i="11"/>
  <c r="AK335" i="11"/>
  <c r="AJ335" i="11"/>
  <c r="AI335" i="11"/>
  <c r="AH335" i="11"/>
  <c r="AG335" i="11"/>
  <c r="AF335" i="11"/>
  <c r="AE335" i="11"/>
  <c r="AD335" i="11"/>
  <c r="AC335" i="11"/>
  <c r="AB335" i="11"/>
  <c r="AA335" i="11"/>
  <c r="Z335" i="11"/>
  <c r="Y335" i="11"/>
  <c r="X335" i="11"/>
  <c r="W335" i="11"/>
  <c r="V335" i="11"/>
  <c r="T335" i="11"/>
  <c r="S335" i="11"/>
  <c r="R335" i="11"/>
  <c r="Q335" i="11"/>
  <c r="P335" i="11"/>
  <c r="O335" i="11"/>
  <c r="N335" i="11"/>
  <c r="M335" i="11"/>
  <c r="L335" i="11"/>
  <c r="K335" i="11"/>
  <c r="J335" i="11"/>
  <c r="I335" i="11"/>
  <c r="H335" i="11"/>
  <c r="G335" i="11"/>
  <c r="F335" i="11"/>
  <c r="AR328" i="11"/>
  <c r="AQ328" i="11"/>
  <c r="AP328" i="11"/>
  <c r="AO328" i="11"/>
  <c r="AN328" i="11"/>
  <c r="AM328" i="11"/>
  <c r="AL328" i="11"/>
  <c r="AK328" i="11"/>
  <c r="AJ328" i="11"/>
  <c r="AI328" i="11"/>
  <c r="AH328" i="11"/>
  <c r="AG328" i="11"/>
  <c r="AF328" i="11"/>
  <c r="AE328" i="11"/>
  <c r="AD328" i="11"/>
  <c r="AC328" i="11"/>
  <c r="AB328" i="11"/>
  <c r="AA328" i="11"/>
  <c r="Z328" i="11"/>
  <c r="Y328" i="11"/>
  <c r="X328" i="11"/>
  <c r="W328" i="11"/>
  <c r="V328" i="11"/>
  <c r="T328" i="11"/>
  <c r="S328" i="11"/>
  <c r="R328" i="11"/>
  <c r="Q328" i="11"/>
  <c r="P328" i="11"/>
  <c r="O328" i="11"/>
  <c r="N328" i="11"/>
  <c r="M328" i="11"/>
  <c r="L328" i="11"/>
  <c r="K328" i="11"/>
  <c r="J328" i="11"/>
  <c r="I328" i="11"/>
  <c r="H328" i="11"/>
  <c r="G328" i="11"/>
  <c r="F328" i="11"/>
  <c r="AR334" i="11"/>
  <c r="AQ334" i="11"/>
  <c r="AP334" i="11"/>
  <c r="AO334" i="11"/>
  <c r="AN334" i="11"/>
  <c r="AM334" i="11"/>
  <c r="AL334" i="11"/>
  <c r="AK334" i="11"/>
  <c r="AJ334" i="11"/>
  <c r="AI334" i="11"/>
  <c r="AH334" i="11"/>
  <c r="AG334" i="11"/>
  <c r="AF334" i="11"/>
  <c r="AE334" i="11"/>
  <c r="AD334" i="11"/>
  <c r="AC334" i="11"/>
  <c r="AB334" i="11"/>
  <c r="AA334" i="11"/>
  <c r="Z334" i="11"/>
  <c r="Y334" i="11"/>
  <c r="X334" i="11"/>
  <c r="W334" i="11"/>
  <c r="V334" i="11"/>
  <c r="T334" i="11"/>
  <c r="S334" i="11"/>
  <c r="R334" i="11"/>
  <c r="Q334" i="11"/>
  <c r="P334" i="11"/>
  <c r="O334" i="11"/>
  <c r="N334" i="11"/>
  <c r="M334" i="11"/>
  <c r="L334" i="11"/>
  <c r="K334" i="11"/>
  <c r="J334" i="11"/>
  <c r="I334" i="11"/>
  <c r="H334" i="11"/>
  <c r="G334" i="11"/>
  <c r="F334" i="11"/>
  <c r="E334" i="11"/>
  <c r="AR327" i="11"/>
  <c r="AQ327" i="11"/>
  <c r="AP327" i="11"/>
  <c r="AO327" i="11"/>
  <c r="AN327" i="11"/>
  <c r="AM327" i="11"/>
  <c r="AL327" i="11"/>
  <c r="AK327" i="11"/>
  <c r="AJ327" i="11"/>
  <c r="AI327" i="11"/>
  <c r="AH327" i="11"/>
  <c r="AG327" i="11"/>
  <c r="AF327" i="11"/>
  <c r="AE327" i="11"/>
  <c r="AD327" i="11"/>
  <c r="AC327" i="11"/>
  <c r="AB327" i="11"/>
  <c r="AA327" i="11"/>
  <c r="Z327" i="11"/>
  <c r="Y327" i="11"/>
  <c r="X327" i="11"/>
  <c r="W327" i="11"/>
  <c r="V327" i="11"/>
  <c r="T327" i="11"/>
  <c r="S327" i="11"/>
  <c r="R327" i="11"/>
  <c r="Q327" i="11"/>
  <c r="P327" i="11"/>
  <c r="O327" i="11"/>
  <c r="N327" i="11"/>
  <c r="M327" i="11"/>
  <c r="L327" i="11"/>
  <c r="K327" i="11"/>
  <c r="J327" i="11"/>
  <c r="I327" i="11"/>
  <c r="H327" i="11"/>
  <c r="G327" i="11"/>
  <c r="F327" i="11"/>
  <c r="E327" i="11"/>
  <c r="AR326" i="11"/>
  <c r="AQ326" i="11"/>
  <c r="AP326" i="11"/>
  <c r="AO326" i="11"/>
  <c r="AN326" i="11"/>
  <c r="AM326" i="11"/>
  <c r="AL326" i="11"/>
  <c r="AK326" i="11"/>
  <c r="AJ326" i="11"/>
  <c r="AI326" i="11"/>
  <c r="AH326" i="11"/>
  <c r="AG326" i="11"/>
  <c r="AF326" i="11"/>
  <c r="AE326" i="11"/>
  <c r="AD326" i="11"/>
  <c r="AC326" i="11"/>
  <c r="AB326" i="11"/>
  <c r="AA326" i="11"/>
  <c r="Z326" i="11"/>
  <c r="Y326" i="11"/>
  <c r="X326" i="11"/>
  <c r="W326" i="11"/>
  <c r="V326" i="11"/>
  <c r="T326" i="11"/>
  <c r="S326" i="11"/>
  <c r="R326" i="11"/>
  <c r="Q326" i="11"/>
  <c r="P326" i="11"/>
  <c r="O326" i="11"/>
  <c r="N326" i="11"/>
  <c r="M326" i="11"/>
  <c r="L326" i="11"/>
  <c r="K326" i="11"/>
  <c r="J326" i="11"/>
  <c r="I326" i="11"/>
  <c r="H326" i="11"/>
  <c r="G326" i="11"/>
  <c r="F326" i="11"/>
  <c r="AR319" i="11"/>
  <c r="AQ319" i="11"/>
  <c r="AP319" i="11"/>
  <c r="AO319" i="11"/>
  <c r="AN319" i="11"/>
  <c r="AM319" i="11"/>
  <c r="AL319" i="11"/>
  <c r="AK319" i="11"/>
  <c r="AJ319" i="11"/>
  <c r="AI319" i="11"/>
  <c r="AH319" i="11"/>
  <c r="AG319" i="11"/>
  <c r="AF319" i="11"/>
  <c r="AE319" i="11"/>
  <c r="AD319" i="11"/>
  <c r="AC319" i="11"/>
  <c r="AB319" i="11"/>
  <c r="AA319" i="11"/>
  <c r="Z319" i="11"/>
  <c r="Y319" i="11"/>
  <c r="X319" i="11"/>
  <c r="W319" i="11"/>
  <c r="V319" i="11"/>
  <c r="T319" i="11"/>
  <c r="S319" i="11"/>
  <c r="R319" i="11"/>
  <c r="Q319" i="11"/>
  <c r="P319" i="11"/>
  <c r="O319" i="11"/>
  <c r="N319" i="11"/>
  <c r="M319" i="11"/>
  <c r="L319" i="11"/>
  <c r="K319" i="11"/>
  <c r="J319" i="11"/>
  <c r="I319" i="11"/>
  <c r="H319" i="11"/>
  <c r="G319" i="11"/>
  <c r="F319" i="11"/>
  <c r="AR325" i="11"/>
  <c r="AQ325" i="11"/>
  <c r="AP325" i="11"/>
  <c r="AO325" i="11"/>
  <c r="AN325" i="11"/>
  <c r="AM325" i="11"/>
  <c r="AL325" i="11"/>
  <c r="AK325" i="11"/>
  <c r="AJ325" i="11"/>
  <c r="AI325" i="11"/>
  <c r="AH325" i="11"/>
  <c r="AG325" i="11"/>
  <c r="AF325" i="11"/>
  <c r="AE325" i="11"/>
  <c r="AD325" i="11"/>
  <c r="AC325" i="11"/>
  <c r="AB325" i="11"/>
  <c r="AA325" i="11"/>
  <c r="Z325" i="11"/>
  <c r="Y325" i="11"/>
  <c r="X325" i="11"/>
  <c r="W325" i="11"/>
  <c r="V325" i="11"/>
  <c r="T325" i="11"/>
  <c r="S325" i="11"/>
  <c r="R325" i="11"/>
  <c r="Q325" i="11"/>
  <c r="P325" i="11"/>
  <c r="O325" i="11"/>
  <c r="N325" i="11"/>
  <c r="M325" i="11"/>
  <c r="L325" i="11"/>
  <c r="K325" i="11"/>
  <c r="J325" i="11"/>
  <c r="I325" i="11"/>
  <c r="H325" i="11"/>
  <c r="G325" i="11"/>
  <c r="F325" i="11"/>
  <c r="AR318" i="11"/>
  <c r="AQ318" i="11"/>
  <c r="AP318" i="11"/>
  <c r="AO318" i="11"/>
  <c r="AN318" i="11"/>
  <c r="AM318" i="11"/>
  <c r="AL318" i="11"/>
  <c r="AK318" i="11"/>
  <c r="AJ318" i="11"/>
  <c r="AI318" i="11"/>
  <c r="AH318" i="11"/>
  <c r="AG318" i="11"/>
  <c r="AF318" i="11"/>
  <c r="AE318" i="11"/>
  <c r="AD318" i="11"/>
  <c r="AC318" i="11"/>
  <c r="AB318" i="11"/>
  <c r="AA318" i="11"/>
  <c r="Z318" i="11"/>
  <c r="Y318" i="11"/>
  <c r="X318" i="11"/>
  <c r="W318" i="11"/>
  <c r="V318" i="11"/>
  <c r="T318" i="11"/>
  <c r="S318" i="11"/>
  <c r="R318" i="11"/>
  <c r="Q318" i="11"/>
  <c r="P318" i="11"/>
  <c r="O318" i="11"/>
  <c r="N318" i="11"/>
  <c r="M318" i="11"/>
  <c r="L318" i="11"/>
  <c r="K318" i="11"/>
  <c r="J318" i="11"/>
  <c r="I318" i="11"/>
  <c r="H318" i="11"/>
  <c r="G318" i="11"/>
  <c r="F318" i="11"/>
  <c r="AR324" i="11"/>
  <c r="AQ324" i="11"/>
  <c r="AP324" i="11"/>
  <c r="AO324" i="11"/>
  <c r="AN324" i="11"/>
  <c r="AM324" i="11"/>
  <c r="AL324" i="11"/>
  <c r="AK324" i="11"/>
  <c r="AJ324" i="11"/>
  <c r="AI324" i="11"/>
  <c r="AH324" i="11"/>
  <c r="AG324" i="11"/>
  <c r="AF324" i="11"/>
  <c r="AE324" i="11"/>
  <c r="AD324" i="11"/>
  <c r="AC324" i="11"/>
  <c r="AB324" i="11"/>
  <c r="AA324" i="11"/>
  <c r="Z324" i="11"/>
  <c r="Y324" i="11"/>
  <c r="X324" i="11"/>
  <c r="W324" i="11"/>
  <c r="V324" i="11"/>
  <c r="T324" i="11"/>
  <c r="S324" i="11"/>
  <c r="R324" i="11"/>
  <c r="Q324" i="11"/>
  <c r="P324" i="11"/>
  <c r="O324" i="11"/>
  <c r="N324" i="11"/>
  <c r="M324" i="11"/>
  <c r="L324" i="11"/>
  <c r="K324" i="11"/>
  <c r="J324" i="11"/>
  <c r="I324" i="11"/>
  <c r="H324" i="11"/>
  <c r="G324" i="11"/>
  <c r="F324" i="11"/>
  <c r="AR317" i="11"/>
  <c r="AQ317" i="11"/>
  <c r="AP317" i="11"/>
  <c r="AO317" i="11"/>
  <c r="AN317" i="11"/>
  <c r="AM317" i="11"/>
  <c r="AL317" i="11"/>
  <c r="AK317" i="11"/>
  <c r="AJ317" i="11"/>
  <c r="AI317" i="11"/>
  <c r="AH317" i="11"/>
  <c r="AG317" i="11"/>
  <c r="AF317" i="11"/>
  <c r="AE317" i="11"/>
  <c r="AD317" i="11"/>
  <c r="AC317" i="11"/>
  <c r="AB317" i="11"/>
  <c r="AA317" i="11"/>
  <c r="Z317" i="11"/>
  <c r="Y317" i="11"/>
  <c r="X317" i="11"/>
  <c r="W317" i="11"/>
  <c r="V317" i="11"/>
  <c r="T317" i="11"/>
  <c r="S317" i="11"/>
  <c r="R317" i="11"/>
  <c r="Q317" i="11"/>
  <c r="P317" i="11"/>
  <c r="O317" i="11"/>
  <c r="N317" i="11"/>
  <c r="M317" i="11"/>
  <c r="L317" i="11"/>
  <c r="K317" i="11"/>
  <c r="J317" i="11"/>
  <c r="I317" i="11"/>
  <c r="H317" i="11"/>
  <c r="G317" i="11"/>
  <c r="F317" i="11"/>
  <c r="AR323" i="11"/>
  <c r="AQ323" i="11"/>
  <c r="AP323" i="11"/>
  <c r="AO323" i="11"/>
  <c r="AN323" i="11"/>
  <c r="AM323" i="11"/>
  <c r="AL323" i="11"/>
  <c r="AK323" i="11"/>
  <c r="AJ323" i="11"/>
  <c r="AI323" i="11"/>
  <c r="AH323" i="11"/>
  <c r="AG323" i="11"/>
  <c r="AF323" i="11"/>
  <c r="AE323" i="11"/>
  <c r="AD323" i="11"/>
  <c r="AC323" i="11"/>
  <c r="AB323" i="11"/>
  <c r="AA323" i="11"/>
  <c r="Z323" i="11"/>
  <c r="Y323" i="11"/>
  <c r="X323" i="11"/>
  <c r="W323" i="11"/>
  <c r="V323" i="11"/>
  <c r="T323" i="11"/>
  <c r="S323" i="11"/>
  <c r="R323" i="11"/>
  <c r="Q323" i="11"/>
  <c r="P323" i="11"/>
  <c r="O323" i="11"/>
  <c r="N323" i="11"/>
  <c r="M323" i="11"/>
  <c r="L323" i="11"/>
  <c r="K323" i="11"/>
  <c r="J323" i="11"/>
  <c r="I323" i="11"/>
  <c r="H323" i="11"/>
  <c r="G323" i="11"/>
  <c r="F323" i="11"/>
  <c r="AR316" i="11"/>
  <c r="AQ316" i="11"/>
  <c r="AP316" i="11"/>
  <c r="AO316" i="11"/>
  <c r="AN316" i="11"/>
  <c r="AM316" i="11"/>
  <c r="AL316" i="11"/>
  <c r="AK316" i="11"/>
  <c r="AJ316" i="11"/>
  <c r="AI316" i="11"/>
  <c r="AH316" i="11"/>
  <c r="AG316" i="11"/>
  <c r="AF316" i="11"/>
  <c r="AE316" i="11"/>
  <c r="AD316" i="11"/>
  <c r="AC316" i="11"/>
  <c r="AB316" i="11"/>
  <c r="AA316" i="11"/>
  <c r="Z316" i="11"/>
  <c r="Y316" i="11"/>
  <c r="X316" i="11"/>
  <c r="W316" i="11"/>
  <c r="V316" i="11"/>
  <c r="T316" i="11"/>
  <c r="S316" i="11"/>
  <c r="R316" i="11"/>
  <c r="Q316" i="11"/>
  <c r="P316" i="11"/>
  <c r="O316" i="11"/>
  <c r="N316" i="11"/>
  <c r="M316" i="11"/>
  <c r="L316" i="11"/>
  <c r="K316" i="11"/>
  <c r="J316" i="11"/>
  <c r="I316" i="11"/>
  <c r="H316" i="11"/>
  <c r="G316" i="11"/>
  <c r="F316" i="11"/>
  <c r="AR322" i="11"/>
  <c r="AQ322" i="11"/>
  <c r="AP322" i="11"/>
  <c r="AO322" i="11"/>
  <c r="AN322" i="11"/>
  <c r="AM322" i="11"/>
  <c r="AL322" i="11"/>
  <c r="AK322" i="11"/>
  <c r="AJ322" i="11"/>
  <c r="AI322" i="11"/>
  <c r="AH322" i="11"/>
  <c r="AG322" i="11"/>
  <c r="AF322" i="11"/>
  <c r="AE322" i="11"/>
  <c r="AD322" i="11"/>
  <c r="AC322" i="11"/>
  <c r="AB322" i="11"/>
  <c r="AA322" i="11"/>
  <c r="Z322" i="11"/>
  <c r="Y322" i="11"/>
  <c r="X322" i="11"/>
  <c r="W322" i="11"/>
  <c r="V322" i="11"/>
  <c r="T322" i="11"/>
  <c r="S322" i="11"/>
  <c r="R322" i="11"/>
  <c r="Q322" i="11"/>
  <c r="P322" i="11"/>
  <c r="O322" i="11"/>
  <c r="N322" i="11"/>
  <c r="M322" i="11"/>
  <c r="L322" i="11"/>
  <c r="K322" i="11"/>
  <c r="J322" i="11"/>
  <c r="I322" i="11"/>
  <c r="H322" i="11"/>
  <c r="G322" i="11"/>
  <c r="F322" i="11"/>
  <c r="AR315" i="11"/>
  <c r="AQ315" i="11"/>
  <c r="AP315" i="11"/>
  <c r="AO315" i="11"/>
  <c r="AN315" i="11"/>
  <c r="AM315" i="11"/>
  <c r="AL315" i="11"/>
  <c r="AK315" i="11"/>
  <c r="AJ315" i="11"/>
  <c r="AI315" i="11"/>
  <c r="AH315" i="11"/>
  <c r="AG315" i="11"/>
  <c r="AF315" i="11"/>
  <c r="AE315" i="11"/>
  <c r="AD315" i="11"/>
  <c r="AC315" i="11"/>
  <c r="AB315" i="11"/>
  <c r="AA315" i="11"/>
  <c r="Z315" i="11"/>
  <c r="Y315" i="11"/>
  <c r="X315" i="11"/>
  <c r="W315" i="11"/>
  <c r="V315" i="11"/>
  <c r="T315" i="11"/>
  <c r="S315" i="11"/>
  <c r="R315" i="11"/>
  <c r="Q315" i="11"/>
  <c r="P315" i="11"/>
  <c r="O315" i="11"/>
  <c r="N315" i="11"/>
  <c r="M315" i="11"/>
  <c r="L315" i="11"/>
  <c r="K315" i="11"/>
  <c r="J315" i="11"/>
  <c r="I315" i="11"/>
  <c r="H315" i="11"/>
  <c r="G315" i="11"/>
  <c r="F315" i="11"/>
  <c r="AR321" i="11"/>
  <c r="AQ321" i="11"/>
  <c r="AP321" i="11"/>
  <c r="AO321" i="11"/>
  <c r="AN321" i="11"/>
  <c r="AM321" i="11"/>
  <c r="AL321" i="11"/>
  <c r="AK321" i="11"/>
  <c r="AJ321" i="11"/>
  <c r="AI321" i="11"/>
  <c r="AH321" i="11"/>
  <c r="AG321" i="11"/>
  <c r="AF321" i="11"/>
  <c r="AE321" i="11"/>
  <c r="AD321" i="11"/>
  <c r="AC321" i="11"/>
  <c r="AB321" i="11"/>
  <c r="AA321" i="11"/>
  <c r="Z321" i="11"/>
  <c r="Y321" i="11"/>
  <c r="X321" i="11"/>
  <c r="W321" i="11"/>
  <c r="V321" i="11"/>
  <c r="T321" i="11"/>
  <c r="S321" i="11"/>
  <c r="R321" i="11"/>
  <c r="Q321" i="11"/>
  <c r="P321" i="11"/>
  <c r="O321" i="11"/>
  <c r="N321" i="11"/>
  <c r="M321" i="11"/>
  <c r="L321" i="11"/>
  <c r="K321" i="11"/>
  <c r="J321" i="11"/>
  <c r="I321" i="11"/>
  <c r="H321" i="11"/>
  <c r="G321" i="11"/>
  <c r="F321" i="11"/>
  <c r="AR314" i="11"/>
  <c r="AQ314" i="11"/>
  <c r="AP314" i="11"/>
  <c r="AO314" i="11"/>
  <c r="AN314" i="11"/>
  <c r="AM314" i="11"/>
  <c r="AL314" i="11"/>
  <c r="AK314" i="11"/>
  <c r="AJ314" i="11"/>
  <c r="AI314" i="11"/>
  <c r="AH314" i="11"/>
  <c r="AG314" i="11"/>
  <c r="AF314" i="11"/>
  <c r="AE314" i="11"/>
  <c r="AD314" i="11"/>
  <c r="AC314" i="11"/>
  <c r="AB314" i="11"/>
  <c r="AA314" i="11"/>
  <c r="Z314" i="11"/>
  <c r="Y314" i="11"/>
  <c r="X314" i="11"/>
  <c r="W314" i="11"/>
  <c r="V314" i="11"/>
  <c r="T314" i="11"/>
  <c r="S314" i="11"/>
  <c r="R314" i="11"/>
  <c r="Q314" i="11"/>
  <c r="P314" i="11"/>
  <c r="O314" i="11"/>
  <c r="N314" i="11"/>
  <c r="M314" i="11"/>
  <c r="L314" i="11"/>
  <c r="K314" i="11"/>
  <c r="J314" i="11"/>
  <c r="I314" i="11"/>
  <c r="H314" i="11"/>
  <c r="G314" i="11"/>
  <c r="F314" i="11"/>
  <c r="AR320" i="11"/>
  <c r="AQ320" i="11"/>
  <c r="AP320" i="11"/>
  <c r="AO320" i="11"/>
  <c r="AN320" i="11"/>
  <c r="AM320" i="11"/>
  <c r="AL320" i="11"/>
  <c r="AK320" i="11"/>
  <c r="AJ320" i="11"/>
  <c r="AI320" i="11"/>
  <c r="AH320" i="11"/>
  <c r="AG320" i="11"/>
  <c r="AF320" i="11"/>
  <c r="AE320" i="11"/>
  <c r="AD320" i="11"/>
  <c r="AC320" i="11"/>
  <c r="AB320" i="11"/>
  <c r="AA320" i="11"/>
  <c r="Z320" i="11"/>
  <c r="Y320" i="11"/>
  <c r="X320" i="11"/>
  <c r="W320" i="11"/>
  <c r="V320" i="11"/>
  <c r="T320" i="11"/>
  <c r="S320" i="11"/>
  <c r="R320" i="11"/>
  <c r="Q320" i="11"/>
  <c r="P320" i="11"/>
  <c r="O320" i="11"/>
  <c r="N320" i="11"/>
  <c r="M320" i="11"/>
  <c r="L320" i="11"/>
  <c r="K320" i="11"/>
  <c r="J320" i="11"/>
  <c r="I320" i="11"/>
  <c r="H320" i="11"/>
  <c r="G320" i="11"/>
  <c r="F320" i="11"/>
  <c r="AR313" i="11"/>
  <c r="AQ313" i="11"/>
  <c r="AP313" i="11"/>
  <c r="AO313" i="11"/>
  <c r="AN313" i="11"/>
  <c r="AM313" i="11"/>
  <c r="AL313" i="11"/>
  <c r="AK313" i="11"/>
  <c r="AJ313" i="11"/>
  <c r="AI313" i="11"/>
  <c r="AH313" i="11"/>
  <c r="AG313" i="11"/>
  <c r="AF313" i="11"/>
  <c r="AE313" i="11"/>
  <c r="AD313" i="11"/>
  <c r="AC313" i="11"/>
  <c r="AB313" i="11"/>
  <c r="AA313" i="11"/>
  <c r="Z313" i="11"/>
  <c r="Y313" i="11"/>
  <c r="X313" i="11"/>
  <c r="W313" i="11"/>
  <c r="V313" i="11"/>
  <c r="T313" i="11"/>
  <c r="S313" i="11"/>
  <c r="Q313" i="11"/>
  <c r="P313" i="11"/>
  <c r="O313" i="11"/>
  <c r="N313" i="11"/>
  <c r="M313" i="11"/>
  <c r="L313" i="11"/>
  <c r="K313" i="11"/>
  <c r="J313" i="11"/>
  <c r="I313" i="11"/>
  <c r="H313" i="11"/>
  <c r="G313" i="11"/>
  <c r="F313" i="11"/>
  <c r="AR312" i="11"/>
  <c r="AQ312" i="11"/>
  <c r="AP312" i="11"/>
  <c r="AO312" i="11"/>
  <c r="AN312" i="11"/>
  <c r="AM312" i="11"/>
  <c r="AL312" i="11"/>
  <c r="AK312" i="11"/>
  <c r="AJ312" i="11"/>
  <c r="AI312" i="11"/>
  <c r="AH312" i="11"/>
  <c r="AG312" i="11"/>
  <c r="AF312" i="11"/>
  <c r="AE312" i="11"/>
  <c r="AD312" i="11"/>
  <c r="AC312" i="11"/>
  <c r="AB312" i="11"/>
  <c r="AA312" i="11"/>
  <c r="Z312" i="11"/>
  <c r="Y312" i="11"/>
  <c r="X312" i="11"/>
  <c r="W312" i="11"/>
  <c r="V312" i="11"/>
  <c r="T312" i="11"/>
  <c r="S312" i="11"/>
  <c r="R312" i="11"/>
  <c r="Q312" i="11"/>
  <c r="P312" i="11"/>
  <c r="O312" i="11"/>
  <c r="N312" i="11"/>
  <c r="M312" i="11"/>
  <c r="L312" i="11"/>
  <c r="K312" i="11"/>
  <c r="J312" i="11"/>
  <c r="I312" i="11"/>
  <c r="H312" i="11"/>
  <c r="G312" i="11"/>
  <c r="F312" i="11"/>
  <c r="AR305" i="11"/>
  <c r="AQ305" i="11"/>
  <c r="AP305" i="11"/>
  <c r="AO305" i="11"/>
  <c r="AN305" i="11"/>
  <c r="AM305" i="11"/>
  <c r="AL305" i="11"/>
  <c r="AK305" i="11"/>
  <c r="AJ305" i="11"/>
  <c r="AI305" i="11"/>
  <c r="AH305" i="11"/>
  <c r="AG305" i="11"/>
  <c r="AF305" i="11"/>
  <c r="AE305" i="11"/>
  <c r="AD305" i="11"/>
  <c r="AC305" i="11"/>
  <c r="AB305" i="11"/>
  <c r="AA305" i="11"/>
  <c r="Z305" i="11"/>
  <c r="Y305" i="11"/>
  <c r="X305" i="11"/>
  <c r="W305" i="11"/>
  <c r="V305" i="11"/>
  <c r="T305" i="11"/>
  <c r="S305" i="11"/>
  <c r="R305" i="11"/>
  <c r="Q305" i="11"/>
  <c r="P305" i="11"/>
  <c r="O305" i="11"/>
  <c r="N305" i="11"/>
  <c r="M305" i="11"/>
  <c r="L305" i="11"/>
  <c r="K305" i="11"/>
  <c r="J305" i="11"/>
  <c r="I305" i="11"/>
  <c r="G305" i="11"/>
  <c r="F305" i="11"/>
  <c r="AR311" i="11"/>
  <c r="AQ311" i="11"/>
  <c r="AP311" i="11"/>
  <c r="AO311" i="11"/>
  <c r="AN311" i="11"/>
  <c r="AM311" i="11"/>
  <c r="AL311" i="11"/>
  <c r="AK311" i="11"/>
  <c r="AJ311" i="11"/>
  <c r="AI311" i="11"/>
  <c r="AH311" i="11"/>
  <c r="AG311" i="11"/>
  <c r="AF311" i="11"/>
  <c r="AE311" i="11"/>
  <c r="AD311" i="11"/>
  <c r="AC311" i="11"/>
  <c r="AB311" i="11"/>
  <c r="AA311" i="11"/>
  <c r="Z311" i="11"/>
  <c r="Y311" i="11"/>
  <c r="X311" i="11"/>
  <c r="W311" i="11"/>
  <c r="V311" i="11"/>
  <c r="T311" i="11"/>
  <c r="S311" i="11"/>
  <c r="R311" i="11"/>
  <c r="Q311" i="11"/>
  <c r="P311" i="11"/>
  <c r="O311" i="11"/>
  <c r="N311" i="11"/>
  <c r="M311" i="11"/>
  <c r="L311" i="11"/>
  <c r="K311" i="11"/>
  <c r="J311" i="11"/>
  <c r="I311" i="11"/>
  <c r="H311" i="11"/>
  <c r="G311" i="11"/>
  <c r="F311" i="11"/>
  <c r="AR304" i="11"/>
  <c r="AQ304" i="11"/>
  <c r="AP304" i="11"/>
  <c r="AO304" i="11"/>
  <c r="AN304" i="11"/>
  <c r="AM304" i="11"/>
  <c r="AL304" i="11"/>
  <c r="AK304" i="11"/>
  <c r="AJ304" i="11"/>
  <c r="AI304" i="11"/>
  <c r="AH304" i="11"/>
  <c r="AG304" i="11"/>
  <c r="AF304" i="11"/>
  <c r="AE304" i="11"/>
  <c r="AD304" i="11"/>
  <c r="AC304" i="11"/>
  <c r="AB304" i="11"/>
  <c r="AA304" i="11"/>
  <c r="Z304" i="11"/>
  <c r="Y304" i="11"/>
  <c r="X304" i="11"/>
  <c r="W304" i="11"/>
  <c r="V304" i="11"/>
  <c r="T304" i="11"/>
  <c r="S304" i="11"/>
  <c r="R304" i="11"/>
  <c r="Q304" i="11"/>
  <c r="P304" i="11"/>
  <c r="O304" i="11"/>
  <c r="N304" i="11"/>
  <c r="M304" i="11"/>
  <c r="L304" i="11"/>
  <c r="K304" i="11"/>
  <c r="J304" i="11"/>
  <c r="I304" i="11"/>
  <c r="G304" i="11"/>
  <c r="F304" i="11"/>
  <c r="AR310" i="11"/>
  <c r="AQ310" i="11"/>
  <c r="AP310" i="11"/>
  <c r="AO310" i="11"/>
  <c r="AN310" i="11"/>
  <c r="AM310" i="11"/>
  <c r="AL310" i="11"/>
  <c r="AK310" i="11"/>
  <c r="AJ310" i="11"/>
  <c r="AI310" i="11"/>
  <c r="AH310" i="11"/>
  <c r="AG310" i="11"/>
  <c r="AF310" i="11"/>
  <c r="AE310" i="11"/>
  <c r="AD310" i="11"/>
  <c r="AC310" i="11"/>
  <c r="AB310" i="11"/>
  <c r="AA310" i="11"/>
  <c r="Z310" i="11"/>
  <c r="Y310" i="11"/>
  <c r="X310" i="11"/>
  <c r="W310" i="11"/>
  <c r="V310" i="11"/>
  <c r="T310" i="11"/>
  <c r="S310" i="11"/>
  <c r="R310" i="11"/>
  <c r="Q310" i="11"/>
  <c r="P310" i="11"/>
  <c r="O310" i="11"/>
  <c r="N310" i="11"/>
  <c r="M310" i="11"/>
  <c r="L310" i="11"/>
  <c r="K310" i="11"/>
  <c r="J310" i="11"/>
  <c r="I310" i="11"/>
  <c r="H310" i="11"/>
  <c r="G310" i="11"/>
  <c r="F310" i="11"/>
  <c r="AR303" i="11"/>
  <c r="AQ303" i="11"/>
  <c r="AP303" i="11"/>
  <c r="AO303" i="11"/>
  <c r="AN303" i="11"/>
  <c r="AM303" i="11"/>
  <c r="AL303" i="11"/>
  <c r="AK303" i="11"/>
  <c r="AJ303" i="11"/>
  <c r="AI303" i="11"/>
  <c r="AH303" i="11"/>
  <c r="AG303" i="11"/>
  <c r="AF303" i="11"/>
  <c r="AE303" i="11"/>
  <c r="AD303" i="11"/>
  <c r="AC303" i="11"/>
  <c r="AB303" i="11"/>
  <c r="AA303" i="11"/>
  <c r="Z303" i="11"/>
  <c r="Y303" i="11"/>
  <c r="X303" i="11"/>
  <c r="W303" i="11"/>
  <c r="V303" i="11"/>
  <c r="T303" i="11"/>
  <c r="S303" i="11"/>
  <c r="R303" i="11"/>
  <c r="Q303" i="11"/>
  <c r="P303" i="11"/>
  <c r="O303" i="11"/>
  <c r="N303" i="11"/>
  <c r="M303" i="11"/>
  <c r="L303" i="11"/>
  <c r="K303" i="11"/>
  <c r="J303" i="11"/>
  <c r="I303" i="11"/>
  <c r="G303" i="11"/>
  <c r="F303" i="11"/>
  <c r="AR309" i="11"/>
  <c r="AQ309" i="11"/>
  <c r="AP309" i="11"/>
  <c r="AO309" i="11"/>
  <c r="AN309" i="11"/>
  <c r="AM309" i="11"/>
  <c r="AL309" i="11"/>
  <c r="AK309" i="11"/>
  <c r="AJ309" i="11"/>
  <c r="AI309" i="11"/>
  <c r="AH309" i="11"/>
  <c r="AG309" i="11"/>
  <c r="AF309" i="11"/>
  <c r="AE309" i="11"/>
  <c r="AD309" i="11"/>
  <c r="AC309" i="11"/>
  <c r="AB309" i="11"/>
  <c r="AA309" i="11"/>
  <c r="Z309" i="11"/>
  <c r="Y309" i="11"/>
  <c r="X309" i="11"/>
  <c r="W309" i="11"/>
  <c r="V309" i="11"/>
  <c r="T309" i="11"/>
  <c r="S309" i="11"/>
  <c r="R309" i="11"/>
  <c r="Q309" i="11"/>
  <c r="P309" i="11"/>
  <c r="O309" i="11"/>
  <c r="N309" i="11"/>
  <c r="M309" i="11"/>
  <c r="L309" i="11"/>
  <c r="K309" i="11"/>
  <c r="J309" i="11"/>
  <c r="I309" i="11"/>
  <c r="H309" i="11"/>
  <c r="G309" i="11"/>
  <c r="F309" i="11"/>
  <c r="AR302" i="11"/>
  <c r="AQ302" i="11"/>
  <c r="AP302" i="11"/>
  <c r="AO302" i="11"/>
  <c r="AN302" i="11"/>
  <c r="AM302" i="11"/>
  <c r="AL302" i="11"/>
  <c r="AK302" i="11"/>
  <c r="AJ302" i="11"/>
  <c r="AI302" i="11"/>
  <c r="AH302" i="11"/>
  <c r="AG302" i="11"/>
  <c r="AF302" i="11"/>
  <c r="AE302" i="11"/>
  <c r="AD302" i="11"/>
  <c r="AC302" i="11"/>
  <c r="AB302" i="11"/>
  <c r="AA302" i="11"/>
  <c r="Z302" i="11"/>
  <c r="Y302" i="11"/>
  <c r="X302" i="11"/>
  <c r="W302" i="11"/>
  <c r="V302" i="11"/>
  <c r="T302" i="11"/>
  <c r="S302" i="11"/>
  <c r="R302" i="11"/>
  <c r="Q302" i="11"/>
  <c r="P302" i="11"/>
  <c r="O302" i="11"/>
  <c r="N302" i="11"/>
  <c r="M302" i="11"/>
  <c r="L302" i="11"/>
  <c r="K302" i="11"/>
  <c r="J302" i="11"/>
  <c r="I302" i="11"/>
  <c r="G302" i="11"/>
  <c r="F302" i="11"/>
  <c r="AR308" i="11"/>
  <c r="AQ308" i="11"/>
  <c r="AP308" i="11"/>
  <c r="AO308" i="11"/>
  <c r="AN308" i="11"/>
  <c r="AM308" i="11"/>
  <c r="AL308" i="11"/>
  <c r="AK308" i="11"/>
  <c r="AJ308" i="11"/>
  <c r="AI308" i="11"/>
  <c r="AH308" i="11"/>
  <c r="AG308" i="11"/>
  <c r="AF308" i="11"/>
  <c r="AE308" i="11"/>
  <c r="AD308" i="11"/>
  <c r="AC308" i="11"/>
  <c r="AB308" i="11"/>
  <c r="AA308" i="11"/>
  <c r="Z308" i="11"/>
  <c r="Y308" i="11"/>
  <c r="X308" i="11"/>
  <c r="W308" i="11"/>
  <c r="V308" i="11"/>
  <c r="T308" i="11"/>
  <c r="S308" i="11"/>
  <c r="R308" i="11"/>
  <c r="Q308" i="11"/>
  <c r="P308" i="11"/>
  <c r="O308" i="11"/>
  <c r="N308" i="11"/>
  <c r="M308" i="11"/>
  <c r="L308" i="11"/>
  <c r="K308" i="11"/>
  <c r="J308" i="11"/>
  <c r="I308" i="11"/>
  <c r="H308" i="11"/>
  <c r="G308" i="11"/>
  <c r="F308" i="11"/>
  <c r="AR301" i="11"/>
  <c r="AQ301" i="11"/>
  <c r="AP301" i="11"/>
  <c r="AO301" i="11"/>
  <c r="AN301" i="11"/>
  <c r="AM301" i="11"/>
  <c r="AL301" i="11"/>
  <c r="AK301" i="11"/>
  <c r="AJ301" i="11"/>
  <c r="AI301" i="11"/>
  <c r="AH301" i="11"/>
  <c r="AG301" i="11"/>
  <c r="AF301" i="11"/>
  <c r="AE301" i="11"/>
  <c r="AD301" i="11"/>
  <c r="AC301" i="11"/>
  <c r="AB301" i="11"/>
  <c r="AA301" i="11"/>
  <c r="Z301" i="11"/>
  <c r="Y301" i="11"/>
  <c r="X301" i="11"/>
  <c r="W301" i="11"/>
  <c r="V301" i="11"/>
  <c r="T301" i="11"/>
  <c r="S301" i="11"/>
  <c r="R301" i="11"/>
  <c r="Q301" i="11"/>
  <c r="P301" i="11"/>
  <c r="O301" i="11"/>
  <c r="N301" i="11"/>
  <c r="M301" i="11"/>
  <c r="L301" i="11"/>
  <c r="K301" i="11"/>
  <c r="J301" i="11"/>
  <c r="I301" i="11"/>
  <c r="G301" i="11"/>
  <c r="F301" i="11"/>
  <c r="AR307" i="11"/>
  <c r="AQ307" i="11"/>
  <c r="AP307" i="11"/>
  <c r="AO307" i="11"/>
  <c r="AN307" i="11"/>
  <c r="AM307" i="11"/>
  <c r="AL307" i="11"/>
  <c r="AK307" i="11"/>
  <c r="AJ307" i="11"/>
  <c r="AI307" i="11"/>
  <c r="AH307" i="11"/>
  <c r="AG307" i="11"/>
  <c r="AF307" i="11"/>
  <c r="AE307" i="11"/>
  <c r="AD307" i="11"/>
  <c r="AC307" i="11"/>
  <c r="AB307" i="11"/>
  <c r="AA307" i="11"/>
  <c r="Z307" i="11"/>
  <c r="Y307" i="11"/>
  <c r="X307" i="11"/>
  <c r="W307" i="11"/>
  <c r="V307" i="11"/>
  <c r="T307" i="11"/>
  <c r="S307" i="11"/>
  <c r="R307" i="11"/>
  <c r="Q307" i="11"/>
  <c r="P307" i="11"/>
  <c r="O307" i="11"/>
  <c r="N307" i="11"/>
  <c r="M307" i="11"/>
  <c r="L307" i="11"/>
  <c r="K307" i="11"/>
  <c r="J307" i="11"/>
  <c r="I307" i="11"/>
  <c r="H307" i="11"/>
  <c r="G307" i="11"/>
  <c r="F307" i="11"/>
  <c r="AR300" i="11"/>
  <c r="AQ300" i="11"/>
  <c r="AP300" i="11"/>
  <c r="AO300" i="11"/>
  <c r="AN300" i="11"/>
  <c r="AM300" i="11"/>
  <c r="AL300" i="11"/>
  <c r="AK300" i="11"/>
  <c r="AJ300" i="11"/>
  <c r="AI300" i="11"/>
  <c r="AH300" i="11"/>
  <c r="AG300" i="11"/>
  <c r="AF300" i="11"/>
  <c r="AE300" i="11"/>
  <c r="AD300" i="11"/>
  <c r="AC300" i="11"/>
  <c r="AB300" i="11"/>
  <c r="AA300" i="11"/>
  <c r="Z300" i="11"/>
  <c r="Y300" i="11"/>
  <c r="X300" i="11"/>
  <c r="W300" i="11"/>
  <c r="V300" i="11"/>
  <c r="T300" i="11"/>
  <c r="S300" i="11"/>
  <c r="R300" i="11"/>
  <c r="Q300" i="11"/>
  <c r="P300" i="11"/>
  <c r="O300" i="11"/>
  <c r="N300" i="11"/>
  <c r="M300" i="11"/>
  <c r="L300" i="11"/>
  <c r="K300" i="11"/>
  <c r="J300" i="11"/>
  <c r="I300" i="11"/>
  <c r="G300" i="11"/>
  <c r="F300" i="11"/>
  <c r="AR306" i="11"/>
  <c r="AQ306" i="11"/>
  <c r="AP306" i="11"/>
  <c r="AO306" i="11"/>
  <c r="AN306" i="11"/>
  <c r="AM306" i="11"/>
  <c r="AL306" i="11"/>
  <c r="AK306" i="11"/>
  <c r="AJ306" i="11"/>
  <c r="AI306" i="11"/>
  <c r="AH306" i="11"/>
  <c r="AG306" i="11"/>
  <c r="AF306" i="11"/>
  <c r="AE306" i="11"/>
  <c r="AD306" i="11"/>
  <c r="AC306" i="11"/>
  <c r="AB306" i="11"/>
  <c r="AA306" i="11"/>
  <c r="Z306" i="11"/>
  <c r="Y306" i="11"/>
  <c r="X306" i="11"/>
  <c r="W306" i="11"/>
  <c r="V306" i="11"/>
  <c r="T306" i="11"/>
  <c r="S306" i="11"/>
  <c r="R306" i="11"/>
  <c r="Q306" i="11"/>
  <c r="P306" i="11"/>
  <c r="O306" i="11"/>
  <c r="N306" i="11"/>
  <c r="M306" i="11"/>
  <c r="L306" i="11"/>
  <c r="K306" i="11"/>
  <c r="J306" i="11"/>
  <c r="I306" i="11"/>
  <c r="H306" i="11"/>
  <c r="G306" i="11"/>
  <c r="F306" i="11"/>
  <c r="E306" i="11"/>
  <c r="AR299" i="11"/>
  <c r="AQ299" i="11"/>
  <c r="AP299" i="11"/>
  <c r="AO299" i="11"/>
  <c r="AN299" i="11"/>
  <c r="AM299" i="11"/>
  <c r="AL299" i="11"/>
  <c r="AK299" i="11"/>
  <c r="AJ299" i="11"/>
  <c r="AI299" i="11"/>
  <c r="AH299" i="11"/>
  <c r="AG299" i="11"/>
  <c r="AF299" i="11"/>
  <c r="AE299" i="11"/>
  <c r="AD299" i="11"/>
  <c r="AC299" i="11"/>
  <c r="AB299" i="11"/>
  <c r="AA299" i="11"/>
  <c r="Z299" i="11"/>
  <c r="Y299" i="11"/>
  <c r="X299" i="11"/>
  <c r="W299" i="11"/>
  <c r="V299" i="11"/>
  <c r="T299" i="11"/>
  <c r="S299" i="11"/>
  <c r="R299" i="11"/>
  <c r="Q299" i="11"/>
  <c r="P299" i="11"/>
  <c r="O299" i="11"/>
  <c r="N299" i="11"/>
  <c r="M299" i="11"/>
  <c r="L299" i="11"/>
  <c r="K299" i="11"/>
  <c r="J299" i="11"/>
  <c r="I299" i="11"/>
  <c r="H299" i="11"/>
  <c r="G299" i="11"/>
  <c r="F299" i="11"/>
  <c r="AR298" i="11"/>
  <c r="AQ298" i="11"/>
  <c r="AP298" i="11"/>
  <c r="AO298" i="11"/>
  <c r="AN298" i="11"/>
  <c r="AM298" i="11"/>
  <c r="AL298" i="11"/>
  <c r="AK298" i="11"/>
  <c r="AJ298" i="11"/>
  <c r="AI298" i="11"/>
  <c r="AH298" i="11"/>
  <c r="AG298" i="11"/>
  <c r="AF298" i="11"/>
  <c r="AE298" i="11"/>
  <c r="AD298" i="11"/>
  <c r="AC298" i="11"/>
  <c r="AB298" i="11"/>
  <c r="AA298" i="11"/>
  <c r="Z298" i="11"/>
  <c r="Y298" i="11"/>
  <c r="X298" i="11"/>
  <c r="W298" i="11"/>
  <c r="V298" i="11"/>
  <c r="T298" i="11"/>
  <c r="S298" i="11"/>
  <c r="R298" i="11"/>
  <c r="Q298" i="11"/>
  <c r="P298" i="11"/>
  <c r="O298" i="11"/>
  <c r="N298" i="11"/>
  <c r="M298" i="11"/>
  <c r="L298" i="11"/>
  <c r="K298" i="11"/>
  <c r="J298" i="11"/>
  <c r="I298" i="11"/>
  <c r="H298" i="11"/>
  <c r="G298" i="11"/>
  <c r="F298" i="11"/>
  <c r="AR291" i="11"/>
  <c r="AQ291" i="11"/>
  <c r="AP291" i="11"/>
  <c r="AO291" i="11"/>
  <c r="AN291" i="11"/>
  <c r="AM291" i="11"/>
  <c r="AL291" i="11"/>
  <c r="AK291" i="11"/>
  <c r="AJ291" i="11"/>
  <c r="AI291" i="11"/>
  <c r="AH291" i="11"/>
  <c r="AG291" i="11"/>
  <c r="AF291" i="11"/>
  <c r="AE291" i="11"/>
  <c r="AD291" i="11"/>
  <c r="AC291" i="11"/>
  <c r="AB291" i="11"/>
  <c r="AA291" i="11"/>
  <c r="Z291" i="11"/>
  <c r="Y291" i="11"/>
  <c r="X291" i="11"/>
  <c r="W291" i="11"/>
  <c r="V291" i="11"/>
  <c r="T291" i="11"/>
  <c r="S291" i="11"/>
  <c r="R291" i="11"/>
  <c r="Q291" i="11"/>
  <c r="P291" i="11"/>
  <c r="O291" i="11"/>
  <c r="N291" i="11"/>
  <c r="M291" i="11"/>
  <c r="L291" i="11"/>
  <c r="K291" i="11"/>
  <c r="J291" i="11"/>
  <c r="I291" i="11"/>
  <c r="H291" i="11"/>
  <c r="G291" i="11"/>
  <c r="F291" i="11"/>
  <c r="AR297" i="11"/>
  <c r="AQ297" i="11"/>
  <c r="AP297" i="11"/>
  <c r="AO297" i="11"/>
  <c r="AN297" i="11"/>
  <c r="AM297" i="11"/>
  <c r="AL297" i="11"/>
  <c r="AK297" i="11"/>
  <c r="AJ297" i="11"/>
  <c r="AI297" i="11"/>
  <c r="AH297" i="11"/>
  <c r="AG297" i="11"/>
  <c r="AF297" i="11"/>
  <c r="AE297" i="11"/>
  <c r="AD297" i="11"/>
  <c r="AC297" i="11"/>
  <c r="AB297" i="11"/>
  <c r="AA297" i="11"/>
  <c r="Z297" i="11"/>
  <c r="Y297" i="11"/>
  <c r="X297" i="11"/>
  <c r="W297" i="11"/>
  <c r="V297" i="11"/>
  <c r="T297" i="11"/>
  <c r="S297" i="11"/>
  <c r="R297" i="11"/>
  <c r="Q297" i="11"/>
  <c r="P297" i="11"/>
  <c r="O297" i="11"/>
  <c r="N297" i="11"/>
  <c r="M297" i="11"/>
  <c r="L297" i="11"/>
  <c r="K297" i="11"/>
  <c r="J297" i="11"/>
  <c r="I297" i="11"/>
  <c r="H297" i="11"/>
  <c r="G297" i="11"/>
  <c r="F297" i="11"/>
  <c r="AR290" i="11"/>
  <c r="AQ290" i="11"/>
  <c r="AP290" i="11"/>
  <c r="AO290" i="11"/>
  <c r="AN290" i="11"/>
  <c r="AM290" i="11"/>
  <c r="AL290" i="11"/>
  <c r="AK290" i="11"/>
  <c r="AJ290" i="11"/>
  <c r="AI290" i="11"/>
  <c r="AH290" i="11"/>
  <c r="AG290" i="11"/>
  <c r="AF290" i="11"/>
  <c r="AE290" i="11"/>
  <c r="AD290" i="11"/>
  <c r="AC290" i="11"/>
  <c r="AB290" i="11"/>
  <c r="AA290" i="11"/>
  <c r="Z290" i="11"/>
  <c r="Y290" i="11"/>
  <c r="X290" i="11"/>
  <c r="W290" i="11"/>
  <c r="V290" i="11"/>
  <c r="T290" i="11"/>
  <c r="S290" i="11"/>
  <c r="R290" i="11"/>
  <c r="Q290" i="11"/>
  <c r="P290" i="11"/>
  <c r="O290" i="11"/>
  <c r="N290" i="11"/>
  <c r="M290" i="11"/>
  <c r="L290" i="11"/>
  <c r="K290" i="11"/>
  <c r="J290" i="11"/>
  <c r="I290" i="11"/>
  <c r="H290" i="11"/>
  <c r="G290" i="11"/>
  <c r="F290" i="11"/>
  <c r="AR296" i="11"/>
  <c r="AQ296" i="11"/>
  <c r="AP296" i="11"/>
  <c r="AO296" i="11"/>
  <c r="AN296" i="11"/>
  <c r="AM296" i="11"/>
  <c r="AL296" i="11"/>
  <c r="AK296" i="11"/>
  <c r="AJ296" i="11"/>
  <c r="AI296" i="11"/>
  <c r="AH296" i="11"/>
  <c r="AG296" i="11"/>
  <c r="AF296" i="11"/>
  <c r="AE296" i="11"/>
  <c r="AD296" i="11"/>
  <c r="AC296" i="11"/>
  <c r="AB296" i="11"/>
  <c r="AA296" i="11"/>
  <c r="Z296" i="11"/>
  <c r="Y296" i="11"/>
  <c r="X296" i="11"/>
  <c r="W296" i="11"/>
  <c r="V296" i="11"/>
  <c r="T296" i="11"/>
  <c r="S296" i="11"/>
  <c r="R296" i="11"/>
  <c r="Q296" i="11"/>
  <c r="P296" i="11"/>
  <c r="O296" i="11"/>
  <c r="N296" i="11"/>
  <c r="M296" i="11"/>
  <c r="L296" i="11"/>
  <c r="K296" i="11"/>
  <c r="J296" i="11"/>
  <c r="I296" i="11"/>
  <c r="H296" i="11"/>
  <c r="G296" i="11"/>
  <c r="F296" i="11"/>
  <c r="AR289" i="11"/>
  <c r="AQ289" i="11"/>
  <c r="AP289" i="11"/>
  <c r="AO289" i="11"/>
  <c r="AN289" i="11"/>
  <c r="AM289" i="11"/>
  <c r="AL289" i="11"/>
  <c r="AK289" i="11"/>
  <c r="AJ289" i="11"/>
  <c r="AI289" i="11"/>
  <c r="AH289" i="11"/>
  <c r="AG289" i="11"/>
  <c r="AF289" i="11"/>
  <c r="AE289" i="11"/>
  <c r="AD289" i="11"/>
  <c r="AC289" i="11"/>
  <c r="AB289" i="11"/>
  <c r="AA289" i="11"/>
  <c r="Z289" i="11"/>
  <c r="Y289" i="11"/>
  <c r="X289" i="11"/>
  <c r="W289" i="11"/>
  <c r="V289" i="11"/>
  <c r="T289" i="11"/>
  <c r="S289" i="11"/>
  <c r="R289" i="11"/>
  <c r="Q289" i="11"/>
  <c r="P289" i="11"/>
  <c r="O289" i="11"/>
  <c r="N289" i="11"/>
  <c r="M289" i="11"/>
  <c r="L289" i="11"/>
  <c r="K289" i="11"/>
  <c r="J289" i="11"/>
  <c r="I289" i="11"/>
  <c r="H289" i="11"/>
  <c r="G289" i="11"/>
  <c r="F289" i="11"/>
  <c r="AR295" i="11"/>
  <c r="AQ295" i="11"/>
  <c r="AP295" i="11"/>
  <c r="AO295" i="11"/>
  <c r="AN295" i="11"/>
  <c r="AM295" i="11"/>
  <c r="AL295" i="11"/>
  <c r="AK295" i="11"/>
  <c r="AJ295" i="11"/>
  <c r="AI295" i="11"/>
  <c r="AH295" i="11"/>
  <c r="AG295" i="11"/>
  <c r="AF295" i="11"/>
  <c r="AE295" i="11"/>
  <c r="AD295" i="11"/>
  <c r="AC295" i="11"/>
  <c r="AB295" i="11"/>
  <c r="AA295" i="11"/>
  <c r="Z295" i="11"/>
  <c r="Y295" i="11"/>
  <c r="X295" i="11"/>
  <c r="W295" i="11"/>
  <c r="V295" i="11"/>
  <c r="T295" i="11"/>
  <c r="S295" i="11"/>
  <c r="R295" i="11"/>
  <c r="Q295" i="11"/>
  <c r="P295" i="11"/>
  <c r="O295" i="11"/>
  <c r="N295" i="11"/>
  <c r="M295" i="11"/>
  <c r="L295" i="11"/>
  <c r="K295" i="11"/>
  <c r="J295" i="11"/>
  <c r="I295" i="11"/>
  <c r="H295" i="11"/>
  <c r="G295" i="11"/>
  <c r="F295" i="11"/>
  <c r="AR288" i="11"/>
  <c r="AQ288" i="11"/>
  <c r="AP288" i="11"/>
  <c r="AO288" i="11"/>
  <c r="AN288" i="11"/>
  <c r="AM288" i="11"/>
  <c r="AL288" i="11"/>
  <c r="AK288" i="11"/>
  <c r="AJ288" i="11"/>
  <c r="AI288" i="11"/>
  <c r="AH288" i="11"/>
  <c r="AG288" i="11"/>
  <c r="AF288" i="11"/>
  <c r="AE288" i="11"/>
  <c r="AD288" i="11"/>
  <c r="AC288" i="11"/>
  <c r="AB288" i="11"/>
  <c r="AA288" i="11"/>
  <c r="Z288" i="11"/>
  <c r="Y288" i="11"/>
  <c r="X288" i="11"/>
  <c r="W288" i="11"/>
  <c r="V288" i="11"/>
  <c r="T288" i="11"/>
  <c r="S288" i="11"/>
  <c r="R288" i="11"/>
  <c r="Q288" i="11"/>
  <c r="P288" i="11"/>
  <c r="O288" i="11"/>
  <c r="N288" i="11"/>
  <c r="M288" i="11"/>
  <c r="L288" i="11"/>
  <c r="K288" i="11"/>
  <c r="J288" i="11"/>
  <c r="I288" i="11"/>
  <c r="H288" i="11"/>
  <c r="G288" i="11"/>
  <c r="F288" i="11"/>
  <c r="AR294" i="11"/>
  <c r="AQ294" i="11"/>
  <c r="AP294" i="11"/>
  <c r="AO294" i="11"/>
  <c r="AN294" i="11"/>
  <c r="AM294" i="11"/>
  <c r="AL294" i="11"/>
  <c r="AK294" i="11"/>
  <c r="AJ294" i="11"/>
  <c r="AI294" i="11"/>
  <c r="AH294" i="11"/>
  <c r="AG294" i="11"/>
  <c r="AF294" i="11"/>
  <c r="AE294" i="11"/>
  <c r="AD294" i="11"/>
  <c r="AC294" i="11"/>
  <c r="AB294" i="11"/>
  <c r="AA294" i="11"/>
  <c r="Z294" i="11"/>
  <c r="Y294" i="11"/>
  <c r="X294" i="11"/>
  <c r="W294" i="11"/>
  <c r="V294" i="11"/>
  <c r="T294" i="11"/>
  <c r="S294" i="11"/>
  <c r="R294" i="11"/>
  <c r="Q294" i="11"/>
  <c r="P294" i="11"/>
  <c r="O294" i="11"/>
  <c r="N294" i="11"/>
  <c r="M294" i="11"/>
  <c r="L294" i="11"/>
  <c r="K294" i="11"/>
  <c r="J294" i="11"/>
  <c r="I294" i="11"/>
  <c r="H294" i="11"/>
  <c r="G294" i="11"/>
  <c r="F294" i="11"/>
  <c r="AR287" i="11"/>
  <c r="AQ287" i="11"/>
  <c r="AP287" i="11"/>
  <c r="AO287" i="11"/>
  <c r="AN287" i="11"/>
  <c r="AM287" i="11"/>
  <c r="AL287" i="11"/>
  <c r="AK287" i="11"/>
  <c r="AJ287" i="11"/>
  <c r="AI287" i="11"/>
  <c r="AH287" i="11"/>
  <c r="AG287" i="11"/>
  <c r="AF287" i="11"/>
  <c r="AE287" i="11"/>
  <c r="AD287" i="11"/>
  <c r="AC287" i="11"/>
  <c r="AB287" i="11"/>
  <c r="AA287" i="11"/>
  <c r="Z287" i="11"/>
  <c r="Y287" i="11"/>
  <c r="X287" i="11"/>
  <c r="W287" i="11"/>
  <c r="V287" i="11"/>
  <c r="T287" i="11"/>
  <c r="S287" i="11"/>
  <c r="R287" i="11"/>
  <c r="Q287" i="11"/>
  <c r="P287" i="11"/>
  <c r="O287" i="11"/>
  <c r="N287" i="11"/>
  <c r="M287" i="11"/>
  <c r="L287" i="11"/>
  <c r="K287" i="11"/>
  <c r="J287" i="11"/>
  <c r="I287" i="11"/>
  <c r="H287" i="11"/>
  <c r="G287" i="11"/>
  <c r="F287" i="11"/>
  <c r="AR293" i="11"/>
  <c r="AQ293" i="11"/>
  <c r="AP293" i="11"/>
  <c r="AO293" i="11"/>
  <c r="AN293" i="11"/>
  <c r="AM293" i="11"/>
  <c r="AL293" i="11"/>
  <c r="AK293" i="11"/>
  <c r="AJ293" i="11"/>
  <c r="AI293" i="11"/>
  <c r="AH293" i="11"/>
  <c r="AG293" i="11"/>
  <c r="AF293" i="11"/>
  <c r="AE293" i="11"/>
  <c r="AD293" i="11"/>
  <c r="AC293" i="11"/>
  <c r="AB293" i="11"/>
  <c r="AA293" i="11"/>
  <c r="Z293" i="11"/>
  <c r="Y293" i="11"/>
  <c r="X293" i="11"/>
  <c r="W293" i="11"/>
  <c r="V293" i="11"/>
  <c r="T293" i="11"/>
  <c r="S293" i="11"/>
  <c r="R293" i="11"/>
  <c r="Q293" i="11"/>
  <c r="P293" i="11"/>
  <c r="O293" i="11"/>
  <c r="N293" i="11"/>
  <c r="M293" i="11"/>
  <c r="L293" i="11"/>
  <c r="K293" i="11"/>
  <c r="J293" i="11"/>
  <c r="I293" i="11"/>
  <c r="H293" i="11"/>
  <c r="G293" i="11"/>
  <c r="F293" i="11"/>
  <c r="AR286" i="11"/>
  <c r="AQ286" i="11"/>
  <c r="AP286" i="11"/>
  <c r="AO286" i="11"/>
  <c r="AN286" i="11"/>
  <c r="AM286" i="11"/>
  <c r="AL286" i="11"/>
  <c r="AK286" i="11"/>
  <c r="AJ286" i="11"/>
  <c r="AI286" i="11"/>
  <c r="AH286" i="11"/>
  <c r="AG286" i="11"/>
  <c r="AF286" i="11"/>
  <c r="AE286" i="11"/>
  <c r="AD286" i="11"/>
  <c r="AC286" i="11"/>
  <c r="AB286" i="11"/>
  <c r="AA286" i="11"/>
  <c r="Z286" i="11"/>
  <c r="Y286" i="11"/>
  <c r="X286" i="11"/>
  <c r="W286" i="11"/>
  <c r="V286" i="11"/>
  <c r="T286" i="11"/>
  <c r="S286" i="11"/>
  <c r="R286" i="11"/>
  <c r="Q286" i="11"/>
  <c r="P286" i="11"/>
  <c r="O286" i="11"/>
  <c r="N286" i="11"/>
  <c r="M286" i="11"/>
  <c r="L286" i="11"/>
  <c r="K286" i="11"/>
  <c r="J286" i="11"/>
  <c r="I286" i="11"/>
  <c r="H286" i="11"/>
  <c r="G286" i="11"/>
  <c r="F286" i="11"/>
  <c r="AR292" i="11"/>
  <c r="AQ292" i="11"/>
  <c r="AP292" i="11"/>
  <c r="AO292" i="11"/>
  <c r="AN292" i="11"/>
  <c r="AM292" i="11"/>
  <c r="AL292" i="11"/>
  <c r="AK292" i="11"/>
  <c r="AJ292" i="11"/>
  <c r="AI292" i="11"/>
  <c r="AH292" i="11"/>
  <c r="AG292" i="11"/>
  <c r="AF292" i="11"/>
  <c r="AE292" i="11"/>
  <c r="AD292" i="11"/>
  <c r="AC292" i="11"/>
  <c r="AB292" i="11"/>
  <c r="AA292" i="11"/>
  <c r="Z292" i="11"/>
  <c r="Y292" i="11"/>
  <c r="X292" i="11"/>
  <c r="W292" i="11"/>
  <c r="V292" i="11"/>
  <c r="T292" i="11"/>
  <c r="S292" i="11"/>
  <c r="R292" i="11"/>
  <c r="Q292" i="11"/>
  <c r="P292" i="11"/>
  <c r="O292" i="11"/>
  <c r="N292" i="11"/>
  <c r="M292" i="11"/>
  <c r="L292" i="11"/>
  <c r="K292" i="11"/>
  <c r="J292" i="11"/>
  <c r="I292" i="11"/>
  <c r="H292" i="11"/>
  <c r="G292" i="11"/>
  <c r="F292" i="11"/>
  <c r="AR285" i="11"/>
  <c r="AQ285" i="11"/>
  <c r="AP285" i="11"/>
  <c r="AO285" i="11"/>
  <c r="AN285" i="11"/>
  <c r="AM285" i="11"/>
  <c r="AL285" i="11"/>
  <c r="AK285" i="11"/>
  <c r="AJ285" i="11"/>
  <c r="AI285" i="11"/>
  <c r="AH285" i="11"/>
  <c r="AG285" i="11"/>
  <c r="AF285" i="11"/>
  <c r="AE285" i="11"/>
  <c r="AD285" i="11"/>
  <c r="AC285" i="11"/>
  <c r="AB285" i="11"/>
  <c r="AA285" i="11"/>
  <c r="Z285" i="11"/>
  <c r="Y285" i="11"/>
  <c r="X285" i="11"/>
  <c r="W285" i="11"/>
  <c r="V285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G285" i="11"/>
  <c r="F285" i="11"/>
  <c r="AR284" i="11"/>
  <c r="AQ284" i="11"/>
  <c r="AP284" i="11"/>
  <c r="AO284" i="11"/>
  <c r="AN284" i="11"/>
  <c r="AM284" i="11"/>
  <c r="AL284" i="11"/>
  <c r="AK284" i="11"/>
  <c r="AJ284" i="11"/>
  <c r="AI284" i="11"/>
  <c r="AH284" i="11"/>
  <c r="AG284" i="11"/>
  <c r="AF284" i="11"/>
  <c r="AE284" i="11"/>
  <c r="AD284" i="11"/>
  <c r="AC284" i="11"/>
  <c r="AB284" i="11"/>
  <c r="AA284" i="11"/>
  <c r="Z284" i="11"/>
  <c r="Y284" i="11"/>
  <c r="X284" i="11"/>
  <c r="W284" i="11"/>
  <c r="V284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G284" i="11"/>
  <c r="F284" i="11"/>
  <c r="AR277" i="11"/>
  <c r="AQ277" i="11"/>
  <c r="AP277" i="11"/>
  <c r="AO277" i="11"/>
  <c r="AN277" i="11"/>
  <c r="AM277" i="11"/>
  <c r="AL277" i="11"/>
  <c r="AK277" i="11"/>
  <c r="AJ277" i="11"/>
  <c r="AI277" i="11"/>
  <c r="AH277" i="11"/>
  <c r="AG277" i="11"/>
  <c r="AF277" i="11"/>
  <c r="AE277" i="11"/>
  <c r="AD277" i="11"/>
  <c r="AC277" i="11"/>
  <c r="AB277" i="11"/>
  <c r="AA277" i="11"/>
  <c r="Z277" i="11"/>
  <c r="Y277" i="11"/>
  <c r="X277" i="11"/>
  <c r="W277" i="11"/>
  <c r="V277" i="11"/>
  <c r="T277" i="11"/>
  <c r="S277" i="11"/>
  <c r="R277" i="11"/>
  <c r="Q277" i="11"/>
  <c r="P277" i="11"/>
  <c r="O277" i="11"/>
  <c r="N277" i="11"/>
  <c r="M277" i="11"/>
  <c r="L277" i="11"/>
  <c r="K277" i="11"/>
  <c r="J277" i="11"/>
  <c r="I277" i="11"/>
  <c r="H277" i="11"/>
  <c r="G277" i="11"/>
  <c r="F277" i="11"/>
  <c r="AR283" i="11"/>
  <c r="AQ283" i="11"/>
  <c r="AP283" i="11"/>
  <c r="AO283" i="11"/>
  <c r="AN283" i="11"/>
  <c r="AM283" i="11"/>
  <c r="AL283" i="11"/>
  <c r="AK283" i="11"/>
  <c r="AJ283" i="11"/>
  <c r="AI283" i="11"/>
  <c r="AH283" i="11"/>
  <c r="AG283" i="11"/>
  <c r="AF283" i="11"/>
  <c r="AE283" i="11"/>
  <c r="AD283" i="11"/>
  <c r="AC283" i="11"/>
  <c r="AB283" i="11"/>
  <c r="AA283" i="11"/>
  <c r="Z283" i="11"/>
  <c r="Y283" i="11"/>
  <c r="X283" i="11"/>
  <c r="W283" i="11"/>
  <c r="V283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G283" i="11"/>
  <c r="F283" i="11"/>
  <c r="AR276" i="11"/>
  <c r="AQ276" i="11"/>
  <c r="AP276" i="11"/>
  <c r="AO276" i="11"/>
  <c r="AN276" i="11"/>
  <c r="AM276" i="11"/>
  <c r="AL276" i="11"/>
  <c r="AK276" i="11"/>
  <c r="AJ276" i="11"/>
  <c r="AI276" i="11"/>
  <c r="AH276" i="11"/>
  <c r="AG276" i="11"/>
  <c r="AF276" i="11"/>
  <c r="AE276" i="11"/>
  <c r="AD276" i="11"/>
  <c r="AC276" i="11"/>
  <c r="AB276" i="11"/>
  <c r="AA276" i="11"/>
  <c r="Z276" i="11"/>
  <c r="Y276" i="11"/>
  <c r="X276" i="11"/>
  <c r="W276" i="11"/>
  <c r="V276" i="11"/>
  <c r="T276" i="11"/>
  <c r="S276" i="11"/>
  <c r="R276" i="11"/>
  <c r="Q276" i="11"/>
  <c r="P276" i="11"/>
  <c r="O276" i="11"/>
  <c r="N276" i="11"/>
  <c r="M276" i="11"/>
  <c r="L276" i="11"/>
  <c r="K276" i="11"/>
  <c r="J276" i="11"/>
  <c r="I276" i="11"/>
  <c r="H276" i="11"/>
  <c r="G276" i="11"/>
  <c r="F276" i="11"/>
  <c r="AR282" i="11"/>
  <c r="AQ282" i="11"/>
  <c r="AP282" i="11"/>
  <c r="AO282" i="11"/>
  <c r="AN282" i="11"/>
  <c r="AM282" i="11"/>
  <c r="AL282" i="11"/>
  <c r="AK282" i="11"/>
  <c r="AJ282" i="11"/>
  <c r="AI282" i="11"/>
  <c r="AH282" i="11"/>
  <c r="AG282" i="11"/>
  <c r="AF282" i="11"/>
  <c r="AE282" i="11"/>
  <c r="AD282" i="11"/>
  <c r="AC282" i="11"/>
  <c r="AB282" i="11"/>
  <c r="AA282" i="11"/>
  <c r="Z282" i="11"/>
  <c r="Y282" i="11"/>
  <c r="X282" i="11"/>
  <c r="W282" i="11"/>
  <c r="V282" i="11"/>
  <c r="T282" i="11"/>
  <c r="S282" i="11"/>
  <c r="R282" i="11"/>
  <c r="Q282" i="11"/>
  <c r="P282" i="11"/>
  <c r="O282" i="11"/>
  <c r="N282" i="11"/>
  <c r="M282" i="11"/>
  <c r="L282" i="11"/>
  <c r="K282" i="11"/>
  <c r="J282" i="11"/>
  <c r="I282" i="11"/>
  <c r="H282" i="11"/>
  <c r="G282" i="11"/>
  <c r="F282" i="11"/>
  <c r="AR275" i="11"/>
  <c r="AQ275" i="11"/>
  <c r="AP275" i="11"/>
  <c r="AO275" i="11"/>
  <c r="AN275" i="11"/>
  <c r="AM275" i="11"/>
  <c r="AL275" i="11"/>
  <c r="AK275" i="11"/>
  <c r="AJ275" i="11"/>
  <c r="AI275" i="11"/>
  <c r="AH275" i="11"/>
  <c r="AG275" i="11"/>
  <c r="AF275" i="11"/>
  <c r="AE275" i="11"/>
  <c r="AD275" i="11"/>
  <c r="AC275" i="11"/>
  <c r="AB275" i="11"/>
  <c r="AA275" i="11"/>
  <c r="Z275" i="11"/>
  <c r="Y275" i="11"/>
  <c r="X275" i="11"/>
  <c r="W275" i="11"/>
  <c r="V275" i="11"/>
  <c r="T275" i="11"/>
  <c r="S275" i="11"/>
  <c r="R275" i="11"/>
  <c r="Q275" i="11"/>
  <c r="P275" i="11"/>
  <c r="O275" i="11"/>
  <c r="N275" i="11"/>
  <c r="M275" i="11"/>
  <c r="L275" i="11"/>
  <c r="K275" i="11"/>
  <c r="J275" i="11"/>
  <c r="I275" i="11"/>
  <c r="H275" i="11"/>
  <c r="G275" i="11"/>
  <c r="F275" i="11"/>
  <c r="AR281" i="11"/>
  <c r="AQ281" i="11"/>
  <c r="AP281" i="11"/>
  <c r="AO281" i="11"/>
  <c r="AN281" i="11"/>
  <c r="AM281" i="11"/>
  <c r="AL281" i="11"/>
  <c r="AK281" i="11"/>
  <c r="AJ281" i="11"/>
  <c r="AI281" i="11"/>
  <c r="AH281" i="11"/>
  <c r="AG281" i="11"/>
  <c r="AF281" i="11"/>
  <c r="AE281" i="11"/>
  <c r="AD281" i="11"/>
  <c r="AC281" i="11"/>
  <c r="AB281" i="11"/>
  <c r="AA281" i="11"/>
  <c r="Z281" i="11"/>
  <c r="Y281" i="11"/>
  <c r="X281" i="11"/>
  <c r="W281" i="11"/>
  <c r="V281" i="11"/>
  <c r="T281" i="11"/>
  <c r="S281" i="11"/>
  <c r="R281" i="11"/>
  <c r="Q281" i="11"/>
  <c r="P281" i="11"/>
  <c r="O281" i="11"/>
  <c r="N281" i="11"/>
  <c r="M281" i="11"/>
  <c r="L281" i="11"/>
  <c r="K281" i="11"/>
  <c r="J281" i="11"/>
  <c r="I281" i="11"/>
  <c r="H281" i="11"/>
  <c r="G281" i="11"/>
  <c r="F281" i="11"/>
  <c r="AR274" i="11"/>
  <c r="AQ274" i="11"/>
  <c r="AP274" i="11"/>
  <c r="AO274" i="11"/>
  <c r="AN274" i="11"/>
  <c r="AM274" i="11"/>
  <c r="AL274" i="11"/>
  <c r="AK274" i="11"/>
  <c r="AJ274" i="11"/>
  <c r="AI274" i="11"/>
  <c r="AH274" i="11"/>
  <c r="AG274" i="11"/>
  <c r="AF274" i="11"/>
  <c r="AE274" i="11"/>
  <c r="AD274" i="11"/>
  <c r="AC274" i="11"/>
  <c r="AB274" i="11"/>
  <c r="AA274" i="11"/>
  <c r="Z274" i="11"/>
  <c r="Y274" i="11"/>
  <c r="X274" i="11"/>
  <c r="W274" i="11"/>
  <c r="V274" i="11"/>
  <c r="T274" i="11"/>
  <c r="S274" i="11"/>
  <c r="R274" i="11"/>
  <c r="Q274" i="11"/>
  <c r="P274" i="11"/>
  <c r="O274" i="11"/>
  <c r="N274" i="11"/>
  <c r="M274" i="11"/>
  <c r="L274" i="11"/>
  <c r="K274" i="11"/>
  <c r="J274" i="11"/>
  <c r="I274" i="11"/>
  <c r="H274" i="11"/>
  <c r="G274" i="11"/>
  <c r="F274" i="11"/>
  <c r="AR280" i="11"/>
  <c r="AQ280" i="11"/>
  <c r="AP280" i="11"/>
  <c r="AO280" i="11"/>
  <c r="AN280" i="11"/>
  <c r="AM280" i="11"/>
  <c r="AL280" i="11"/>
  <c r="AK280" i="11"/>
  <c r="AJ280" i="11"/>
  <c r="AI280" i="11"/>
  <c r="AH280" i="11"/>
  <c r="AG280" i="11"/>
  <c r="AF280" i="11"/>
  <c r="AE280" i="11"/>
  <c r="AD280" i="11"/>
  <c r="AC280" i="11"/>
  <c r="AB280" i="11"/>
  <c r="AA280" i="11"/>
  <c r="Z280" i="11"/>
  <c r="Y280" i="11"/>
  <c r="X280" i="11"/>
  <c r="W280" i="11"/>
  <c r="V280" i="11"/>
  <c r="T280" i="11"/>
  <c r="S280" i="11"/>
  <c r="R280" i="11"/>
  <c r="Q280" i="11"/>
  <c r="P280" i="11"/>
  <c r="O280" i="11"/>
  <c r="N280" i="11"/>
  <c r="M280" i="11"/>
  <c r="L280" i="11"/>
  <c r="K280" i="11"/>
  <c r="J280" i="11"/>
  <c r="I280" i="11"/>
  <c r="H280" i="11"/>
  <c r="G280" i="11"/>
  <c r="F280" i="11"/>
  <c r="AR273" i="11"/>
  <c r="AQ273" i="11"/>
  <c r="AP273" i="11"/>
  <c r="AO273" i="11"/>
  <c r="AN273" i="11"/>
  <c r="AM273" i="11"/>
  <c r="AL273" i="11"/>
  <c r="AK273" i="11"/>
  <c r="AJ273" i="11"/>
  <c r="AI273" i="11"/>
  <c r="AH273" i="11"/>
  <c r="AG273" i="11"/>
  <c r="AF273" i="11"/>
  <c r="AE273" i="11"/>
  <c r="AD273" i="11"/>
  <c r="AC273" i="11"/>
  <c r="AB273" i="11"/>
  <c r="AA273" i="11"/>
  <c r="Z273" i="11"/>
  <c r="Y273" i="11"/>
  <c r="X273" i="11"/>
  <c r="W273" i="11"/>
  <c r="V273" i="11"/>
  <c r="T273" i="11"/>
  <c r="S273" i="11"/>
  <c r="R273" i="11"/>
  <c r="Q273" i="11"/>
  <c r="P273" i="11"/>
  <c r="O273" i="11"/>
  <c r="N273" i="11"/>
  <c r="M273" i="11"/>
  <c r="L273" i="11"/>
  <c r="K273" i="11"/>
  <c r="J273" i="11"/>
  <c r="I273" i="11"/>
  <c r="H273" i="11"/>
  <c r="G273" i="11"/>
  <c r="F273" i="11"/>
  <c r="AR279" i="11"/>
  <c r="AQ279" i="11"/>
  <c r="AP279" i="11"/>
  <c r="AO279" i="11"/>
  <c r="AN279" i="11"/>
  <c r="AM279" i="11"/>
  <c r="AL279" i="11"/>
  <c r="AK279" i="11"/>
  <c r="AJ279" i="11"/>
  <c r="AI279" i="11"/>
  <c r="AH279" i="11"/>
  <c r="AG279" i="11"/>
  <c r="AF279" i="11"/>
  <c r="AE279" i="11"/>
  <c r="AD279" i="11"/>
  <c r="AC279" i="11"/>
  <c r="AB279" i="11"/>
  <c r="AA279" i="11"/>
  <c r="Z279" i="11"/>
  <c r="Y279" i="11"/>
  <c r="X279" i="11"/>
  <c r="W279" i="11"/>
  <c r="V279" i="11"/>
  <c r="T279" i="11"/>
  <c r="S279" i="11"/>
  <c r="R279" i="11"/>
  <c r="Q279" i="11"/>
  <c r="P279" i="11"/>
  <c r="O279" i="11"/>
  <c r="N279" i="11"/>
  <c r="M279" i="11"/>
  <c r="L279" i="11"/>
  <c r="K279" i="11"/>
  <c r="J279" i="11"/>
  <c r="I279" i="11"/>
  <c r="H279" i="11"/>
  <c r="G279" i="11"/>
  <c r="F279" i="11"/>
  <c r="AR272" i="11"/>
  <c r="AQ272" i="11"/>
  <c r="AP272" i="11"/>
  <c r="AO272" i="11"/>
  <c r="AN272" i="11"/>
  <c r="AM272" i="11"/>
  <c r="AL272" i="11"/>
  <c r="AK272" i="11"/>
  <c r="AJ272" i="11"/>
  <c r="AI272" i="11"/>
  <c r="AH272" i="11"/>
  <c r="AG272" i="11"/>
  <c r="AF272" i="11"/>
  <c r="AE272" i="11"/>
  <c r="AD272" i="11"/>
  <c r="AC272" i="11"/>
  <c r="AB272" i="11"/>
  <c r="AA272" i="11"/>
  <c r="Z272" i="11"/>
  <c r="Y272" i="11"/>
  <c r="X272" i="11"/>
  <c r="W272" i="11"/>
  <c r="V272" i="11"/>
  <c r="T272" i="11"/>
  <c r="S272" i="11"/>
  <c r="R272" i="11"/>
  <c r="Q272" i="11"/>
  <c r="P272" i="11"/>
  <c r="O272" i="11"/>
  <c r="N272" i="11"/>
  <c r="M272" i="11"/>
  <c r="L272" i="11"/>
  <c r="K272" i="11"/>
  <c r="J272" i="11"/>
  <c r="I272" i="11"/>
  <c r="H272" i="11"/>
  <c r="G272" i="11"/>
  <c r="F272" i="11"/>
  <c r="AR278" i="11"/>
  <c r="AQ278" i="11"/>
  <c r="AP278" i="11"/>
  <c r="AO278" i="11"/>
  <c r="AN278" i="11"/>
  <c r="AM278" i="11"/>
  <c r="AL278" i="11"/>
  <c r="AK278" i="11"/>
  <c r="AJ278" i="11"/>
  <c r="AI278" i="11"/>
  <c r="AH278" i="11"/>
  <c r="AG278" i="11"/>
  <c r="AF278" i="11"/>
  <c r="AE278" i="11"/>
  <c r="AD278" i="11"/>
  <c r="AC278" i="11"/>
  <c r="AB278" i="11"/>
  <c r="AA278" i="11"/>
  <c r="Z278" i="11"/>
  <c r="Y278" i="11"/>
  <c r="X278" i="11"/>
  <c r="W278" i="11"/>
  <c r="V278" i="11"/>
  <c r="T278" i="11"/>
  <c r="S278" i="11"/>
  <c r="R278" i="11"/>
  <c r="Q278" i="11"/>
  <c r="P278" i="11"/>
  <c r="O278" i="11"/>
  <c r="N278" i="11"/>
  <c r="M278" i="11"/>
  <c r="L278" i="11"/>
  <c r="K278" i="11"/>
  <c r="J278" i="11"/>
  <c r="I278" i="11"/>
  <c r="H278" i="11"/>
  <c r="G278" i="11"/>
  <c r="F278" i="11"/>
  <c r="AR271" i="11"/>
  <c r="AQ271" i="11"/>
  <c r="AP271" i="11"/>
  <c r="AO271" i="11"/>
  <c r="AN271" i="11"/>
  <c r="AM271" i="11"/>
  <c r="AL271" i="11"/>
  <c r="AK271" i="11"/>
  <c r="AJ271" i="11"/>
  <c r="AI271" i="11"/>
  <c r="AH271" i="11"/>
  <c r="AG271" i="11"/>
  <c r="AF271" i="11"/>
  <c r="AE271" i="11"/>
  <c r="AD271" i="11"/>
  <c r="AC271" i="11"/>
  <c r="AB271" i="11"/>
  <c r="AA271" i="11"/>
  <c r="Z271" i="11"/>
  <c r="Y271" i="11"/>
  <c r="X271" i="11"/>
  <c r="W271" i="11"/>
  <c r="V271" i="11"/>
  <c r="T271" i="11"/>
  <c r="S271" i="11"/>
  <c r="R271" i="11"/>
  <c r="Q271" i="11"/>
  <c r="P271" i="11"/>
  <c r="O271" i="11"/>
  <c r="N271" i="11"/>
  <c r="M271" i="11"/>
  <c r="L271" i="11"/>
  <c r="K271" i="11"/>
  <c r="J271" i="11"/>
  <c r="I271" i="11"/>
  <c r="H271" i="11"/>
  <c r="G271" i="11"/>
  <c r="F271" i="11"/>
  <c r="AR270" i="11"/>
  <c r="AQ270" i="11"/>
  <c r="AP270" i="11"/>
  <c r="AO270" i="11"/>
  <c r="AN270" i="11"/>
  <c r="AM270" i="11"/>
  <c r="AL270" i="11"/>
  <c r="AK270" i="11"/>
  <c r="AJ270" i="11"/>
  <c r="AI270" i="11"/>
  <c r="AH270" i="11"/>
  <c r="AG270" i="11"/>
  <c r="AF270" i="11"/>
  <c r="AE270" i="11"/>
  <c r="AD270" i="11"/>
  <c r="AC270" i="11"/>
  <c r="AB270" i="11"/>
  <c r="AA270" i="11"/>
  <c r="Z270" i="11"/>
  <c r="Y270" i="11"/>
  <c r="X270" i="11"/>
  <c r="W270" i="11"/>
  <c r="V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F270" i="11"/>
  <c r="AR263" i="11"/>
  <c r="AQ263" i="11"/>
  <c r="AP263" i="11"/>
  <c r="AO263" i="11"/>
  <c r="AN263" i="11"/>
  <c r="AM263" i="11"/>
  <c r="AL263" i="11"/>
  <c r="AK263" i="11"/>
  <c r="AJ263" i="11"/>
  <c r="AI263" i="11"/>
  <c r="AH263" i="11"/>
  <c r="AG263" i="11"/>
  <c r="AF263" i="11"/>
  <c r="AE263" i="11"/>
  <c r="AD263" i="11"/>
  <c r="AC263" i="11"/>
  <c r="AB263" i="11"/>
  <c r="AA263" i="11"/>
  <c r="Z263" i="11"/>
  <c r="Y263" i="11"/>
  <c r="X263" i="11"/>
  <c r="W263" i="11"/>
  <c r="V263" i="11"/>
  <c r="T263" i="11"/>
  <c r="S263" i="11"/>
  <c r="R263" i="11"/>
  <c r="Q263" i="11"/>
  <c r="P263" i="11"/>
  <c r="O263" i="11"/>
  <c r="N263" i="11"/>
  <c r="M263" i="11"/>
  <c r="L263" i="11"/>
  <c r="K263" i="11"/>
  <c r="J263" i="11"/>
  <c r="I263" i="11"/>
  <c r="H263" i="11"/>
  <c r="G263" i="11"/>
  <c r="F263" i="11"/>
  <c r="AR269" i="11"/>
  <c r="AQ269" i="11"/>
  <c r="AP269" i="11"/>
  <c r="AO269" i="11"/>
  <c r="AN269" i="11"/>
  <c r="AM269" i="11"/>
  <c r="AL269" i="11"/>
  <c r="AK269" i="11"/>
  <c r="AJ269" i="11"/>
  <c r="AI269" i="11"/>
  <c r="AH269" i="11"/>
  <c r="AG269" i="11"/>
  <c r="AF269" i="11"/>
  <c r="AE269" i="11"/>
  <c r="AD269" i="11"/>
  <c r="AC269" i="11"/>
  <c r="AB269" i="11"/>
  <c r="AA269" i="11"/>
  <c r="Z269" i="11"/>
  <c r="Y269" i="11"/>
  <c r="X269" i="11"/>
  <c r="W269" i="11"/>
  <c r="V269" i="11"/>
  <c r="T269" i="11"/>
  <c r="S269" i="11"/>
  <c r="R269" i="11"/>
  <c r="Q269" i="11"/>
  <c r="P269" i="11"/>
  <c r="O269" i="11"/>
  <c r="N269" i="11"/>
  <c r="M269" i="11"/>
  <c r="L269" i="11"/>
  <c r="K269" i="11"/>
  <c r="J269" i="11"/>
  <c r="I269" i="11"/>
  <c r="H269" i="11"/>
  <c r="G269" i="11"/>
  <c r="F269" i="11"/>
  <c r="AR262" i="11"/>
  <c r="AQ262" i="11"/>
  <c r="AP262" i="11"/>
  <c r="AO262" i="11"/>
  <c r="AN262" i="11"/>
  <c r="AM262" i="11"/>
  <c r="AL262" i="11"/>
  <c r="AK262" i="11"/>
  <c r="AJ262" i="11"/>
  <c r="AI262" i="11"/>
  <c r="AH262" i="11"/>
  <c r="AG262" i="11"/>
  <c r="AF262" i="11"/>
  <c r="AE262" i="11"/>
  <c r="AD262" i="11"/>
  <c r="AC262" i="11"/>
  <c r="AB262" i="11"/>
  <c r="AA262" i="11"/>
  <c r="Z262" i="11"/>
  <c r="Y262" i="11"/>
  <c r="X262" i="11"/>
  <c r="W262" i="11"/>
  <c r="V262" i="11"/>
  <c r="T262" i="11"/>
  <c r="S262" i="11"/>
  <c r="R262" i="11"/>
  <c r="Q262" i="11"/>
  <c r="P262" i="11"/>
  <c r="O262" i="11"/>
  <c r="N262" i="11"/>
  <c r="M262" i="11"/>
  <c r="L262" i="11"/>
  <c r="K262" i="11"/>
  <c r="J262" i="11"/>
  <c r="I262" i="11"/>
  <c r="H262" i="11"/>
  <c r="G262" i="11"/>
  <c r="F262" i="11"/>
  <c r="AR268" i="11"/>
  <c r="AQ268" i="11"/>
  <c r="AP268" i="11"/>
  <c r="AO268" i="11"/>
  <c r="AN268" i="11"/>
  <c r="AM268" i="11"/>
  <c r="AL268" i="11"/>
  <c r="AK268" i="11"/>
  <c r="AJ268" i="11"/>
  <c r="AI268" i="11"/>
  <c r="AH268" i="11"/>
  <c r="AG268" i="11"/>
  <c r="AF268" i="11"/>
  <c r="AE268" i="11"/>
  <c r="AD268" i="11"/>
  <c r="AC268" i="11"/>
  <c r="AB268" i="11"/>
  <c r="AA268" i="11"/>
  <c r="Z268" i="11"/>
  <c r="Y268" i="11"/>
  <c r="X268" i="11"/>
  <c r="W268" i="11"/>
  <c r="V268" i="11"/>
  <c r="T268" i="11"/>
  <c r="S268" i="11"/>
  <c r="R268" i="11"/>
  <c r="Q268" i="11"/>
  <c r="P268" i="11"/>
  <c r="O268" i="11"/>
  <c r="N268" i="11"/>
  <c r="M268" i="11"/>
  <c r="L268" i="11"/>
  <c r="K268" i="11"/>
  <c r="J268" i="11"/>
  <c r="I268" i="11"/>
  <c r="H268" i="11"/>
  <c r="G268" i="11"/>
  <c r="F268" i="11"/>
  <c r="AR261" i="11"/>
  <c r="AQ261" i="11"/>
  <c r="AP261" i="11"/>
  <c r="AO261" i="11"/>
  <c r="AN261" i="11"/>
  <c r="AM261" i="11"/>
  <c r="AL261" i="11"/>
  <c r="AK261" i="11"/>
  <c r="AJ261" i="11"/>
  <c r="AI261" i="11"/>
  <c r="AH261" i="11"/>
  <c r="AG261" i="11"/>
  <c r="AF261" i="11"/>
  <c r="AE261" i="11"/>
  <c r="AD261" i="11"/>
  <c r="AC261" i="11"/>
  <c r="AB261" i="11"/>
  <c r="AA261" i="11"/>
  <c r="Z261" i="11"/>
  <c r="Y261" i="11"/>
  <c r="X261" i="11"/>
  <c r="W261" i="11"/>
  <c r="V261" i="11"/>
  <c r="T261" i="11"/>
  <c r="S261" i="11"/>
  <c r="R261" i="11"/>
  <c r="Q261" i="11"/>
  <c r="P261" i="11"/>
  <c r="O261" i="11"/>
  <c r="N261" i="11"/>
  <c r="M261" i="11"/>
  <c r="L261" i="11"/>
  <c r="K261" i="11"/>
  <c r="J261" i="11"/>
  <c r="I261" i="11"/>
  <c r="H261" i="11"/>
  <c r="G261" i="11"/>
  <c r="F261" i="11"/>
  <c r="AR267" i="11"/>
  <c r="AQ267" i="11"/>
  <c r="AP267" i="11"/>
  <c r="AO267" i="11"/>
  <c r="AN267" i="11"/>
  <c r="AM267" i="11"/>
  <c r="AL267" i="11"/>
  <c r="AK267" i="11"/>
  <c r="AJ267" i="11"/>
  <c r="AI267" i="11"/>
  <c r="AH267" i="11"/>
  <c r="AG267" i="11"/>
  <c r="AF267" i="11"/>
  <c r="AE267" i="11"/>
  <c r="AD267" i="11"/>
  <c r="AC267" i="11"/>
  <c r="AB267" i="11"/>
  <c r="AA267" i="11"/>
  <c r="Z267" i="11"/>
  <c r="Y267" i="11"/>
  <c r="X267" i="11"/>
  <c r="W267" i="11"/>
  <c r="V267" i="11"/>
  <c r="T267" i="11"/>
  <c r="S267" i="11"/>
  <c r="R267" i="11"/>
  <c r="Q267" i="11"/>
  <c r="P267" i="11"/>
  <c r="O267" i="11"/>
  <c r="N267" i="11"/>
  <c r="M267" i="11"/>
  <c r="L267" i="11"/>
  <c r="K267" i="11"/>
  <c r="J267" i="11"/>
  <c r="I267" i="11"/>
  <c r="H267" i="11"/>
  <c r="G267" i="11"/>
  <c r="F267" i="11"/>
  <c r="AR260" i="11"/>
  <c r="AQ260" i="11"/>
  <c r="AP260" i="11"/>
  <c r="AO260" i="11"/>
  <c r="AN260" i="11"/>
  <c r="AM260" i="11"/>
  <c r="AL260" i="11"/>
  <c r="AK260" i="11"/>
  <c r="AJ260" i="11"/>
  <c r="AI260" i="11"/>
  <c r="AH260" i="11"/>
  <c r="AG260" i="11"/>
  <c r="AF260" i="11"/>
  <c r="AE260" i="11"/>
  <c r="AD260" i="11"/>
  <c r="AC260" i="11"/>
  <c r="AB260" i="11"/>
  <c r="AA260" i="11"/>
  <c r="Z260" i="11"/>
  <c r="Y260" i="11"/>
  <c r="X260" i="11"/>
  <c r="W260" i="11"/>
  <c r="V260" i="11"/>
  <c r="T260" i="11"/>
  <c r="S260" i="11"/>
  <c r="R260" i="11"/>
  <c r="Q260" i="11"/>
  <c r="P260" i="11"/>
  <c r="O260" i="11"/>
  <c r="N260" i="11"/>
  <c r="M260" i="11"/>
  <c r="L260" i="11"/>
  <c r="K260" i="11"/>
  <c r="J260" i="11"/>
  <c r="I260" i="11"/>
  <c r="H260" i="11"/>
  <c r="G260" i="11"/>
  <c r="F260" i="11"/>
  <c r="AR266" i="11"/>
  <c r="AQ266" i="11"/>
  <c r="AP266" i="11"/>
  <c r="AO266" i="11"/>
  <c r="AN266" i="11"/>
  <c r="AM266" i="11"/>
  <c r="AL266" i="11"/>
  <c r="AK266" i="11"/>
  <c r="AJ266" i="11"/>
  <c r="AI266" i="11"/>
  <c r="AH266" i="11"/>
  <c r="AG266" i="11"/>
  <c r="AF266" i="11"/>
  <c r="AE266" i="11"/>
  <c r="AD266" i="11"/>
  <c r="AC266" i="11"/>
  <c r="AB266" i="11"/>
  <c r="AA266" i="11"/>
  <c r="Z266" i="11"/>
  <c r="Y266" i="11"/>
  <c r="X266" i="11"/>
  <c r="W266" i="11"/>
  <c r="V266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G266" i="11"/>
  <c r="F266" i="11"/>
  <c r="AR259" i="11"/>
  <c r="AQ259" i="11"/>
  <c r="AP259" i="11"/>
  <c r="AO259" i="11"/>
  <c r="AN259" i="11"/>
  <c r="AM259" i="11"/>
  <c r="AL259" i="11"/>
  <c r="AK259" i="11"/>
  <c r="AJ259" i="11"/>
  <c r="AI259" i="11"/>
  <c r="AH259" i="11"/>
  <c r="AG259" i="11"/>
  <c r="AF259" i="11"/>
  <c r="AE259" i="11"/>
  <c r="AD259" i="11"/>
  <c r="AC259" i="11"/>
  <c r="AB259" i="11"/>
  <c r="AA259" i="11"/>
  <c r="Z259" i="11"/>
  <c r="Y259" i="11"/>
  <c r="X259" i="11"/>
  <c r="W259" i="11"/>
  <c r="V259" i="11"/>
  <c r="T259" i="11"/>
  <c r="S259" i="11"/>
  <c r="R259" i="11"/>
  <c r="Q259" i="11"/>
  <c r="P259" i="11"/>
  <c r="O259" i="11"/>
  <c r="N259" i="11"/>
  <c r="M259" i="11"/>
  <c r="L259" i="11"/>
  <c r="K259" i="11"/>
  <c r="J259" i="11"/>
  <c r="I259" i="11"/>
  <c r="H259" i="11"/>
  <c r="G259" i="11"/>
  <c r="F259" i="11"/>
  <c r="AR265" i="11"/>
  <c r="AQ265" i="11"/>
  <c r="AP265" i="11"/>
  <c r="AO265" i="11"/>
  <c r="AN265" i="11"/>
  <c r="AM265" i="11"/>
  <c r="AL265" i="11"/>
  <c r="AK265" i="11"/>
  <c r="AJ265" i="11"/>
  <c r="AI265" i="11"/>
  <c r="AH265" i="11"/>
  <c r="AG265" i="11"/>
  <c r="AF265" i="11"/>
  <c r="AE265" i="11"/>
  <c r="AD265" i="11"/>
  <c r="AC265" i="11"/>
  <c r="AB265" i="11"/>
  <c r="AA265" i="11"/>
  <c r="Z265" i="11"/>
  <c r="Y265" i="11"/>
  <c r="X265" i="11"/>
  <c r="W265" i="11"/>
  <c r="V265" i="11"/>
  <c r="T265" i="11"/>
  <c r="S265" i="11"/>
  <c r="R265" i="11"/>
  <c r="Q265" i="11"/>
  <c r="P265" i="11"/>
  <c r="O265" i="11"/>
  <c r="N265" i="11"/>
  <c r="M265" i="11"/>
  <c r="L265" i="11"/>
  <c r="K265" i="11"/>
  <c r="J265" i="11"/>
  <c r="I265" i="11"/>
  <c r="H265" i="11"/>
  <c r="G265" i="11"/>
  <c r="F265" i="11"/>
  <c r="AR258" i="11"/>
  <c r="AQ258" i="11"/>
  <c r="AP258" i="11"/>
  <c r="AO258" i="11"/>
  <c r="AN258" i="11"/>
  <c r="AM258" i="11"/>
  <c r="AL258" i="11"/>
  <c r="AK258" i="11"/>
  <c r="AJ258" i="11"/>
  <c r="AI258" i="11"/>
  <c r="AH258" i="11"/>
  <c r="AG258" i="11"/>
  <c r="AF258" i="11"/>
  <c r="AE258" i="11"/>
  <c r="AD258" i="11"/>
  <c r="AC258" i="11"/>
  <c r="AB258" i="11"/>
  <c r="AA258" i="11"/>
  <c r="Z258" i="11"/>
  <c r="Y258" i="11"/>
  <c r="X258" i="11"/>
  <c r="W258" i="11"/>
  <c r="V258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G258" i="11"/>
  <c r="F258" i="11"/>
  <c r="AR264" i="11"/>
  <c r="AQ264" i="11"/>
  <c r="AP264" i="11"/>
  <c r="AO264" i="11"/>
  <c r="AN264" i="11"/>
  <c r="AM264" i="11"/>
  <c r="AL264" i="11"/>
  <c r="AK264" i="11"/>
  <c r="AJ264" i="11"/>
  <c r="AI264" i="11"/>
  <c r="AH264" i="11"/>
  <c r="AG264" i="11"/>
  <c r="AF264" i="11"/>
  <c r="AE264" i="11"/>
  <c r="AD264" i="11"/>
  <c r="AC264" i="11"/>
  <c r="AB264" i="11"/>
  <c r="AA264" i="11"/>
  <c r="Z264" i="11"/>
  <c r="Y264" i="11"/>
  <c r="X264" i="11"/>
  <c r="W264" i="11"/>
  <c r="V264" i="11"/>
  <c r="T264" i="11"/>
  <c r="S264" i="11"/>
  <c r="R264" i="11"/>
  <c r="Q264" i="11"/>
  <c r="P264" i="11"/>
  <c r="O264" i="11"/>
  <c r="N264" i="11"/>
  <c r="M264" i="11"/>
  <c r="L264" i="11"/>
  <c r="K264" i="11"/>
  <c r="J264" i="11"/>
  <c r="I264" i="11"/>
  <c r="H264" i="11"/>
  <c r="G264" i="11"/>
  <c r="F264" i="11"/>
  <c r="AR257" i="11"/>
  <c r="AQ257" i="11"/>
  <c r="AP257" i="11"/>
  <c r="AO257" i="11"/>
  <c r="AN257" i="11"/>
  <c r="AM257" i="11"/>
  <c r="AL257" i="11"/>
  <c r="AK257" i="11"/>
  <c r="AJ257" i="11"/>
  <c r="AI257" i="11"/>
  <c r="AH257" i="11"/>
  <c r="AG257" i="11"/>
  <c r="AF257" i="11"/>
  <c r="AE257" i="11"/>
  <c r="AD257" i="11"/>
  <c r="AC257" i="11"/>
  <c r="AB257" i="11"/>
  <c r="AA257" i="11"/>
  <c r="Z257" i="11"/>
  <c r="Y257" i="11"/>
  <c r="X257" i="11"/>
  <c r="W257" i="11"/>
  <c r="V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F257" i="11"/>
  <c r="AR256" i="11"/>
  <c r="AQ256" i="11"/>
  <c r="AP256" i="11"/>
  <c r="AO256" i="11"/>
  <c r="AN256" i="11"/>
  <c r="AM256" i="11"/>
  <c r="AL256" i="11"/>
  <c r="AK256" i="11"/>
  <c r="AJ256" i="11"/>
  <c r="AI256" i="11"/>
  <c r="AH256" i="11"/>
  <c r="AG256" i="11"/>
  <c r="AF256" i="11"/>
  <c r="AE256" i="11"/>
  <c r="AD256" i="11"/>
  <c r="AC256" i="11"/>
  <c r="AB256" i="11"/>
  <c r="AA256" i="11"/>
  <c r="Z256" i="11"/>
  <c r="Y256" i="11"/>
  <c r="X256" i="11"/>
  <c r="W256" i="11"/>
  <c r="V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AR249" i="11"/>
  <c r="AQ249" i="11"/>
  <c r="AP249" i="11"/>
  <c r="AO249" i="11"/>
  <c r="AN249" i="11"/>
  <c r="AM249" i="11"/>
  <c r="AL249" i="11"/>
  <c r="AK249" i="11"/>
  <c r="AJ249" i="11"/>
  <c r="AI249" i="11"/>
  <c r="AH249" i="11"/>
  <c r="AG249" i="11"/>
  <c r="AF249" i="11"/>
  <c r="AE249" i="11"/>
  <c r="AD249" i="11"/>
  <c r="AC249" i="11"/>
  <c r="AB249" i="11"/>
  <c r="AA249" i="11"/>
  <c r="Z249" i="11"/>
  <c r="Y249" i="11"/>
  <c r="X249" i="11"/>
  <c r="W249" i="11"/>
  <c r="V249" i="11"/>
  <c r="T249" i="11"/>
  <c r="S249" i="11"/>
  <c r="R249" i="11"/>
  <c r="Q249" i="11"/>
  <c r="P249" i="11"/>
  <c r="O249" i="11"/>
  <c r="N249" i="11"/>
  <c r="M249" i="11"/>
  <c r="L249" i="11"/>
  <c r="K249" i="11"/>
  <c r="J249" i="11"/>
  <c r="I249" i="11"/>
  <c r="H249" i="11"/>
  <c r="G249" i="11"/>
  <c r="F249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AR248" i="11"/>
  <c r="AQ248" i="11"/>
  <c r="AP248" i="11"/>
  <c r="AO248" i="11"/>
  <c r="AN248" i="11"/>
  <c r="AM248" i="11"/>
  <c r="AL248" i="11"/>
  <c r="AK248" i="11"/>
  <c r="AJ248" i="11"/>
  <c r="AI248" i="11"/>
  <c r="AH248" i="11"/>
  <c r="AG248" i="11"/>
  <c r="AF248" i="11"/>
  <c r="AE248" i="11"/>
  <c r="AD248" i="11"/>
  <c r="AC248" i="11"/>
  <c r="AB248" i="11"/>
  <c r="AA248" i="11"/>
  <c r="Z248" i="11"/>
  <c r="Y248" i="11"/>
  <c r="X248" i="11"/>
  <c r="W248" i="11"/>
  <c r="V248" i="11"/>
  <c r="T248" i="11"/>
  <c r="S248" i="11"/>
  <c r="R248" i="11"/>
  <c r="Q248" i="11"/>
  <c r="P248" i="11"/>
  <c r="O248" i="11"/>
  <c r="N248" i="11"/>
  <c r="M248" i="11"/>
  <c r="L248" i="11"/>
  <c r="K248" i="11"/>
  <c r="J248" i="11"/>
  <c r="I248" i="11"/>
  <c r="H248" i="11"/>
  <c r="G248" i="11"/>
  <c r="F248" i="11"/>
  <c r="AR254" i="11"/>
  <c r="AQ254" i="11"/>
  <c r="AP254" i="11"/>
  <c r="AO254" i="11"/>
  <c r="AN254" i="11"/>
  <c r="AM254" i="11"/>
  <c r="AL254" i="11"/>
  <c r="AK254" i="11"/>
  <c r="AJ254" i="11"/>
  <c r="AI254" i="11"/>
  <c r="AH254" i="11"/>
  <c r="AG254" i="11"/>
  <c r="AF254" i="11"/>
  <c r="AE254" i="11"/>
  <c r="AD254" i="11"/>
  <c r="AC254" i="11"/>
  <c r="AB254" i="11"/>
  <c r="AA254" i="11"/>
  <c r="Z254" i="11"/>
  <c r="Y254" i="11"/>
  <c r="X254" i="11"/>
  <c r="W254" i="11"/>
  <c r="V254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G254" i="11"/>
  <c r="F254" i="11"/>
  <c r="AR247" i="11"/>
  <c r="AQ247" i="11"/>
  <c r="AP247" i="11"/>
  <c r="AO247" i="11"/>
  <c r="AN247" i="11"/>
  <c r="AM247" i="11"/>
  <c r="AL247" i="11"/>
  <c r="AK247" i="11"/>
  <c r="AJ247" i="11"/>
  <c r="AI247" i="11"/>
  <c r="AH247" i="11"/>
  <c r="AG247" i="11"/>
  <c r="AF247" i="11"/>
  <c r="AE247" i="11"/>
  <c r="AD247" i="11"/>
  <c r="AC247" i="11"/>
  <c r="AB247" i="11"/>
  <c r="AA247" i="11"/>
  <c r="Z247" i="11"/>
  <c r="Y247" i="11"/>
  <c r="X247" i="11"/>
  <c r="W247" i="11"/>
  <c r="V247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G247" i="11"/>
  <c r="F247" i="11"/>
  <c r="AR253" i="11"/>
  <c r="AQ253" i="11"/>
  <c r="AP253" i="11"/>
  <c r="AO253" i="11"/>
  <c r="AN253" i="11"/>
  <c r="AM253" i="11"/>
  <c r="AL253" i="11"/>
  <c r="AK253" i="11"/>
  <c r="AJ253" i="11"/>
  <c r="AI253" i="11"/>
  <c r="AH253" i="11"/>
  <c r="AG253" i="11"/>
  <c r="AF253" i="11"/>
  <c r="AE253" i="11"/>
  <c r="AD253" i="11"/>
  <c r="AC253" i="11"/>
  <c r="AB253" i="11"/>
  <c r="AA253" i="11"/>
  <c r="Z253" i="11"/>
  <c r="Y253" i="11"/>
  <c r="X253" i="11"/>
  <c r="W253" i="11"/>
  <c r="V253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G253" i="11"/>
  <c r="F253" i="11"/>
  <c r="AR246" i="11"/>
  <c r="AQ246" i="11"/>
  <c r="AP246" i="11"/>
  <c r="AO246" i="11"/>
  <c r="AN246" i="11"/>
  <c r="AM246" i="11"/>
  <c r="AL246" i="11"/>
  <c r="AK246" i="11"/>
  <c r="AJ246" i="11"/>
  <c r="AI246" i="11"/>
  <c r="AH246" i="11"/>
  <c r="AG246" i="11"/>
  <c r="AF246" i="11"/>
  <c r="AE246" i="11"/>
  <c r="AD246" i="11"/>
  <c r="AC246" i="11"/>
  <c r="AB246" i="11"/>
  <c r="AA246" i="11"/>
  <c r="Z246" i="11"/>
  <c r="Y246" i="11"/>
  <c r="X246" i="11"/>
  <c r="W246" i="11"/>
  <c r="V246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G246" i="11"/>
  <c r="F246" i="11"/>
  <c r="AR252" i="11"/>
  <c r="AQ252" i="11"/>
  <c r="AP252" i="11"/>
  <c r="AO252" i="11"/>
  <c r="AN252" i="11"/>
  <c r="AM252" i="11"/>
  <c r="AL252" i="11"/>
  <c r="AK252" i="11"/>
  <c r="AJ252" i="11"/>
  <c r="AI252" i="11"/>
  <c r="AH252" i="11"/>
  <c r="AG252" i="11"/>
  <c r="AF252" i="11"/>
  <c r="AE252" i="11"/>
  <c r="AD252" i="11"/>
  <c r="AC252" i="11"/>
  <c r="AB252" i="11"/>
  <c r="AA252" i="11"/>
  <c r="Z252" i="11"/>
  <c r="Y252" i="11"/>
  <c r="X252" i="11"/>
  <c r="W252" i="11"/>
  <c r="V252" i="11"/>
  <c r="T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G252" i="11"/>
  <c r="F252" i="11"/>
  <c r="AR245" i="11"/>
  <c r="AQ245" i="11"/>
  <c r="AP245" i="11"/>
  <c r="AO245" i="11"/>
  <c r="AN245" i="11"/>
  <c r="AM245" i="11"/>
  <c r="AL245" i="11"/>
  <c r="AK245" i="11"/>
  <c r="AJ245" i="11"/>
  <c r="AI245" i="11"/>
  <c r="AH245" i="11"/>
  <c r="AG245" i="11"/>
  <c r="AF245" i="11"/>
  <c r="AE245" i="11"/>
  <c r="AD245" i="11"/>
  <c r="AC245" i="11"/>
  <c r="AB245" i="11"/>
  <c r="AA245" i="11"/>
  <c r="Z245" i="11"/>
  <c r="Y245" i="11"/>
  <c r="X245" i="11"/>
  <c r="W245" i="11"/>
  <c r="V245" i="11"/>
  <c r="T245" i="11"/>
  <c r="S245" i="11"/>
  <c r="R245" i="11"/>
  <c r="Q245" i="11"/>
  <c r="P245" i="11"/>
  <c r="O245" i="11"/>
  <c r="N245" i="11"/>
  <c r="M245" i="11"/>
  <c r="L245" i="11"/>
  <c r="K245" i="11"/>
  <c r="J245" i="11"/>
  <c r="I245" i="11"/>
  <c r="H245" i="11"/>
  <c r="G245" i="11"/>
  <c r="F245" i="11"/>
  <c r="AR251" i="11"/>
  <c r="AQ251" i="11"/>
  <c r="AP251" i="11"/>
  <c r="AO251" i="11"/>
  <c r="AN251" i="11"/>
  <c r="AM251" i="11"/>
  <c r="AL251" i="11"/>
  <c r="AK251" i="11"/>
  <c r="AJ251" i="11"/>
  <c r="AI251" i="11"/>
  <c r="AH251" i="11"/>
  <c r="AG251" i="11"/>
  <c r="AF251" i="11"/>
  <c r="AE251" i="11"/>
  <c r="AD251" i="11"/>
  <c r="AC251" i="11"/>
  <c r="AB251" i="11"/>
  <c r="AA251" i="11"/>
  <c r="Z251" i="11"/>
  <c r="Y251" i="11"/>
  <c r="X251" i="11"/>
  <c r="W251" i="11"/>
  <c r="V251" i="11"/>
  <c r="T251" i="11"/>
  <c r="S251" i="11"/>
  <c r="R251" i="11"/>
  <c r="Q251" i="11"/>
  <c r="P251" i="11"/>
  <c r="O251" i="11"/>
  <c r="N251" i="11"/>
  <c r="M251" i="11"/>
  <c r="L251" i="11"/>
  <c r="K251" i="11"/>
  <c r="J251" i="11"/>
  <c r="I251" i="11"/>
  <c r="H251" i="11"/>
  <c r="G251" i="11"/>
  <c r="F251" i="11"/>
  <c r="AR244" i="11"/>
  <c r="AQ244" i="11"/>
  <c r="AP244" i="11"/>
  <c r="AO244" i="11"/>
  <c r="AN244" i="11"/>
  <c r="AM244" i="11"/>
  <c r="AL244" i="11"/>
  <c r="AK244" i="11"/>
  <c r="AJ244" i="11"/>
  <c r="AI244" i="11"/>
  <c r="AH244" i="11"/>
  <c r="AG244" i="11"/>
  <c r="AF244" i="11"/>
  <c r="AE244" i="11"/>
  <c r="AD244" i="11"/>
  <c r="AC244" i="11"/>
  <c r="AB244" i="11"/>
  <c r="AA244" i="11"/>
  <c r="Z244" i="11"/>
  <c r="Y244" i="11"/>
  <c r="X244" i="11"/>
  <c r="W244" i="11"/>
  <c r="V244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G244" i="11"/>
  <c r="F244" i="11"/>
  <c r="AR250" i="11"/>
  <c r="AQ250" i="11"/>
  <c r="AP250" i="11"/>
  <c r="AO250" i="11"/>
  <c r="AN250" i="11"/>
  <c r="AM250" i="11"/>
  <c r="AL250" i="11"/>
  <c r="AK250" i="11"/>
  <c r="AJ250" i="11"/>
  <c r="AI250" i="11"/>
  <c r="AH250" i="11"/>
  <c r="AG250" i="11"/>
  <c r="AF250" i="11"/>
  <c r="AE250" i="11"/>
  <c r="AD250" i="11"/>
  <c r="AC250" i="11"/>
  <c r="AB250" i="11"/>
  <c r="AA250" i="11"/>
  <c r="Z250" i="11"/>
  <c r="Y250" i="11"/>
  <c r="X250" i="11"/>
  <c r="W250" i="11"/>
  <c r="V250" i="11"/>
  <c r="T250" i="11"/>
  <c r="S250" i="11"/>
  <c r="R250" i="11"/>
  <c r="Q250" i="11"/>
  <c r="P250" i="11"/>
  <c r="O250" i="11"/>
  <c r="N250" i="11"/>
  <c r="M250" i="11"/>
  <c r="L250" i="11"/>
  <c r="K250" i="11"/>
  <c r="J250" i="11"/>
  <c r="I250" i="11"/>
  <c r="H250" i="11"/>
  <c r="G250" i="11"/>
  <c r="F250" i="11"/>
  <c r="AR243" i="11"/>
  <c r="AQ243" i="11"/>
  <c r="AP243" i="11"/>
  <c r="AO243" i="11"/>
  <c r="AN243" i="11"/>
  <c r="AM243" i="11"/>
  <c r="AL243" i="11"/>
  <c r="AK243" i="11"/>
  <c r="AJ243" i="11"/>
  <c r="AI243" i="11"/>
  <c r="AH243" i="11"/>
  <c r="AG243" i="11"/>
  <c r="AF243" i="11"/>
  <c r="AE243" i="11"/>
  <c r="AD243" i="11"/>
  <c r="AC243" i="11"/>
  <c r="AB243" i="11"/>
  <c r="AA243" i="11"/>
  <c r="Z243" i="11"/>
  <c r="Y243" i="11"/>
  <c r="X243" i="11"/>
  <c r="W243" i="11"/>
  <c r="V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F243" i="11"/>
  <c r="AR242" i="11"/>
  <c r="AQ242" i="11"/>
  <c r="AP242" i="11"/>
  <c r="AO242" i="11"/>
  <c r="AN242" i="11"/>
  <c r="AM242" i="11"/>
  <c r="AL242" i="11"/>
  <c r="AK242" i="11"/>
  <c r="AJ242" i="11"/>
  <c r="AI242" i="11"/>
  <c r="AH242" i="11"/>
  <c r="AG242" i="11"/>
  <c r="AF242" i="11"/>
  <c r="AE242" i="11"/>
  <c r="AD242" i="11"/>
  <c r="AC242" i="11"/>
  <c r="AB242" i="11"/>
  <c r="AA242" i="11"/>
  <c r="Z242" i="11"/>
  <c r="Y242" i="11"/>
  <c r="X242" i="11"/>
  <c r="W242" i="11"/>
  <c r="V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F242" i="11"/>
  <c r="AR235" i="11"/>
  <c r="AQ235" i="11"/>
  <c r="AP235" i="11"/>
  <c r="AO235" i="11"/>
  <c r="AN235" i="11"/>
  <c r="AM235" i="11"/>
  <c r="AL235" i="11"/>
  <c r="AK235" i="11"/>
  <c r="AJ235" i="11"/>
  <c r="AI235" i="11"/>
  <c r="AH235" i="11"/>
  <c r="AG235" i="11"/>
  <c r="AF235" i="11"/>
  <c r="AE235" i="11"/>
  <c r="AD235" i="11"/>
  <c r="AC235" i="11"/>
  <c r="AB235" i="11"/>
  <c r="AA235" i="11"/>
  <c r="Z235" i="11"/>
  <c r="Y235" i="11"/>
  <c r="X235" i="11"/>
  <c r="W235" i="11"/>
  <c r="V235" i="11"/>
  <c r="T235" i="11"/>
  <c r="S235" i="11"/>
  <c r="R235" i="11"/>
  <c r="Q235" i="11"/>
  <c r="P235" i="11"/>
  <c r="O235" i="11"/>
  <c r="N235" i="11"/>
  <c r="M235" i="11"/>
  <c r="L235" i="11"/>
  <c r="K235" i="11"/>
  <c r="J235" i="11"/>
  <c r="I235" i="11"/>
  <c r="H235" i="11"/>
  <c r="G235" i="11"/>
  <c r="F235" i="11"/>
  <c r="AR241" i="11"/>
  <c r="AQ241" i="11"/>
  <c r="AP241" i="11"/>
  <c r="AO241" i="11"/>
  <c r="AN241" i="11"/>
  <c r="AM241" i="11"/>
  <c r="AL241" i="11"/>
  <c r="AK241" i="11"/>
  <c r="AJ241" i="11"/>
  <c r="AI241" i="11"/>
  <c r="AH241" i="11"/>
  <c r="AG241" i="11"/>
  <c r="AF241" i="11"/>
  <c r="AE241" i="11"/>
  <c r="AD241" i="11"/>
  <c r="AC241" i="11"/>
  <c r="AB241" i="11"/>
  <c r="AA241" i="11"/>
  <c r="Z241" i="11"/>
  <c r="Y241" i="11"/>
  <c r="X241" i="11"/>
  <c r="W241" i="11"/>
  <c r="V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AR234" i="11"/>
  <c r="AQ234" i="11"/>
  <c r="AP234" i="11"/>
  <c r="AO234" i="11"/>
  <c r="AN234" i="11"/>
  <c r="AM234" i="11"/>
  <c r="AL234" i="11"/>
  <c r="AK234" i="11"/>
  <c r="AJ234" i="11"/>
  <c r="AI234" i="11"/>
  <c r="AH234" i="11"/>
  <c r="AG234" i="11"/>
  <c r="AF234" i="11"/>
  <c r="AE234" i="11"/>
  <c r="AD234" i="11"/>
  <c r="AC234" i="11"/>
  <c r="AB234" i="11"/>
  <c r="AA234" i="11"/>
  <c r="Z234" i="11"/>
  <c r="Y234" i="11"/>
  <c r="X234" i="11"/>
  <c r="W234" i="11"/>
  <c r="V234" i="11"/>
  <c r="T234" i="11"/>
  <c r="S234" i="11"/>
  <c r="R234" i="11"/>
  <c r="Q234" i="11"/>
  <c r="P234" i="11"/>
  <c r="O234" i="11"/>
  <c r="N234" i="11"/>
  <c r="M234" i="11"/>
  <c r="L234" i="11"/>
  <c r="K234" i="11"/>
  <c r="J234" i="11"/>
  <c r="I234" i="11"/>
  <c r="H234" i="11"/>
  <c r="G234" i="11"/>
  <c r="F234" i="11"/>
  <c r="AR240" i="11"/>
  <c r="AQ240" i="11"/>
  <c r="AP240" i="11"/>
  <c r="AO240" i="11"/>
  <c r="AN240" i="11"/>
  <c r="AM240" i="11"/>
  <c r="AL240" i="11"/>
  <c r="AK240" i="11"/>
  <c r="AJ240" i="11"/>
  <c r="AI240" i="11"/>
  <c r="AH240" i="11"/>
  <c r="AG240" i="11"/>
  <c r="AF240" i="11"/>
  <c r="AE240" i="11"/>
  <c r="AD240" i="11"/>
  <c r="AC240" i="11"/>
  <c r="AB240" i="11"/>
  <c r="AA240" i="11"/>
  <c r="Z240" i="11"/>
  <c r="Y240" i="11"/>
  <c r="X240" i="11"/>
  <c r="W240" i="11"/>
  <c r="V240" i="11"/>
  <c r="T240" i="11"/>
  <c r="S240" i="11"/>
  <c r="R240" i="11"/>
  <c r="Q240" i="11"/>
  <c r="P240" i="11"/>
  <c r="O240" i="11"/>
  <c r="N240" i="11"/>
  <c r="M240" i="11"/>
  <c r="L240" i="11"/>
  <c r="K240" i="11"/>
  <c r="J240" i="11"/>
  <c r="I240" i="11"/>
  <c r="H240" i="11"/>
  <c r="G240" i="11"/>
  <c r="F240" i="11"/>
  <c r="AR233" i="11"/>
  <c r="AQ233" i="11"/>
  <c r="AP233" i="11"/>
  <c r="AO233" i="11"/>
  <c r="AN233" i="11"/>
  <c r="AM233" i="11"/>
  <c r="AL233" i="11"/>
  <c r="AK233" i="11"/>
  <c r="AJ233" i="11"/>
  <c r="AI233" i="11"/>
  <c r="AH233" i="11"/>
  <c r="AG233" i="11"/>
  <c r="AF233" i="11"/>
  <c r="AE233" i="11"/>
  <c r="AD233" i="11"/>
  <c r="AC233" i="11"/>
  <c r="AB233" i="11"/>
  <c r="AA233" i="11"/>
  <c r="Z233" i="11"/>
  <c r="Y233" i="11"/>
  <c r="X233" i="11"/>
  <c r="W233" i="11"/>
  <c r="V233" i="11"/>
  <c r="T233" i="11"/>
  <c r="S233" i="11"/>
  <c r="R233" i="11"/>
  <c r="Q233" i="11"/>
  <c r="P233" i="11"/>
  <c r="O233" i="11"/>
  <c r="N233" i="11"/>
  <c r="M233" i="11"/>
  <c r="L233" i="11"/>
  <c r="K233" i="11"/>
  <c r="J233" i="11"/>
  <c r="I233" i="11"/>
  <c r="H233" i="11"/>
  <c r="G233" i="11"/>
  <c r="F233" i="11"/>
  <c r="AR239" i="11"/>
  <c r="AQ239" i="11"/>
  <c r="AP239" i="11"/>
  <c r="AO239" i="11"/>
  <c r="AN239" i="11"/>
  <c r="AM239" i="11"/>
  <c r="AL239" i="11"/>
  <c r="AK239" i="11"/>
  <c r="AJ239" i="11"/>
  <c r="AI239" i="11"/>
  <c r="AH239" i="11"/>
  <c r="AG239" i="11"/>
  <c r="AF239" i="11"/>
  <c r="AE239" i="11"/>
  <c r="AD239" i="11"/>
  <c r="AC239" i="11"/>
  <c r="AB239" i="11"/>
  <c r="AA239" i="11"/>
  <c r="Z239" i="11"/>
  <c r="Y239" i="11"/>
  <c r="X239" i="11"/>
  <c r="W239" i="11"/>
  <c r="V239" i="11"/>
  <c r="T239" i="11"/>
  <c r="S239" i="11"/>
  <c r="R239" i="11"/>
  <c r="Q239" i="11"/>
  <c r="P239" i="11"/>
  <c r="O239" i="11"/>
  <c r="N239" i="11"/>
  <c r="M239" i="11"/>
  <c r="L239" i="11"/>
  <c r="K239" i="11"/>
  <c r="J239" i="11"/>
  <c r="I239" i="11"/>
  <c r="H239" i="11"/>
  <c r="G239" i="11"/>
  <c r="F239" i="11"/>
  <c r="AR232" i="11"/>
  <c r="AQ232" i="11"/>
  <c r="AP232" i="11"/>
  <c r="AO232" i="11"/>
  <c r="AN232" i="11"/>
  <c r="AM232" i="11"/>
  <c r="AL232" i="11"/>
  <c r="AK232" i="11"/>
  <c r="AJ232" i="11"/>
  <c r="AI232" i="11"/>
  <c r="AH232" i="11"/>
  <c r="AG232" i="11"/>
  <c r="AF232" i="11"/>
  <c r="AE232" i="11"/>
  <c r="AD232" i="11"/>
  <c r="AC232" i="11"/>
  <c r="AB232" i="11"/>
  <c r="AA232" i="11"/>
  <c r="Z232" i="11"/>
  <c r="Y232" i="11"/>
  <c r="X232" i="11"/>
  <c r="W232" i="11"/>
  <c r="V232" i="11"/>
  <c r="T232" i="11"/>
  <c r="S232" i="11"/>
  <c r="R232" i="11"/>
  <c r="Q232" i="11"/>
  <c r="P232" i="11"/>
  <c r="O232" i="11"/>
  <c r="N232" i="11"/>
  <c r="M232" i="11"/>
  <c r="L232" i="11"/>
  <c r="K232" i="11"/>
  <c r="J232" i="11"/>
  <c r="I232" i="11"/>
  <c r="H232" i="11"/>
  <c r="G232" i="11"/>
  <c r="F232" i="11"/>
  <c r="AR238" i="11"/>
  <c r="AQ238" i="11"/>
  <c r="AP238" i="11"/>
  <c r="AO238" i="11"/>
  <c r="AN238" i="11"/>
  <c r="AM238" i="11"/>
  <c r="AL238" i="11"/>
  <c r="AK238" i="11"/>
  <c r="AJ238" i="11"/>
  <c r="AI238" i="11"/>
  <c r="AH238" i="11"/>
  <c r="AG238" i="11"/>
  <c r="AF238" i="11"/>
  <c r="AE238" i="11"/>
  <c r="AD238" i="11"/>
  <c r="AC238" i="11"/>
  <c r="AB238" i="11"/>
  <c r="AA238" i="11"/>
  <c r="Z238" i="11"/>
  <c r="Y238" i="11"/>
  <c r="X238" i="11"/>
  <c r="W238" i="11"/>
  <c r="V238" i="11"/>
  <c r="T238" i="11"/>
  <c r="S238" i="11"/>
  <c r="R238" i="11"/>
  <c r="Q238" i="11"/>
  <c r="P238" i="11"/>
  <c r="O238" i="11"/>
  <c r="N238" i="11"/>
  <c r="M238" i="11"/>
  <c r="L238" i="11"/>
  <c r="K238" i="11"/>
  <c r="J238" i="11"/>
  <c r="I238" i="11"/>
  <c r="H238" i="11"/>
  <c r="G238" i="11"/>
  <c r="F238" i="11"/>
  <c r="AR231" i="11"/>
  <c r="AQ231" i="11"/>
  <c r="AP231" i="11"/>
  <c r="AO231" i="11"/>
  <c r="AN231" i="11"/>
  <c r="AM231" i="11"/>
  <c r="AL231" i="11"/>
  <c r="AK231" i="11"/>
  <c r="AJ231" i="11"/>
  <c r="AI231" i="11"/>
  <c r="AH231" i="11"/>
  <c r="AG231" i="11"/>
  <c r="AF231" i="11"/>
  <c r="AE231" i="11"/>
  <c r="AD231" i="11"/>
  <c r="AC231" i="11"/>
  <c r="AB231" i="11"/>
  <c r="AA231" i="11"/>
  <c r="Z231" i="11"/>
  <c r="Y231" i="11"/>
  <c r="X231" i="11"/>
  <c r="W231" i="11"/>
  <c r="V231" i="11"/>
  <c r="T231" i="11"/>
  <c r="S231" i="11"/>
  <c r="R231" i="11"/>
  <c r="Q231" i="11"/>
  <c r="P231" i="11"/>
  <c r="O231" i="11"/>
  <c r="N231" i="11"/>
  <c r="M231" i="11"/>
  <c r="L231" i="11"/>
  <c r="K231" i="11"/>
  <c r="J231" i="11"/>
  <c r="I231" i="11"/>
  <c r="H231" i="11"/>
  <c r="G231" i="11"/>
  <c r="F231" i="11"/>
  <c r="AR237" i="11"/>
  <c r="AQ237" i="11"/>
  <c r="AP237" i="11"/>
  <c r="AO237" i="11"/>
  <c r="AN237" i="11"/>
  <c r="AM237" i="11"/>
  <c r="AL237" i="11"/>
  <c r="AK237" i="11"/>
  <c r="AJ237" i="11"/>
  <c r="AI237" i="11"/>
  <c r="AH237" i="11"/>
  <c r="AG237" i="11"/>
  <c r="AF237" i="11"/>
  <c r="AE237" i="11"/>
  <c r="AD237" i="11"/>
  <c r="AC237" i="11"/>
  <c r="AB237" i="11"/>
  <c r="AA237" i="11"/>
  <c r="Z237" i="11"/>
  <c r="Y237" i="11"/>
  <c r="X237" i="11"/>
  <c r="W237" i="11"/>
  <c r="V237" i="11"/>
  <c r="T237" i="11"/>
  <c r="S237" i="11"/>
  <c r="R237" i="11"/>
  <c r="Q237" i="11"/>
  <c r="P237" i="11"/>
  <c r="O237" i="11"/>
  <c r="N237" i="11"/>
  <c r="M237" i="11"/>
  <c r="L237" i="11"/>
  <c r="K237" i="11"/>
  <c r="J237" i="11"/>
  <c r="I237" i="11"/>
  <c r="H237" i="11"/>
  <c r="G237" i="11"/>
  <c r="F237" i="11"/>
  <c r="AR230" i="11"/>
  <c r="AQ230" i="11"/>
  <c r="AP230" i="11"/>
  <c r="AO230" i="11"/>
  <c r="AN230" i="11"/>
  <c r="AM230" i="11"/>
  <c r="AL230" i="11"/>
  <c r="AK230" i="11"/>
  <c r="AJ230" i="11"/>
  <c r="AI230" i="11"/>
  <c r="AH230" i="11"/>
  <c r="AG230" i="11"/>
  <c r="AF230" i="11"/>
  <c r="AE230" i="11"/>
  <c r="AD230" i="11"/>
  <c r="AC230" i="11"/>
  <c r="AB230" i="11"/>
  <c r="AA230" i="11"/>
  <c r="Z230" i="11"/>
  <c r="Y230" i="11"/>
  <c r="X230" i="11"/>
  <c r="W230" i="11"/>
  <c r="V230" i="11"/>
  <c r="T230" i="11"/>
  <c r="S230" i="11"/>
  <c r="R230" i="11"/>
  <c r="Q230" i="11"/>
  <c r="P230" i="11"/>
  <c r="O230" i="11"/>
  <c r="N230" i="11"/>
  <c r="M230" i="11"/>
  <c r="L230" i="11"/>
  <c r="K230" i="11"/>
  <c r="J230" i="11"/>
  <c r="I230" i="11"/>
  <c r="H230" i="11"/>
  <c r="G230" i="11"/>
  <c r="F230" i="11"/>
  <c r="AR236" i="11"/>
  <c r="AQ236" i="11"/>
  <c r="AP236" i="11"/>
  <c r="AO236" i="11"/>
  <c r="AN236" i="11"/>
  <c r="AM236" i="11"/>
  <c r="AL236" i="11"/>
  <c r="AK236" i="11"/>
  <c r="AJ236" i="11"/>
  <c r="AI236" i="11"/>
  <c r="AH236" i="11"/>
  <c r="AG236" i="11"/>
  <c r="AF236" i="11"/>
  <c r="AE236" i="11"/>
  <c r="AD236" i="11"/>
  <c r="AC236" i="11"/>
  <c r="AB236" i="11"/>
  <c r="AA236" i="11"/>
  <c r="Z236" i="11"/>
  <c r="Y236" i="11"/>
  <c r="X236" i="11"/>
  <c r="W236" i="11"/>
  <c r="V236" i="11"/>
  <c r="T236" i="11"/>
  <c r="S236" i="11"/>
  <c r="Q236" i="11"/>
  <c r="P236" i="11"/>
  <c r="O236" i="11"/>
  <c r="N236" i="11"/>
  <c r="M236" i="11"/>
  <c r="L236" i="11"/>
  <c r="K236" i="11"/>
  <c r="J236" i="11"/>
  <c r="I236" i="11"/>
  <c r="H236" i="11"/>
  <c r="G236" i="11"/>
  <c r="F236" i="11"/>
  <c r="E236" i="11"/>
  <c r="AR229" i="11"/>
  <c r="AQ229" i="11"/>
  <c r="AP229" i="11"/>
  <c r="AO229" i="11"/>
  <c r="AN229" i="11"/>
  <c r="AM229" i="11"/>
  <c r="AL229" i="11"/>
  <c r="AK229" i="11"/>
  <c r="AJ229" i="11"/>
  <c r="AI229" i="11"/>
  <c r="AH229" i="11"/>
  <c r="AG229" i="11"/>
  <c r="AF229" i="11"/>
  <c r="AE229" i="11"/>
  <c r="AD229" i="11"/>
  <c r="AC229" i="11"/>
  <c r="AB229" i="11"/>
  <c r="AA229" i="11"/>
  <c r="Z229" i="11"/>
  <c r="Y229" i="11"/>
  <c r="X229" i="11"/>
  <c r="W229" i="11"/>
  <c r="V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E229" i="11"/>
  <c r="AR228" i="11"/>
  <c r="AQ228" i="11"/>
  <c r="AP228" i="11"/>
  <c r="AO228" i="11"/>
  <c r="AN228" i="11"/>
  <c r="AM228" i="11"/>
  <c r="AL228" i="11"/>
  <c r="AK228" i="11"/>
  <c r="AJ228" i="11"/>
  <c r="AI228" i="11"/>
  <c r="AH228" i="11"/>
  <c r="AG228" i="11"/>
  <c r="AF228" i="11"/>
  <c r="AE228" i="11"/>
  <c r="AD228" i="11"/>
  <c r="AC228" i="11"/>
  <c r="AB228" i="11"/>
  <c r="AA228" i="11"/>
  <c r="Z228" i="11"/>
  <c r="Y228" i="11"/>
  <c r="X228" i="11"/>
  <c r="W228" i="11"/>
  <c r="V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F228" i="11"/>
  <c r="AR221" i="11"/>
  <c r="AQ221" i="11"/>
  <c r="AP221" i="11"/>
  <c r="AO221" i="11"/>
  <c r="AN221" i="11"/>
  <c r="AM221" i="11"/>
  <c r="AL221" i="11"/>
  <c r="AK221" i="11"/>
  <c r="AJ221" i="11"/>
  <c r="AI221" i="11"/>
  <c r="AH221" i="11"/>
  <c r="AG221" i="11"/>
  <c r="AF221" i="11"/>
  <c r="AE221" i="11"/>
  <c r="AD221" i="11"/>
  <c r="AC221" i="11"/>
  <c r="AB221" i="11"/>
  <c r="AA221" i="11"/>
  <c r="Z221" i="11"/>
  <c r="Y221" i="11"/>
  <c r="X221" i="11"/>
  <c r="W221" i="11"/>
  <c r="V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AR227" i="11"/>
  <c r="AQ227" i="11"/>
  <c r="AP227" i="11"/>
  <c r="AO227" i="11"/>
  <c r="AN227" i="11"/>
  <c r="AM227" i="11"/>
  <c r="AL227" i="11"/>
  <c r="AK227" i="11"/>
  <c r="AJ227" i="11"/>
  <c r="AI227" i="11"/>
  <c r="AH227" i="11"/>
  <c r="AG227" i="11"/>
  <c r="AF227" i="11"/>
  <c r="AE227" i="11"/>
  <c r="AD227" i="11"/>
  <c r="AC227" i="11"/>
  <c r="AB227" i="11"/>
  <c r="AA227" i="11"/>
  <c r="Z227" i="11"/>
  <c r="Y227" i="11"/>
  <c r="X227" i="11"/>
  <c r="W227" i="11"/>
  <c r="V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F227" i="11"/>
  <c r="AR220" i="11"/>
  <c r="AQ220" i="11"/>
  <c r="AP220" i="11"/>
  <c r="AO220" i="11"/>
  <c r="AN220" i="11"/>
  <c r="AM220" i="11"/>
  <c r="AL220" i="11"/>
  <c r="AK220" i="11"/>
  <c r="AJ220" i="11"/>
  <c r="AI220" i="11"/>
  <c r="AH220" i="11"/>
  <c r="AG220" i="11"/>
  <c r="AF220" i="11"/>
  <c r="AE220" i="11"/>
  <c r="AD220" i="11"/>
  <c r="AC220" i="11"/>
  <c r="AB220" i="11"/>
  <c r="AA220" i="11"/>
  <c r="Z220" i="11"/>
  <c r="Y220" i="11"/>
  <c r="X220" i="11"/>
  <c r="W220" i="11"/>
  <c r="V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AR226" i="11"/>
  <c r="AQ226" i="11"/>
  <c r="AP226" i="11"/>
  <c r="AO226" i="11"/>
  <c r="AN226" i="11"/>
  <c r="AM226" i="11"/>
  <c r="AL226" i="11"/>
  <c r="AK226" i="11"/>
  <c r="AJ226" i="11"/>
  <c r="AI226" i="11"/>
  <c r="AH226" i="11"/>
  <c r="AG226" i="11"/>
  <c r="AF226" i="11"/>
  <c r="AE226" i="11"/>
  <c r="AD226" i="11"/>
  <c r="AC226" i="11"/>
  <c r="AB226" i="11"/>
  <c r="AA226" i="11"/>
  <c r="Z226" i="11"/>
  <c r="Y226" i="11"/>
  <c r="X226" i="11"/>
  <c r="W226" i="11"/>
  <c r="V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AR219" i="11"/>
  <c r="AQ219" i="11"/>
  <c r="AP219" i="11"/>
  <c r="AO219" i="11"/>
  <c r="AN219" i="11"/>
  <c r="AM219" i="11"/>
  <c r="AL219" i="11"/>
  <c r="AK219" i="11"/>
  <c r="AJ219" i="11"/>
  <c r="AI219" i="11"/>
  <c r="AH219" i="11"/>
  <c r="AG219" i="11"/>
  <c r="AF219" i="11"/>
  <c r="AE219" i="11"/>
  <c r="AD219" i="11"/>
  <c r="AC219" i="11"/>
  <c r="AB219" i="11"/>
  <c r="AA219" i="11"/>
  <c r="Z219" i="11"/>
  <c r="Y219" i="11"/>
  <c r="X219" i="11"/>
  <c r="W219" i="11"/>
  <c r="V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AR225" i="11"/>
  <c r="AQ225" i="11"/>
  <c r="AP225" i="11"/>
  <c r="AO225" i="11"/>
  <c r="AN225" i="11"/>
  <c r="AM225" i="11"/>
  <c r="AL225" i="11"/>
  <c r="AK225" i="11"/>
  <c r="AJ225" i="11"/>
  <c r="AI225" i="11"/>
  <c r="AH225" i="11"/>
  <c r="AG225" i="11"/>
  <c r="AF225" i="11"/>
  <c r="AE225" i="11"/>
  <c r="AD225" i="11"/>
  <c r="AC225" i="11"/>
  <c r="AB225" i="11"/>
  <c r="AA225" i="11"/>
  <c r="Z225" i="11"/>
  <c r="Y225" i="11"/>
  <c r="X225" i="11"/>
  <c r="W225" i="11"/>
  <c r="V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F225" i="11"/>
  <c r="AR218" i="11"/>
  <c r="AQ218" i="11"/>
  <c r="AP218" i="11"/>
  <c r="AO218" i="11"/>
  <c r="AN218" i="11"/>
  <c r="AM218" i="11"/>
  <c r="AL218" i="11"/>
  <c r="AK218" i="11"/>
  <c r="AJ218" i="11"/>
  <c r="AI218" i="11"/>
  <c r="AH218" i="11"/>
  <c r="AG218" i="11"/>
  <c r="AF218" i="11"/>
  <c r="AE218" i="11"/>
  <c r="AD218" i="11"/>
  <c r="AC218" i="11"/>
  <c r="AB218" i="11"/>
  <c r="AA218" i="11"/>
  <c r="Z218" i="11"/>
  <c r="Y218" i="11"/>
  <c r="X218" i="11"/>
  <c r="W218" i="11"/>
  <c r="V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AR224" i="11"/>
  <c r="AQ224" i="11"/>
  <c r="AP224" i="11"/>
  <c r="AO224" i="11"/>
  <c r="AN224" i="11"/>
  <c r="AM224" i="11"/>
  <c r="AL224" i="11"/>
  <c r="AK224" i="11"/>
  <c r="AJ224" i="11"/>
  <c r="AI224" i="11"/>
  <c r="AH224" i="11"/>
  <c r="AG224" i="11"/>
  <c r="AF224" i="11"/>
  <c r="AE224" i="11"/>
  <c r="AD224" i="11"/>
  <c r="AC224" i="11"/>
  <c r="AB224" i="11"/>
  <c r="AA224" i="11"/>
  <c r="Z224" i="11"/>
  <c r="Y224" i="11"/>
  <c r="X224" i="11"/>
  <c r="W224" i="11"/>
  <c r="V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F224" i="11"/>
  <c r="AR217" i="11"/>
  <c r="AQ217" i="11"/>
  <c r="AP217" i="11"/>
  <c r="AO217" i="11"/>
  <c r="AN217" i="11"/>
  <c r="AM217" i="11"/>
  <c r="AL217" i="11"/>
  <c r="AK217" i="11"/>
  <c r="AJ217" i="11"/>
  <c r="AI217" i="11"/>
  <c r="AH217" i="11"/>
  <c r="AG217" i="11"/>
  <c r="AF217" i="11"/>
  <c r="AE217" i="11"/>
  <c r="AD217" i="11"/>
  <c r="AC217" i="11"/>
  <c r="AB217" i="11"/>
  <c r="AA217" i="11"/>
  <c r="Z217" i="11"/>
  <c r="Y217" i="11"/>
  <c r="X217" i="11"/>
  <c r="W217" i="11"/>
  <c r="V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AR223" i="11"/>
  <c r="AQ223" i="11"/>
  <c r="AP223" i="11"/>
  <c r="AO223" i="11"/>
  <c r="AN223" i="11"/>
  <c r="AM223" i="11"/>
  <c r="AL223" i="11"/>
  <c r="AK223" i="11"/>
  <c r="AJ223" i="11"/>
  <c r="AI223" i="11"/>
  <c r="AH223" i="11"/>
  <c r="AG223" i="11"/>
  <c r="AF223" i="11"/>
  <c r="AE223" i="11"/>
  <c r="AD223" i="11"/>
  <c r="AC223" i="11"/>
  <c r="AB223" i="11"/>
  <c r="AA223" i="11"/>
  <c r="Z223" i="11"/>
  <c r="Y223" i="11"/>
  <c r="X223" i="11"/>
  <c r="W223" i="11"/>
  <c r="V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AR216" i="11"/>
  <c r="AQ216" i="11"/>
  <c r="AP216" i="11"/>
  <c r="AO216" i="11"/>
  <c r="AN216" i="11"/>
  <c r="AM216" i="11"/>
  <c r="AL216" i="11"/>
  <c r="AK216" i="11"/>
  <c r="AJ216" i="11"/>
  <c r="AI216" i="11"/>
  <c r="AH216" i="11"/>
  <c r="AG216" i="11"/>
  <c r="AF216" i="11"/>
  <c r="AE216" i="11"/>
  <c r="AD216" i="11"/>
  <c r="AC216" i="11"/>
  <c r="AB216" i="11"/>
  <c r="AA216" i="11"/>
  <c r="Z216" i="11"/>
  <c r="Y216" i="11"/>
  <c r="X216" i="11"/>
  <c r="W216" i="11"/>
  <c r="V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AR222" i="11"/>
  <c r="AQ222" i="11"/>
  <c r="AP222" i="11"/>
  <c r="AO222" i="11"/>
  <c r="AN222" i="11"/>
  <c r="AM222" i="11"/>
  <c r="AL222" i="11"/>
  <c r="AK222" i="11"/>
  <c r="AJ222" i="11"/>
  <c r="AI222" i="11"/>
  <c r="AH222" i="11"/>
  <c r="AG222" i="11"/>
  <c r="AF222" i="11"/>
  <c r="AE222" i="11"/>
  <c r="AD222" i="11"/>
  <c r="AC222" i="11"/>
  <c r="AB222" i="11"/>
  <c r="AA222" i="11"/>
  <c r="Z222" i="11"/>
  <c r="Y222" i="11"/>
  <c r="X222" i="11"/>
  <c r="W222" i="11"/>
  <c r="V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AR207" i="11"/>
  <c r="AQ207" i="11"/>
  <c r="AP207" i="11"/>
  <c r="AO207" i="11"/>
  <c r="AN207" i="11"/>
  <c r="AM207" i="11"/>
  <c r="AL207" i="11"/>
  <c r="AK207" i="11"/>
  <c r="AJ207" i="11"/>
  <c r="AI207" i="11"/>
  <c r="AH207" i="11"/>
  <c r="AG207" i="11"/>
  <c r="AF207" i="11"/>
  <c r="AE207" i="11"/>
  <c r="AD207" i="11"/>
  <c r="AC207" i="11"/>
  <c r="AB207" i="11"/>
  <c r="AA207" i="11"/>
  <c r="Z207" i="11"/>
  <c r="Y207" i="11"/>
  <c r="X207" i="11"/>
  <c r="W207" i="11"/>
  <c r="V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AR206" i="11"/>
  <c r="AQ206" i="11"/>
  <c r="AP206" i="11"/>
  <c r="AO206" i="11"/>
  <c r="AN206" i="11"/>
  <c r="AM206" i="11"/>
  <c r="AL206" i="11"/>
  <c r="AK206" i="11"/>
  <c r="AJ206" i="11"/>
  <c r="AI206" i="11"/>
  <c r="AH206" i="11"/>
  <c r="AG206" i="11"/>
  <c r="AF206" i="11"/>
  <c r="AE206" i="11"/>
  <c r="AD206" i="11"/>
  <c r="AC206" i="11"/>
  <c r="AB206" i="11"/>
  <c r="AA206" i="11"/>
  <c r="Z206" i="11"/>
  <c r="Y206" i="11"/>
  <c r="X206" i="11"/>
  <c r="W206" i="11"/>
  <c r="V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AR212" i="11"/>
  <c r="AQ212" i="11"/>
  <c r="AP212" i="11"/>
  <c r="AO212" i="11"/>
  <c r="AN212" i="11"/>
  <c r="AM212" i="11"/>
  <c r="AL212" i="11"/>
  <c r="AK212" i="11"/>
  <c r="AJ212" i="11"/>
  <c r="AI212" i="11"/>
  <c r="AH212" i="11"/>
  <c r="AG212" i="11"/>
  <c r="AF212" i="11"/>
  <c r="AE212" i="11"/>
  <c r="AD212" i="11"/>
  <c r="AC212" i="11"/>
  <c r="AB212" i="11"/>
  <c r="AA212" i="11"/>
  <c r="Z212" i="11"/>
  <c r="Y212" i="11"/>
  <c r="X212" i="11"/>
  <c r="W212" i="11"/>
  <c r="V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AR205" i="11"/>
  <c r="AQ205" i="11"/>
  <c r="AP205" i="11"/>
  <c r="AO205" i="11"/>
  <c r="AN205" i="11"/>
  <c r="AM205" i="11"/>
  <c r="AL205" i="11"/>
  <c r="AK205" i="11"/>
  <c r="AJ205" i="11"/>
  <c r="AI205" i="11"/>
  <c r="AH205" i="11"/>
  <c r="AG205" i="11"/>
  <c r="AF205" i="11"/>
  <c r="AE205" i="11"/>
  <c r="AD205" i="11"/>
  <c r="AC205" i="11"/>
  <c r="AB205" i="11"/>
  <c r="AA205" i="11"/>
  <c r="Z205" i="11"/>
  <c r="Y205" i="11"/>
  <c r="X205" i="11"/>
  <c r="W205" i="11"/>
  <c r="V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AR211" i="11"/>
  <c r="AQ211" i="11"/>
  <c r="AP211" i="11"/>
  <c r="AO211" i="11"/>
  <c r="AN211" i="11"/>
  <c r="AM211" i="11"/>
  <c r="AL211" i="11"/>
  <c r="AK211" i="11"/>
  <c r="AJ211" i="11"/>
  <c r="AI211" i="11"/>
  <c r="AH211" i="11"/>
  <c r="AG211" i="11"/>
  <c r="AF211" i="11"/>
  <c r="AE211" i="11"/>
  <c r="AD211" i="11"/>
  <c r="AC211" i="11"/>
  <c r="AB211" i="11"/>
  <c r="AA211" i="11"/>
  <c r="Z211" i="11"/>
  <c r="Y211" i="11"/>
  <c r="X211" i="11"/>
  <c r="W211" i="11"/>
  <c r="V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AR204" i="11"/>
  <c r="AQ204" i="11"/>
  <c r="AP204" i="11"/>
  <c r="AO204" i="11"/>
  <c r="AN204" i="11"/>
  <c r="AM204" i="11"/>
  <c r="AL204" i="11"/>
  <c r="AK204" i="11"/>
  <c r="AJ204" i="11"/>
  <c r="AI204" i="11"/>
  <c r="AH204" i="11"/>
  <c r="AG204" i="11"/>
  <c r="AF204" i="11"/>
  <c r="AE204" i="11"/>
  <c r="AD204" i="11"/>
  <c r="AC204" i="11"/>
  <c r="AB204" i="11"/>
  <c r="AA204" i="11"/>
  <c r="Z204" i="11"/>
  <c r="Y204" i="11"/>
  <c r="X204" i="11"/>
  <c r="W204" i="11"/>
  <c r="V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AR210" i="11"/>
  <c r="AQ210" i="11"/>
  <c r="AP210" i="11"/>
  <c r="AO210" i="11"/>
  <c r="AN210" i="11"/>
  <c r="AM210" i="11"/>
  <c r="AL210" i="11"/>
  <c r="AK210" i="11"/>
  <c r="AJ210" i="11"/>
  <c r="AI210" i="11"/>
  <c r="AH210" i="11"/>
  <c r="AG210" i="11"/>
  <c r="AF210" i="11"/>
  <c r="AE210" i="11"/>
  <c r="AD210" i="11"/>
  <c r="AC210" i="11"/>
  <c r="AB210" i="11"/>
  <c r="AA210" i="11"/>
  <c r="Z210" i="11"/>
  <c r="Y210" i="11"/>
  <c r="X210" i="11"/>
  <c r="W210" i="11"/>
  <c r="V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AR203" i="11"/>
  <c r="AQ203" i="11"/>
  <c r="AP203" i="11"/>
  <c r="AO203" i="11"/>
  <c r="AN203" i="11"/>
  <c r="AM203" i="11"/>
  <c r="AL203" i="11"/>
  <c r="AK203" i="11"/>
  <c r="AJ203" i="11"/>
  <c r="AI203" i="11"/>
  <c r="AH203" i="11"/>
  <c r="AG203" i="11"/>
  <c r="AF203" i="11"/>
  <c r="AE203" i="11"/>
  <c r="AD203" i="11"/>
  <c r="AC203" i="11"/>
  <c r="AB203" i="11"/>
  <c r="AA203" i="11"/>
  <c r="Z203" i="11"/>
  <c r="Y203" i="11"/>
  <c r="X203" i="11"/>
  <c r="W203" i="11"/>
  <c r="V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AR209" i="11"/>
  <c r="AQ209" i="11"/>
  <c r="AP209" i="11"/>
  <c r="AO209" i="11"/>
  <c r="AN209" i="11"/>
  <c r="AM209" i="11"/>
  <c r="AL209" i="11"/>
  <c r="AK209" i="11"/>
  <c r="AJ209" i="11"/>
  <c r="AI209" i="11"/>
  <c r="AH209" i="11"/>
  <c r="AG209" i="11"/>
  <c r="AF209" i="11"/>
  <c r="AE209" i="11"/>
  <c r="AD209" i="11"/>
  <c r="AC209" i="11"/>
  <c r="AB209" i="11"/>
  <c r="AA209" i="11"/>
  <c r="Z209" i="11"/>
  <c r="Y209" i="11"/>
  <c r="X209" i="11"/>
  <c r="W209" i="11"/>
  <c r="V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AR202" i="11"/>
  <c r="AQ202" i="11"/>
  <c r="AP202" i="11"/>
  <c r="AO202" i="11"/>
  <c r="AN202" i="11"/>
  <c r="AM202" i="11"/>
  <c r="AL202" i="11"/>
  <c r="AK202" i="11"/>
  <c r="AJ202" i="11"/>
  <c r="AI202" i="11"/>
  <c r="AH202" i="11"/>
  <c r="AG202" i="11"/>
  <c r="AF202" i="11"/>
  <c r="AE202" i="11"/>
  <c r="AD202" i="11"/>
  <c r="AC202" i="11"/>
  <c r="AB202" i="11"/>
  <c r="AA202" i="11"/>
  <c r="Z202" i="11"/>
  <c r="Y202" i="11"/>
  <c r="X202" i="11"/>
  <c r="W202" i="11"/>
  <c r="V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AR208" i="11"/>
  <c r="AQ208" i="11"/>
  <c r="AP208" i="11"/>
  <c r="AO208" i="11"/>
  <c r="AN208" i="11"/>
  <c r="AM208" i="11"/>
  <c r="AL208" i="11"/>
  <c r="AK208" i="11"/>
  <c r="AJ208" i="11"/>
  <c r="AI208" i="11"/>
  <c r="AH208" i="11"/>
  <c r="AG208" i="11"/>
  <c r="AF208" i="11"/>
  <c r="AE208" i="11"/>
  <c r="AD208" i="11"/>
  <c r="AC208" i="11"/>
  <c r="AB208" i="11"/>
  <c r="AA208" i="11"/>
  <c r="Z208" i="11"/>
  <c r="Y208" i="11"/>
  <c r="X208" i="11"/>
  <c r="W208" i="11"/>
  <c r="V208" i="11"/>
  <c r="T208" i="11"/>
  <c r="S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AR201" i="11"/>
  <c r="AQ201" i="11"/>
  <c r="AP201" i="11"/>
  <c r="AO201" i="11"/>
  <c r="AN201" i="11"/>
  <c r="AM201" i="11"/>
  <c r="AL201" i="11"/>
  <c r="AK201" i="11"/>
  <c r="AJ201" i="11"/>
  <c r="AI201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AR200" i="11"/>
  <c r="AQ200" i="11"/>
  <c r="AP200" i="11"/>
  <c r="AO200" i="11"/>
  <c r="AN200" i="11"/>
  <c r="AM200" i="11"/>
  <c r="AL200" i="11"/>
  <c r="AK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AR193" i="11"/>
  <c r="AQ193" i="11"/>
  <c r="AP193" i="11"/>
  <c r="AO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AR199" i="11"/>
  <c r="AQ199" i="11"/>
  <c r="AP199" i="11"/>
  <c r="AO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AR192" i="11"/>
  <c r="AQ192" i="11"/>
  <c r="AP192" i="11"/>
  <c r="AO192" i="11"/>
  <c r="AN192" i="11"/>
  <c r="AM192" i="11"/>
  <c r="AL192" i="11"/>
  <c r="AK192" i="11"/>
  <c r="AJ192" i="11"/>
  <c r="AI192" i="11"/>
  <c r="AH192" i="11"/>
  <c r="AG192" i="11"/>
  <c r="AF192" i="11"/>
  <c r="AE192" i="11"/>
  <c r="AD192" i="11"/>
  <c r="AC192" i="11"/>
  <c r="AB192" i="11"/>
  <c r="AA192" i="11"/>
  <c r="Z192" i="11"/>
  <c r="Y192" i="11"/>
  <c r="X192" i="11"/>
  <c r="W192" i="11"/>
  <c r="V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AR198" i="11"/>
  <c r="AQ198" i="11"/>
  <c r="AP198" i="11"/>
  <c r="AO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AR191" i="11"/>
  <c r="AQ191" i="11"/>
  <c r="AP191" i="11"/>
  <c r="AO191" i="11"/>
  <c r="AN191" i="11"/>
  <c r="AM191" i="11"/>
  <c r="AL191" i="11"/>
  <c r="AK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AR197" i="11"/>
  <c r="AQ197" i="11"/>
  <c r="AP197" i="11"/>
  <c r="AO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AR190" i="11"/>
  <c r="AQ190" i="11"/>
  <c r="AP190" i="11"/>
  <c r="AO190" i="11"/>
  <c r="AN190" i="11"/>
  <c r="AM190" i="11"/>
  <c r="AL190" i="11"/>
  <c r="AK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AR196" i="11"/>
  <c r="AQ196" i="11"/>
  <c r="AP196" i="11"/>
  <c r="AO196" i="11"/>
  <c r="AN196" i="11"/>
  <c r="AM196" i="11"/>
  <c r="AL196" i="11"/>
  <c r="AK196" i="11"/>
  <c r="AJ196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X196" i="11"/>
  <c r="W196" i="11"/>
  <c r="V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AR189" i="11"/>
  <c r="AQ189" i="11"/>
  <c r="AP189" i="11"/>
  <c r="AO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AR195" i="11"/>
  <c r="AQ195" i="11"/>
  <c r="AP195" i="11"/>
  <c r="AO195" i="11"/>
  <c r="AN195" i="11"/>
  <c r="AM195" i="11"/>
  <c r="AL195" i="11"/>
  <c r="AK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AR188" i="11"/>
  <c r="AQ188" i="11"/>
  <c r="AP188" i="11"/>
  <c r="AO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AR194" i="11"/>
  <c r="AQ194" i="11"/>
  <c r="AP194" i="11"/>
  <c r="AO194" i="11"/>
  <c r="AN194" i="11"/>
  <c r="AM194" i="11"/>
  <c r="AL194" i="11"/>
  <c r="AK194" i="11"/>
  <c r="AJ194" i="11"/>
  <c r="AI194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AR187" i="11"/>
  <c r="AQ187" i="11"/>
  <c r="AP187" i="11"/>
  <c r="AO187" i="11"/>
  <c r="AN187" i="11"/>
  <c r="AM187" i="11"/>
  <c r="AL187" i="11"/>
  <c r="AK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AR186" i="11"/>
  <c r="AQ186" i="11"/>
  <c r="AP186" i="11"/>
  <c r="AO186" i="11"/>
  <c r="AN186" i="11"/>
  <c r="AM186" i="11"/>
  <c r="AL186" i="11"/>
  <c r="AK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AR179" i="11"/>
  <c r="AQ179" i="11"/>
  <c r="AP179" i="11"/>
  <c r="AO179" i="11"/>
  <c r="AN179" i="11"/>
  <c r="AM179" i="11"/>
  <c r="AL179" i="11"/>
  <c r="AK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AR185" i="11"/>
  <c r="AQ185" i="11"/>
  <c r="AP185" i="11"/>
  <c r="AO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AR178" i="11"/>
  <c r="AQ178" i="11"/>
  <c r="AP178" i="11"/>
  <c r="AO178" i="11"/>
  <c r="AN178" i="11"/>
  <c r="AM178" i="11"/>
  <c r="AL178" i="11"/>
  <c r="AK178" i="11"/>
  <c r="AJ178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AR184" i="11"/>
  <c r="AQ184" i="11"/>
  <c r="AP184" i="11"/>
  <c r="AO184" i="11"/>
  <c r="AN184" i="11"/>
  <c r="AM184" i="11"/>
  <c r="AL184" i="11"/>
  <c r="AK184" i="11"/>
  <c r="AJ184" i="11"/>
  <c r="AI184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AR177" i="11"/>
  <c r="AQ177" i="11"/>
  <c r="AP177" i="11"/>
  <c r="AO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AR183" i="11"/>
  <c r="AQ183" i="11"/>
  <c r="AP183" i="11"/>
  <c r="AO183" i="11"/>
  <c r="AN183" i="11"/>
  <c r="AM183" i="11"/>
  <c r="AL183" i="11"/>
  <c r="AK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AR176" i="11"/>
  <c r="AQ176" i="11"/>
  <c r="AP176" i="11"/>
  <c r="AO176" i="11"/>
  <c r="AN176" i="11"/>
  <c r="AM176" i="11"/>
  <c r="AL176" i="11"/>
  <c r="AK176" i="11"/>
  <c r="AJ176" i="11"/>
  <c r="AI176" i="11"/>
  <c r="AH176" i="11"/>
  <c r="AG176" i="11"/>
  <c r="AF176" i="11"/>
  <c r="AE176" i="11"/>
  <c r="AD176" i="11"/>
  <c r="AC176" i="11"/>
  <c r="AB176" i="11"/>
  <c r="AA176" i="11"/>
  <c r="Z176" i="11"/>
  <c r="Y176" i="11"/>
  <c r="X176" i="11"/>
  <c r="W176" i="11"/>
  <c r="V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AR182" i="11"/>
  <c r="AQ182" i="11"/>
  <c r="AP182" i="11"/>
  <c r="AO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AR175" i="11"/>
  <c r="AQ175" i="11"/>
  <c r="AP175" i="11"/>
  <c r="AO175" i="11"/>
  <c r="AN175" i="11"/>
  <c r="AM175" i="11"/>
  <c r="AL175" i="11"/>
  <c r="AK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AR181" i="11"/>
  <c r="AQ181" i="11"/>
  <c r="AP181" i="11"/>
  <c r="AO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AR174" i="11"/>
  <c r="AQ174" i="11"/>
  <c r="AP174" i="11"/>
  <c r="AO174" i="11"/>
  <c r="AN174" i="11"/>
  <c r="AM174" i="11"/>
  <c r="AL174" i="11"/>
  <c r="AK174" i="11"/>
  <c r="AJ174" i="11"/>
  <c r="AI174" i="11"/>
  <c r="AH174" i="11"/>
  <c r="AG174" i="11"/>
  <c r="AF174" i="11"/>
  <c r="AE174" i="11"/>
  <c r="AD174" i="11"/>
  <c r="AC174" i="11"/>
  <c r="AB174" i="11"/>
  <c r="AA174" i="11"/>
  <c r="Z174" i="11"/>
  <c r="Y174" i="11"/>
  <c r="X174" i="11"/>
  <c r="W174" i="11"/>
  <c r="V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AR180" i="11"/>
  <c r="AQ180" i="11"/>
  <c r="AP180" i="11"/>
  <c r="AO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X180" i="11"/>
  <c r="W180" i="11"/>
  <c r="V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AR173" i="11"/>
  <c r="AQ173" i="11"/>
  <c r="AP173" i="11"/>
  <c r="AO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T173" i="11"/>
  <c r="S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AR172" i="11"/>
  <c r="AQ172" i="11"/>
  <c r="AP172" i="11"/>
  <c r="AO172" i="11"/>
  <c r="AN172" i="11"/>
  <c r="AM172" i="11"/>
  <c r="AL172" i="11"/>
  <c r="AK172" i="11"/>
  <c r="AJ172" i="11"/>
  <c r="AI172" i="11"/>
  <c r="AH172" i="11"/>
  <c r="AG172" i="11"/>
  <c r="AF172" i="11"/>
  <c r="AE172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AR165" i="11"/>
  <c r="AQ165" i="11"/>
  <c r="AP165" i="11"/>
  <c r="AO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AR171" i="11"/>
  <c r="AQ171" i="11"/>
  <c r="AP171" i="11"/>
  <c r="AO171" i="11"/>
  <c r="AN171" i="11"/>
  <c r="AM171" i="11"/>
  <c r="AL171" i="11"/>
  <c r="AK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AR164" i="11"/>
  <c r="AQ164" i="11"/>
  <c r="AP164" i="11"/>
  <c r="AO164" i="11"/>
  <c r="AN164" i="11"/>
  <c r="AM164" i="11"/>
  <c r="AL164" i="11"/>
  <c r="AK164" i="11"/>
  <c r="AJ164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AR163" i="11"/>
  <c r="AQ163" i="11"/>
  <c r="AP163" i="11"/>
  <c r="AO163" i="11"/>
  <c r="AN163" i="11"/>
  <c r="AM163" i="11"/>
  <c r="AL163" i="11"/>
  <c r="AK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AR169" i="11"/>
  <c r="AQ169" i="11"/>
  <c r="AP169" i="11"/>
  <c r="AO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AR162" i="11"/>
  <c r="AQ162" i="11"/>
  <c r="AP162" i="11"/>
  <c r="AO162" i="11"/>
  <c r="AN162" i="11"/>
  <c r="AM162" i="11"/>
  <c r="AL162" i="11"/>
  <c r="AK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AR168" i="11"/>
  <c r="AQ168" i="11"/>
  <c r="AP168" i="11"/>
  <c r="AO168" i="11"/>
  <c r="AN168" i="11"/>
  <c r="AM168" i="11"/>
  <c r="AL168" i="11"/>
  <c r="AK168" i="11"/>
  <c r="AJ168" i="11"/>
  <c r="AI168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AR161" i="11"/>
  <c r="AQ161" i="11"/>
  <c r="AP161" i="11"/>
  <c r="AO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AR167" i="11"/>
  <c r="AQ167" i="11"/>
  <c r="AP167" i="11"/>
  <c r="AO167" i="11"/>
  <c r="AN167" i="11"/>
  <c r="AM167" i="11"/>
  <c r="AL167" i="11"/>
  <c r="AK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AR160" i="11"/>
  <c r="AQ160" i="11"/>
  <c r="AP160" i="11"/>
  <c r="AO160" i="11"/>
  <c r="AN160" i="11"/>
  <c r="AM160" i="11"/>
  <c r="AL160" i="11"/>
  <c r="AK160" i="11"/>
  <c r="AJ160" i="11"/>
  <c r="AI160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AR166" i="11"/>
  <c r="AQ166" i="11"/>
  <c r="AP166" i="11"/>
  <c r="AO166" i="11"/>
  <c r="AN166" i="11"/>
  <c r="AM166" i="11"/>
  <c r="AL166" i="11"/>
  <c r="AK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AR159" i="11"/>
  <c r="AQ159" i="11"/>
  <c r="AP159" i="11"/>
  <c r="AO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AR158" i="11"/>
  <c r="AQ158" i="11"/>
  <c r="AP158" i="11"/>
  <c r="AO158" i="11"/>
  <c r="AN158" i="11"/>
  <c r="AM158" i="11"/>
  <c r="AL158" i="11"/>
  <c r="AK158" i="11"/>
  <c r="AJ158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AR151" i="11"/>
  <c r="AQ151" i="11"/>
  <c r="AP151" i="11"/>
  <c r="AO151" i="11"/>
  <c r="AN151" i="11"/>
  <c r="AM151" i="11"/>
  <c r="AL151" i="11"/>
  <c r="AK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AR157" i="11"/>
  <c r="AQ157" i="11"/>
  <c r="AP157" i="11"/>
  <c r="AO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AR150" i="11"/>
  <c r="AQ150" i="11"/>
  <c r="AP150" i="11"/>
  <c r="AO150" i="11"/>
  <c r="AN150" i="11"/>
  <c r="AM150" i="11"/>
  <c r="AL150" i="11"/>
  <c r="AK150" i="11"/>
  <c r="AJ150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AR156" i="11"/>
  <c r="AQ156" i="11"/>
  <c r="AP156" i="11"/>
  <c r="AO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AR149" i="11"/>
  <c r="AQ149" i="11"/>
  <c r="AP149" i="11"/>
  <c r="AO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AR155" i="11"/>
  <c r="AQ155" i="11"/>
  <c r="AP155" i="11"/>
  <c r="AO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AR148" i="11"/>
  <c r="AQ148" i="11"/>
  <c r="AP148" i="11"/>
  <c r="AO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AR154" i="11"/>
  <c r="AQ154" i="11"/>
  <c r="AP154" i="11"/>
  <c r="AO154" i="11"/>
  <c r="AN154" i="11"/>
  <c r="AM154" i="11"/>
  <c r="AL154" i="11"/>
  <c r="AK154" i="11"/>
  <c r="AJ154" i="11"/>
  <c r="AI154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AR153" i="11"/>
  <c r="AQ153" i="11"/>
  <c r="AP153" i="11"/>
  <c r="AO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AR146" i="11"/>
  <c r="AQ146" i="11"/>
  <c r="AP146" i="11"/>
  <c r="AO146" i="11"/>
  <c r="AN146" i="11"/>
  <c r="AM146" i="11"/>
  <c r="AL146" i="11"/>
  <c r="AK146" i="11"/>
  <c r="AJ146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AR152" i="11"/>
  <c r="AQ152" i="11"/>
  <c r="AP152" i="11"/>
  <c r="AO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AR145" i="11"/>
  <c r="AQ145" i="11"/>
  <c r="AP145" i="11"/>
  <c r="AO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AR144" i="11"/>
  <c r="AQ144" i="11"/>
  <c r="AP144" i="11"/>
  <c r="AO144" i="11"/>
  <c r="AN144" i="11"/>
  <c r="AM144" i="11"/>
  <c r="AL144" i="11"/>
  <c r="AK144" i="11"/>
  <c r="AJ144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AR137" i="11"/>
  <c r="AQ137" i="11"/>
  <c r="AP137" i="11"/>
  <c r="AO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AR143" i="11"/>
  <c r="AQ143" i="11"/>
  <c r="AP143" i="11"/>
  <c r="AO143" i="11"/>
  <c r="AN143" i="11"/>
  <c r="AM143" i="11"/>
  <c r="AL143" i="11"/>
  <c r="AK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AR136" i="11"/>
  <c r="AQ136" i="11"/>
  <c r="AP136" i="11"/>
  <c r="AO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AR142" i="11"/>
  <c r="AQ142" i="11"/>
  <c r="AP142" i="11"/>
  <c r="AO142" i="11"/>
  <c r="AN142" i="11"/>
  <c r="AM142" i="11"/>
  <c r="AL142" i="11"/>
  <c r="AK142" i="11"/>
  <c r="AJ142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AR135" i="11"/>
  <c r="AQ135" i="11"/>
  <c r="AP135" i="11"/>
  <c r="AO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AR141" i="11"/>
  <c r="AQ141" i="11"/>
  <c r="AP141" i="11"/>
  <c r="AO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AR134" i="11"/>
  <c r="AQ134" i="11"/>
  <c r="AP134" i="11"/>
  <c r="AO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AR140" i="11"/>
  <c r="AQ140" i="11"/>
  <c r="AP140" i="11"/>
  <c r="AO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AR133" i="11"/>
  <c r="AQ133" i="11"/>
  <c r="AP133" i="11"/>
  <c r="AO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AR139" i="11"/>
  <c r="AQ139" i="11"/>
  <c r="AP139" i="11"/>
  <c r="AO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AR132" i="11"/>
  <c r="AQ132" i="11"/>
  <c r="AP132" i="11"/>
  <c r="AO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AR138" i="11"/>
  <c r="AQ138" i="11"/>
  <c r="AP138" i="11"/>
  <c r="AO138" i="11"/>
  <c r="AN138" i="11"/>
  <c r="AM138" i="11"/>
  <c r="AL138" i="11"/>
  <c r="AK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AR131" i="11"/>
  <c r="AQ131" i="11"/>
  <c r="AP131" i="11"/>
  <c r="AO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AR130" i="11"/>
  <c r="AQ130" i="11"/>
  <c r="AP130" i="11"/>
  <c r="AO130" i="11"/>
  <c r="AN130" i="11"/>
  <c r="AM130" i="11"/>
  <c r="AL130" i="11"/>
  <c r="AK130" i="11"/>
  <c r="AJ130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AR129" i="11"/>
  <c r="AQ129" i="11"/>
  <c r="AP129" i="11"/>
  <c r="AO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L110" i="11"/>
  <c r="K110" i="11"/>
  <c r="J110" i="11"/>
  <c r="I110" i="11"/>
  <c r="H110" i="11"/>
  <c r="G110" i="11"/>
  <c r="F110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AT352" i="6" l="1"/>
  <c r="AT350" i="6"/>
  <c r="AT348" i="6"/>
  <c r="AT346" i="6"/>
  <c r="AT344" i="6"/>
  <c r="AU336" i="6"/>
  <c r="AU335" i="6"/>
  <c r="AU334" i="6"/>
  <c r="AU333" i="6"/>
  <c r="AU332" i="6"/>
  <c r="AU331" i="6"/>
  <c r="AU330" i="6"/>
  <c r="AU329" i="6"/>
  <c r="AU328" i="6"/>
  <c r="AU327" i="6"/>
  <c r="AU322" i="6"/>
  <c r="AU321" i="6"/>
  <c r="AU320" i="6"/>
  <c r="AU319" i="6"/>
  <c r="AU318" i="6"/>
  <c r="AU317" i="6"/>
  <c r="AU316" i="6"/>
  <c r="AU315" i="6"/>
  <c r="AU314" i="6"/>
  <c r="AU313" i="6"/>
  <c r="AU344" i="6" s="1"/>
  <c r="AU308" i="6"/>
  <c r="AU307" i="6"/>
  <c r="AU306" i="6"/>
  <c r="AU305" i="6"/>
  <c r="AU304" i="6"/>
  <c r="AU303" i="6"/>
  <c r="AU302" i="6"/>
  <c r="AU301" i="6"/>
  <c r="AU300" i="6"/>
  <c r="AU299" i="6"/>
  <c r="AU294" i="6"/>
  <c r="AU293" i="6"/>
  <c r="AU292" i="6"/>
  <c r="AU291" i="6"/>
  <c r="AU290" i="6"/>
  <c r="AU289" i="6"/>
  <c r="AU288" i="6"/>
  <c r="AU287" i="6"/>
  <c r="AU286" i="6"/>
  <c r="AU285" i="6"/>
  <c r="AU280" i="6"/>
  <c r="AU279" i="6"/>
  <c r="AU278" i="6"/>
  <c r="AU277" i="6"/>
  <c r="AU276" i="6"/>
  <c r="AU275" i="6"/>
  <c r="AU274" i="6"/>
  <c r="AU273" i="6"/>
  <c r="AU346" i="6" s="1"/>
  <c r="AU272" i="6"/>
  <c r="AU271" i="6"/>
  <c r="AU266" i="6"/>
  <c r="AU265" i="6"/>
  <c r="AU352" i="6" s="1"/>
  <c r="AU264" i="6"/>
  <c r="AU263" i="6"/>
  <c r="AU350" i="6" s="1"/>
  <c r="AU262" i="6"/>
  <c r="AU261" i="6"/>
  <c r="AU348" i="6" s="1"/>
  <c r="AU260" i="6"/>
  <c r="AU259" i="6"/>
  <c r="AU258" i="6"/>
  <c r="AU257" i="6"/>
  <c r="CI3" i="6" l="1"/>
  <c r="CJ3" i="6"/>
  <c r="CK3" i="6"/>
  <c r="CL3" i="6"/>
  <c r="CM3" i="6"/>
  <c r="CN3" i="6"/>
  <c r="CM15" i="6" l="1"/>
  <c r="CN15" i="6"/>
  <c r="CO15" i="6"/>
  <c r="CM27" i="6"/>
  <c r="CN27" i="6"/>
  <c r="CO27" i="6"/>
  <c r="CM39" i="6"/>
  <c r="CN39" i="6"/>
  <c r="CO39" i="6"/>
  <c r="CM51" i="6"/>
  <c r="CN51" i="6"/>
  <c r="CO51" i="6"/>
  <c r="CM63" i="6"/>
  <c r="CN63" i="6"/>
  <c r="CO63" i="6"/>
  <c r="CM75" i="6"/>
  <c r="CN75" i="6"/>
  <c r="CO75" i="6"/>
  <c r="CM87" i="6"/>
  <c r="CN87" i="6"/>
  <c r="CO87" i="6"/>
  <c r="CM99" i="6"/>
  <c r="CN99" i="6"/>
  <c r="CO99" i="6"/>
  <c r="CM111" i="6"/>
  <c r="CN111" i="6"/>
  <c r="CO111" i="6"/>
  <c r="CM123" i="6"/>
  <c r="CN123" i="6"/>
  <c r="CO123" i="6"/>
  <c r="CM135" i="6"/>
  <c r="CN135" i="6"/>
  <c r="CO135" i="6"/>
  <c r="AN4" i="6" l="1"/>
  <c r="AO4" i="6"/>
  <c r="AP4" i="6"/>
  <c r="AN5" i="6"/>
  <c r="AO5" i="6"/>
  <c r="AP5" i="6"/>
  <c r="AQ5" i="6"/>
  <c r="AR5" i="6"/>
  <c r="CO5" i="6" s="1"/>
  <c r="AS5" i="6"/>
  <c r="AN6" i="6"/>
  <c r="AO6" i="6"/>
  <c r="AP6" i="6"/>
  <c r="AQ6" i="6"/>
  <c r="AR6" i="6"/>
  <c r="AS6" i="6"/>
  <c r="AN7" i="6"/>
  <c r="AO7" i="6"/>
  <c r="AP7" i="6"/>
  <c r="AQ7" i="6"/>
  <c r="AR7" i="6"/>
  <c r="AS7" i="6"/>
  <c r="AN8" i="6"/>
  <c r="AO8" i="6"/>
  <c r="AP8" i="6"/>
  <c r="AQ8" i="6"/>
  <c r="AR8" i="6"/>
  <c r="AS8" i="6"/>
  <c r="AN9" i="6"/>
  <c r="AO9" i="6"/>
  <c r="AP9" i="6"/>
  <c r="AQ9" i="6"/>
  <c r="AR9" i="6"/>
  <c r="AS9" i="6"/>
  <c r="AN10" i="6"/>
  <c r="AO10" i="6"/>
  <c r="AP10" i="6"/>
  <c r="AQ10" i="6"/>
  <c r="AR10" i="6"/>
  <c r="AS10" i="6"/>
  <c r="AN11" i="6"/>
  <c r="AO11" i="6"/>
  <c r="AP11" i="6"/>
  <c r="CM8" i="6" s="1"/>
  <c r="AQ11" i="6"/>
  <c r="AR11" i="6"/>
  <c r="AS11" i="6"/>
  <c r="AN12" i="6"/>
  <c r="AO12" i="6"/>
  <c r="AP12" i="6"/>
  <c r="AQ12" i="6"/>
  <c r="AR12" i="6"/>
  <c r="AS12" i="6"/>
  <c r="AN13" i="6"/>
  <c r="AO13" i="6"/>
  <c r="AP13" i="6"/>
  <c r="AQ13" i="6"/>
  <c r="AR13" i="6"/>
  <c r="CO9" i="6" s="1"/>
  <c r="AS13" i="6"/>
  <c r="AN14" i="6"/>
  <c r="AO14" i="6"/>
  <c r="AP14" i="6"/>
  <c r="AQ14" i="6"/>
  <c r="AR14" i="6"/>
  <c r="AS14" i="6"/>
  <c r="AN15" i="6"/>
  <c r="AO15" i="6"/>
  <c r="AP15" i="6"/>
  <c r="AQ15" i="6"/>
  <c r="AR15" i="6"/>
  <c r="AS15" i="6"/>
  <c r="AN16" i="6"/>
  <c r="AO16" i="6"/>
  <c r="AP16" i="6"/>
  <c r="AQ16" i="6"/>
  <c r="AR16" i="6"/>
  <c r="AS16" i="6"/>
  <c r="AN17" i="6"/>
  <c r="AO17" i="6"/>
  <c r="AP17" i="6"/>
  <c r="AQ17" i="6"/>
  <c r="AR17" i="6"/>
  <c r="AS17" i="6"/>
  <c r="AN18" i="6"/>
  <c r="AO18" i="6"/>
  <c r="AP18" i="6"/>
  <c r="AQ18" i="6"/>
  <c r="AR18" i="6"/>
  <c r="AS18" i="6"/>
  <c r="AN19" i="6"/>
  <c r="AO19" i="6"/>
  <c r="AP19" i="6"/>
  <c r="AQ19" i="6"/>
  <c r="AR19" i="6"/>
  <c r="AS19" i="6"/>
  <c r="AN20" i="6"/>
  <c r="AO20" i="6"/>
  <c r="AP20" i="6"/>
  <c r="AQ20" i="6"/>
  <c r="AR20" i="6"/>
  <c r="AS20" i="6"/>
  <c r="AN21" i="6"/>
  <c r="AO21" i="6"/>
  <c r="AP21" i="6"/>
  <c r="AQ21" i="6"/>
  <c r="AR21" i="6"/>
  <c r="AS21" i="6"/>
  <c r="AN22" i="6"/>
  <c r="AO22" i="6"/>
  <c r="AP22" i="6"/>
  <c r="AQ22" i="6"/>
  <c r="AR22" i="6"/>
  <c r="AS22" i="6"/>
  <c r="AN23" i="6"/>
  <c r="AO23" i="6"/>
  <c r="AP23" i="6"/>
  <c r="AQ23" i="6"/>
  <c r="AR23" i="6"/>
  <c r="AS23" i="6"/>
  <c r="AN24" i="6"/>
  <c r="AO24" i="6"/>
  <c r="AP24" i="6"/>
  <c r="AQ24" i="6"/>
  <c r="AR24" i="6"/>
  <c r="AS24" i="6"/>
  <c r="AN25" i="6"/>
  <c r="AO25" i="6"/>
  <c r="AP25" i="6"/>
  <c r="AQ25" i="6"/>
  <c r="AR25" i="6"/>
  <c r="AS25" i="6"/>
  <c r="AN26" i="6"/>
  <c r="AO26" i="6"/>
  <c r="AP26" i="6"/>
  <c r="AQ26" i="6"/>
  <c r="AR26" i="6"/>
  <c r="AS26" i="6"/>
  <c r="AN27" i="6"/>
  <c r="AO27" i="6"/>
  <c r="AP27" i="6"/>
  <c r="AQ27" i="6"/>
  <c r="AR27" i="6"/>
  <c r="AS27" i="6"/>
  <c r="AN28" i="6"/>
  <c r="AO28" i="6"/>
  <c r="AP28" i="6"/>
  <c r="AQ28" i="6"/>
  <c r="AR28" i="6"/>
  <c r="AS28" i="6"/>
  <c r="AN29" i="6"/>
  <c r="AO29" i="6"/>
  <c r="AP29" i="6"/>
  <c r="AQ29" i="6"/>
  <c r="AR29" i="6"/>
  <c r="AS29" i="6"/>
  <c r="AN30" i="6"/>
  <c r="AO30" i="6"/>
  <c r="AP30" i="6"/>
  <c r="AQ30" i="6"/>
  <c r="AR30" i="6"/>
  <c r="AS30" i="6"/>
  <c r="AN31" i="6"/>
  <c r="AO31" i="6"/>
  <c r="AP31" i="6"/>
  <c r="AQ31" i="6"/>
  <c r="AR31" i="6"/>
  <c r="AS31" i="6"/>
  <c r="AN32" i="6"/>
  <c r="AO32" i="6"/>
  <c r="AP32" i="6"/>
  <c r="AQ32" i="6"/>
  <c r="AR32" i="6"/>
  <c r="AS32" i="6"/>
  <c r="AN33" i="6"/>
  <c r="AO33" i="6"/>
  <c r="AP33" i="6"/>
  <c r="AQ33" i="6"/>
  <c r="AR33" i="6"/>
  <c r="AS33" i="6"/>
  <c r="AN34" i="6"/>
  <c r="AO34" i="6"/>
  <c r="AP34" i="6"/>
  <c r="AQ34" i="6"/>
  <c r="AR34" i="6"/>
  <c r="AS34" i="6"/>
  <c r="AN35" i="6"/>
  <c r="AO35" i="6"/>
  <c r="AP35" i="6"/>
  <c r="CM18" i="6" s="1"/>
  <c r="AQ35" i="6"/>
  <c r="AR35" i="6"/>
  <c r="AS35" i="6"/>
  <c r="AN36" i="6"/>
  <c r="AO36" i="6"/>
  <c r="AP36" i="6"/>
  <c r="AQ36" i="6"/>
  <c r="AR36" i="6"/>
  <c r="AS36" i="6"/>
  <c r="AN37" i="6"/>
  <c r="AO37" i="6"/>
  <c r="AP37" i="6"/>
  <c r="AQ37" i="6"/>
  <c r="AR37" i="6"/>
  <c r="AS37" i="6"/>
  <c r="AN38" i="6"/>
  <c r="CK19" i="6" s="1"/>
  <c r="AO38" i="6"/>
  <c r="AP38" i="6"/>
  <c r="AQ38" i="6"/>
  <c r="AR38" i="6"/>
  <c r="AS38" i="6"/>
  <c r="AN39" i="6"/>
  <c r="AO39" i="6"/>
  <c r="AP39" i="6"/>
  <c r="AQ39" i="6"/>
  <c r="AR39" i="6"/>
  <c r="AS39" i="6"/>
  <c r="AN40" i="6"/>
  <c r="AO40" i="6"/>
  <c r="AP40" i="6"/>
  <c r="AQ40" i="6"/>
  <c r="AR40" i="6"/>
  <c r="AS40" i="6"/>
  <c r="AN41" i="6"/>
  <c r="AO41" i="6"/>
  <c r="AP41" i="6"/>
  <c r="AQ41" i="6"/>
  <c r="AR41" i="6"/>
  <c r="AS41" i="6"/>
  <c r="AN42" i="6"/>
  <c r="AO42" i="6"/>
  <c r="AP42" i="6"/>
  <c r="AQ42" i="6"/>
  <c r="AR42" i="6"/>
  <c r="AS42" i="6"/>
  <c r="AN43" i="6"/>
  <c r="AO43" i="6"/>
  <c r="AP43" i="6"/>
  <c r="CM22" i="6" s="1"/>
  <c r="AQ43" i="6"/>
  <c r="AR43" i="6"/>
  <c r="AS43" i="6"/>
  <c r="AN44" i="6"/>
  <c r="AO44" i="6"/>
  <c r="AP44" i="6"/>
  <c r="AQ44" i="6"/>
  <c r="AR44" i="6"/>
  <c r="AS44" i="6"/>
  <c r="AN45" i="6"/>
  <c r="AO45" i="6"/>
  <c r="AP45" i="6"/>
  <c r="AQ45" i="6"/>
  <c r="AR45" i="6"/>
  <c r="CO23" i="6" s="1"/>
  <c r="AS45" i="6"/>
  <c r="AN46" i="6"/>
  <c r="AO46" i="6"/>
  <c r="AP46" i="6"/>
  <c r="AQ46" i="6"/>
  <c r="AR46" i="6"/>
  <c r="AS46" i="6"/>
  <c r="AN47" i="6"/>
  <c r="AO47" i="6"/>
  <c r="AP47" i="6"/>
  <c r="AQ47" i="6"/>
  <c r="AR47" i="6"/>
  <c r="AS47" i="6"/>
  <c r="AN48" i="6"/>
  <c r="AO48" i="6"/>
  <c r="AP48" i="6"/>
  <c r="AQ48" i="6"/>
  <c r="AR48" i="6"/>
  <c r="AS48" i="6"/>
  <c r="AN49" i="6"/>
  <c r="AO49" i="6"/>
  <c r="AP49" i="6"/>
  <c r="AQ49" i="6"/>
  <c r="AR49" i="6"/>
  <c r="AS49" i="6"/>
  <c r="AN50" i="6"/>
  <c r="AO50" i="6"/>
  <c r="AP50" i="6"/>
  <c r="AQ50" i="6"/>
  <c r="AR50" i="6"/>
  <c r="AS50" i="6"/>
  <c r="AN51" i="6"/>
  <c r="AO51" i="6"/>
  <c r="AP51" i="6"/>
  <c r="AQ51" i="6"/>
  <c r="AR51" i="6"/>
  <c r="AS51" i="6"/>
  <c r="AN52" i="6"/>
  <c r="AO52" i="6"/>
  <c r="AP52" i="6"/>
  <c r="AQ52" i="6"/>
  <c r="AR52" i="6"/>
  <c r="AS52" i="6"/>
  <c r="AN53" i="6"/>
  <c r="AO53" i="6"/>
  <c r="AP53" i="6"/>
  <c r="AQ53" i="6"/>
  <c r="AR53" i="6"/>
  <c r="AS53" i="6"/>
  <c r="AN54" i="6"/>
  <c r="CK20" i="6" s="1"/>
  <c r="AO54" i="6"/>
  <c r="AP54" i="6"/>
  <c r="AQ54" i="6"/>
  <c r="AR54" i="6"/>
  <c r="AS54" i="6"/>
  <c r="AN55" i="6"/>
  <c r="AO55" i="6"/>
  <c r="AP55" i="6"/>
  <c r="AQ55" i="6"/>
  <c r="AR55" i="6"/>
  <c r="AS55" i="6"/>
  <c r="AN56" i="6"/>
  <c r="AO56" i="6"/>
  <c r="AP56" i="6"/>
  <c r="AQ56" i="6"/>
  <c r="AR56" i="6"/>
  <c r="AS56" i="6"/>
  <c r="AN57" i="6"/>
  <c r="AO57" i="6"/>
  <c r="AP57" i="6"/>
  <c r="AQ57" i="6"/>
  <c r="AR57" i="6"/>
  <c r="AS57" i="6"/>
  <c r="AN58" i="6"/>
  <c r="AO58" i="6"/>
  <c r="AP58" i="6"/>
  <c r="AQ58" i="6"/>
  <c r="AR58" i="6"/>
  <c r="AS58" i="6"/>
  <c r="AN59" i="6"/>
  <c r="AO59" i="6"/>
  <c r="AP59" i="6"/>
  <c r="AQ59" i="6"/>
  <c r="AR59" i="6"/>
  <c r="AS59" i="6"/>
  <c r="AN60" i="6"/>
  <c r="AO60" i="6"/>
  <c r="AP60" i="6"/>
  <c r="AQ60" i="6"/>
  <c r="AR60" i="6"/>
  <c r="AS60" i="6"/>
  <c r="AN61" i="6"/>
  <c r="AO61" i="6"/>
  <c r="AP61" i="6"/>
  <c r="AQ61" i="6"/>
  <c r="AR61" i="6"/>
  <c r="CO29" i="6" s="1"/>
  <c r="AS61" i="6"/>
  <c r="AN62" i="6"/>
  <c r="CK29" i="6" s="1"/>
  <c r="AO62" i="6"/>
  <c r="AP62" i="6"/>
  <c r="AQ62" i="6"/>
  <c r="AR62" i="6"/>
  <c r="AS62" i="6"/>
  <c r="AN63" i="6"/>
  <c r="AO63" i="6"/>
  <c r="AP63" i="6"/>
  <c r="AQ63" i="6"/>
  <c r="AR63" i="6"/>
  <c r="AS63" i="6"/>
  <c r="AN64" i="6"/>
  <c r="AO64" i="6"/>
  <c r="AP64" i="6"/>
  <c r="AQ64" i="6"/>
  <c r="AR64" i="6"/>
  <c r="AS64" i="6"/>
  <c r="AN65" i="6"/>
  <c r="AO65" i="6"/>
  <c r="AP65" i="6"/>
  <c r="AQ65" i="6"/>
  <c r="AR65" i="6"/>
  <c r="AS65" i="6"/>
  <c r="AN66" i="6"/>
  <c r="AO66" i="6"/>
  <c r="AP66" i="6"/>
  <c r="AQ66" i="6"/>
  <c r="AR66" i="6"/>
  <c r="AS66" i="6"/>
  <c r="AN67" i="6"/>
  <c r="AO67" i="6"/>
  <c r="AP67" i="6"/>
  <c r="CM32" i="6" s="1"/>
  <c r="AQ67" i="6"/>
  <c r="AR67" i="6"/>
  <c r="AS67" i="6"/>
  <c r="AN68" i="6"/>
  <c r="AO68" i="6"/>
  <c r="AP68" i="6"/>
  <c r="AQ68" i="6"/>
  <c r="AR68" i="6"/>
  <c r="AS68" i="6"/>
  <c r="AN69" i="6"/>
  <c r="AO69" i="6"/>
  <c r="AP69" i="6"/>
  <c r="AQ69" i="6"/>
  <c r="AR69" i="6"/>
  <c r="CO33" i="6" s="1"/>
  <c r="AS69" i="6"/>
  <c r="AN70" i="6"/>
  <c r="CK33" i="6" s="1"/>
  <c r="AO70" i="6"/>
  <c r="AP70" i="6"/>
  <c r="AQ70" i="6"/>
  <c r="AR70" i="6"/>
  <c r="AS70" i="6"/>
  <c r="AN71" i="6"/>
  <c r="AO71" i="6"/>
  <c r="AP71" i="6"/>
  <c r="AQ71" i="6"/>
  <c r="AR71" i="6"/>
  <c r="AS71" i="6"/>
  <c r="AN72" i="6"/>
  <c r="AO72" i="6"/>
  <c r="AP72" i="6"/>
  <c r="AQ72" i="6"/>
  <c r="AR72" i="6"/>
  <c r="AS72" i="6"/>
  <c r="AN73" i="6"/>
  <c r="AO73" i="6"/>
  <c r="AP73" i="6"/>
  <c r="AQ73" i="6"/>
  <c r="AR73" i="6"/>
  <c r="AS73" i="6"/>
  <c r="AN74" i="6"/>
  <c r="AO74" i="6"/>
  <c r="AP74" i="6"/>
  <c r="AQ74" i="6"/>
  <c r="AR74" i="6"/>
  <c r="AS74" i="6"/>
  <c r="AN75" i="6"/>
  <c r="AO75" i="6"/>
  <c r="AP75" i="6"/>
  <c r="AQ75" i="6"/>
  <c r="AR75" i="6"/>
  <c r="AS75" i="6"/>
  <c r="AN76" i="6"/>
  <c r="AO76" i="6"/>
  <c r="AP76" i="6"/>
  <c r="AQ76" i="6"/>
  <c r="AR76" i="6"/>
  <c r="AS76" i="6"/>
  <c r="AN77" i="6"/>
  <c r="AO77" i="6"/>
  <c r="AP77" i="6"/>
  <c r="AQ77" i="6"/>
  <c r="AR77" i="6"/>
  <c r="AS77" i="6"/>
  <c r="AN78" i="6"/>
  <c r="CK30" i="6" s="1"/>
  <c r="AO78" i="6"/>
  <c r="AP78" i="6"/>
  <c r="AQ78" i="6"/>
  <c r="AR78" i="6"/>
  <c r="AS78" i="6"/>
  <c r="AN79" i="6"/>
  <c r="AO79" i="6"/>
  <c r="AP79" i="6"/>
  <c r="AQ79" i="6"/>
  <c r="AR79" i="6"/>
  <c r="AS79" i="6"/>
  <c r="AN80" i="6"/>
  <c r="AO80" i="6"/>
  <c r="AP80" i="6"/>
  <c r="AQ80" i="6"/>
  <c r="AR80" i="6"/>
  <c r="AS80" i="6"/>
  <c r="AN81" i="6"/>
  <c r="AO81" i="6"/>
  <c r="AP81" i="6"/>
  <c r="AQ81" i="6"/>
  <c r="AR81" i="6"/>
  <c r="AS81" i="6"/>
  <c r="AN82" i="6"/>
  <c r="AO82" i="6"/>
  <c r="AP82" i="6"/>
  <c r="AQ82" i="6"/>
  <c r="AR82" i="6"/>
  <c r="AS82" i="6"/>
  <c r="AN83" i="6"/>
  <c r="AO83" i="6"/>
  <c r="AP83" i="6"/>
  <c r="AQ83" i="6"/>
  <c r="AR83" i="6"/>
  <c r="AS83" i="6"/>
  <c r="AN84" i="6"/>
  <c r="AO84" i="6"/>
  <c r="AP84" i="6"/>
  <c r="AQ84" i="6"/>
  <c r="AR84" i="6"/>
  <c r="AS84" i="6"/>
  <c r="AN85" i="6"/>
  <c r="AO85" i="6"/>
  <c r="AP85" i="6"/>
  <c r="AQ85" i="6"/>
  <c r="AR85" i="6"/>
  <c r="AS85" i="6"/>
  <c r="AN86" i="6"/>
  <c r="CK34" i="6" s="1"/>
  <c r="AO86" i="6"/>
  <c r="CL34" i="6" s="1"/>
  <c r="AP86" i="6"/>
  <c r="AQ86" i="6"/>
  <c r="AR86" i="6"/>
  <c r="AS86" i="6"/>
  <c r="AN87" i="6"/>
  <c r="AO87" i="6"/>
  <c r="AP87" i="6"/>
  <c r="AQ87" i="6"/>
  <c r="AR87" i="6"/>
  <c r="AS87" i="6"/>
  <c r="AN88" i="6"/>
  <c r="AO88" i="6"/>
  <c r="AP88" i="6"/>
  <c r="AQ88" i="6"/>
  <c r="AR88" i="6"/>
  <c r="AS88" i="6"/>
  <c r="AN89" i="6"/>
  <c r="AO89" i="6"/>
  <c r="AP89" i="6"/>
  <c r="AQ89" i="6"/>
  <c r="AR89" i="6"/>
  <c r="AS89" i="6"/>
  <c r="AN90" i="6"/>
  <c r="AO90" i="6"/>
  <c r="AP90" i="6"/>
  <c r="AQ90" i="6"/>
  <c r="AR90" i="6"/>
  <c r="AS90" i="6"/>
  <c r="AN91" i="6"/>
  <c r="AO91" i="6"/>
  <c r="AP91" i="6"/>
  <c r="CM42" i="6" s="1"/>
  <c r="AQ91" i="6"/>
  <c r="AR91" i="6"/>
  <c r="AS91" i="6"/>
  <c r="AN92" i="6"/>
  <c r="AO92" i="6"/>
  <c r="AP92" i="6"/>
  <c r="AQ92" i="6"/>
  <c r="AR92" i="6"/>
  <c r="AS92" i="6"/>
  <c r="AN93" i="6"/>
  <c r="AO93" i="6"/>
  <c r="AP93" i="6"/>
  <c r="AQ93" i="6"/>
  <c r="AR93" i="6"/>
  <c r="AS93" i="6"/>
  <c r="AN94" i="6"/>
  <c r="AO94" i="6"/>
  <c r="AP94" i="6"/>
  <c r="AQ94" i="6"/>
  <c r="AR94" i="6"/>
  <c r="AS94" i="6"/>
  <c r="AN95" i="6"/>
  <c r="AO95" i="6"/>
  <c r="AP95" i="6"/>
  <c r="AQ95" i="6"/>
  <c r="AR95" i="6"/>
  <c r="AS95" i="6"/>
  <c r="AN96" i="6"/>
  <c r="AO96" i="6"/>
  <c r="AP96" i="6"/>
  <c r="AQ96" i="6"/>
  <c r="AR96" i="6"/>
  <c r="AS96" i="6"/>
  <c r="AN97" i="6"/>
  <c r="AO97" i="6"/>
  <c r="AP97" i="6"/>
  <c r="AQ97" i="6"/>
  <c r="AR97" i="6"/>
  <c r="AS97" i="6"/>
  <c r="AN98" i="6"/>
  <c r="AO98" i="6"/>
  <c r="AP98" i="6"/>
  <c r="AQ98" i="6"/>
  <c r="AR98" i="6"/>
  <c r="AS98" i="6"/>
  <c r="AN99" i="6"/>
  <c r="AO99" i="6"/>
  <c r="AP99" i="6"/>
  <c r="CM46" i="6" s="1"/>
  <c r="AQ99" i="6"/>
  <c r="AR99" i="6"/>
  <c r="AS99" i="6"/>
  <c r="AN100" i="6"/>
  <c r="AO100" i="6"/>
  <c r="AP100" i="6"/>
  <c r="AQ100" i="6"/>
  <c r="AR100" i="6"/>
  <c r="AS100" i="6"/>
  <c r="AN101" i="6"/>
  <c r="AO101" i="6"/>
  <c r="AP101" i="6"/>
  <c r="AQ101" i="6"/>
  <c r="AR101" i="6"/>
  <c r="CO47" i="6" s="1"/>
  <c r="AS101" i="6"/>
  <c r="AN102" i="6"/>
  <c r="CK47" i="6" s="1"/>
  <c r="AO102" i="6"/>
  <c r="AP102" i="6"/>
  <c r="AQ102" i="6"/>
  <c r="AR102" i="6"/>
  <c r="AS102" i="6"/>
  <c r="AN103" i="6"/>
  <c r="AO103" i="6"/>
  <c r="AP103" i="6"/>
  <c r="AQ103" i="6"/>
  <c r="AR103" i="6"/>
  <c r="AS103" i="6"/>
  <c r="AN104" i="6"/>
  <c r="AO104" i="6"/>
  <c r="AP104" i="6"/>
  <c r="AQ104" i="6"/>
  <c r="AR104" i="6"/>
  <c r="AS104" i="6"/>
  <c r="AN105" i="6"/>
  <c r="AO105" i="6"/>
  <c r="AP105" i="6"/>
  <c r="AQ105" i="6"/>
  <c r="AR105" i="6"/>
  <c r="AS105" i="6"/>
  <c r="AN106" i="6"/>
  <c r="AO106" i="6"/>
  <c r="AP106" i="6"/>
  <c r="AQ106" i="6"/>
  <c r="AR106" i="6"/>
  <c r="AS106" i="6"/>
  <c r="AN107" i="6"/>
  <c r="AO107" i="6"/>
  <c r="AP107" i="6"/>
  <c r="AQ107" i="6"/>
  <c r="AR107" i="6"/>
  <c r="AS107" i="6"/>
  <c r="AN108" i="6"/>
  <c r="AO108" i="6"/>
  <c r="AP108" i="6"/>
  <c r="AQ108" i="6"/>
  <c r="AR108" i="6"/>
  <c r="AS108" i="6"/>
  <c r="AN109" i="6"/>
  <c r="AO109" i="6"/>
  <c r="AP109" i="6"/>
  <c r="AQ109" i="6"/>
  <c r="AR109" i="6"/>
  <c r="AS109" i="6"/>
  <c r="AN110" i="6"/>
  <c r="CK44" i="6" s="1"/>
  <c r="AO110" i="6"/>
  <c r="AP110" i="6"/>
  <c r="AQ110" i="6"/>
  <c r="AR110" i="6"/>
  <c r="AS110" i="6"/>
  <c r="AN111" i="6"/>
  <c r="AO111" i="6"/>
  <c r="AP111" i="6"/>
  <c r="AQ111" i="6"/>
  <c r="AR111" i="6"/>
  <c r="AS111" i="6"/>
  <c r="AN112" i="6"/>
  <c r="AO112" i="6"/>
  <c r="AP112" i="6"/>
  <c r="CM45" i="6" s="1"/>
  <c r="AQ112" i="6"/>
  <c r="AR112" i="6"/>
  <c r="CO45" i="6" s="1"/>
  <c r="AS112" i="6"/>
  <c r="AN113" i="6"/>
  <c r="AO113" i="6"/>
  <c r="AP113" i="6"/>
  <c r="AQ113" i="6"/>
  <c r="AR113" i="6"/>
  <c r="AS113" i="6"/>
  <c r="AN114" i="6"/>
  <c r="AO114" i="6"/>
  <c r="AP114" i="6"/>
  <c r="AQ114" i="6"/>
  <c r="AR114" i="6"/>
  <c r="AS114" i="6"/>
  <c r="AN115" i="6"/>
  <c r="AO115" i="6"/>
  <c r="AP115" i="6"/>
  <c r="AQ115" i="6"/>
  <c r="AR115" i="6"/>
  <c r="AS115" i="6"/>
  <c r="AN116" i="6"/>
  <c r="AO116" i="6"/>
  <c r="AP116" i="6"/>
  <c r="AQ116" i="6"/>
  <c r="AR116" i="6"/>
  <c r="AS116" i="6"/>
  <c r="AN117" i="6"/>
  <c r="AO117" i="6"/>
  <c r="AP117" i="6"/>
  <c r="AQ117" i="6"/>
  <c r="AR117" i="6"/>
  <c r="CO53" i="6" s="1"/>
  <c r="AS117" i="6"/>
  <c r="AN118" i="6"/>
  <c r="CK53" i="6" s="1"/>
  <c r="AO118" i="6"/>
  <c r="AP118" i="6"/>
  <c r="AQ118" i="6"/>
  <c r="AR118" i="6"/>
  <c r="AS118" i="6"/>
  <c r="AN119" i="6"/>
  <c r="AO119" i="6"/>
  <c r="AP119" i="6"/>
  <c r="AQ119" i="6"/>
  <c r="AR119" i="6"/>
  <c r="AS119" i="6"/>
  <c r="AN120" i="6"/>
  <c r="AO120" i="6"/>
  <c r="AP120" i="6"/>
  <c r="AQ120" i="6"/>
  <c r="AR120" i="6"/>
  <c r="AS120" i="6"/>
  <c r="AN121" i="6"/>
  <c r="AO121" i="6"/>
  <c r="AP121" i="6"/>
  <c r="AQ121" i="6"/>
  <c r="AR121" i="6"/>
  <c r="AS121" i="6"/>
  <c r="AN122" i="6"/>
  <c r="AO122" i="6"/>
  <c r="AP122" i="6"/>
  <c r="AQ122" i="6"/>
  <c r="AR122" i="6"/>
  <c r="AS122" i="6"/>
  <c r="AN123" i="6"/>
  <c r="AO123" i="6"/>
  <c r="AP123" i="6"/>
  <c r="CM56" i="6" s="1"/>
  <c r="AQ123" i="6"/>
  <c r="AR123" i="6"/>
  <c r="AS123" i="6"/>
  <c r="AN124" i="6"/>
  <c r="AO124" i="6"/>
  <c r="AP124" i="6"/>
  <c r="AQ124" i="6"/>
  <c r="AR124" i="6"/>
  <c r="AS124" i="6"/>
  <c r="AN125" i="6"/>
  <c r="AO125" i="6"/>
  <c r="AP125" i="6"/>
  <c r="AQ125" i="6"/>
  <c r="AR125" i="6"/>
  <c r="AS125" i="6"/>
  <c r="AN126" i="6"/>
  <c r="CK57" i="6" s="1"/>
  <c r="AO126" i="6"/>
  <c r="AP126" i="6"/>
  <c r="AQ126" i="6"/>
  <c r="AR126" i="6"/>
  <c r="AS126" i="6"/>
  <c r="AN127" i="6"/>
  <c r="AO127" i="6"/>
  <c r="AP127" i="6"/>
  <c r="AQ127" i="6"/>
  <c r="AR127" i="6"/>
  <c r="AS127" i="6"/>
  <c r="AN128" i="6"/>
  <c r="AO128" i="6"/>
  <c r="AP128" i="6"/>
  <c r="AQ128" i="6"/>
  <c r="AR128" i="6"/>
  <c r="AS128" i="6"/>
  <c r="AN129" i="6"/>
  <c r="AO129" i="6"/>
  <c r="AP129" i="6"/>
  <c r="AQ129" i="6"/>
  <c r="AR129" i="6"/>
  <c r="AS129" i="6"/>
  <c r="AN130" i="6"/>
  <c r="AO130" i="6"/>
  <c r="AP130" i="6"/>
  <c r="AQ130" i="6"/>
  <c r="AR130" i="6"/>
  <c r="AS130" i="6"/>
  <c r="AN131" i="6"/>
  <c r="AO131" i="6"/>
  <c r="AP131" i="6"/>
  <c r="AQ131" i="6"/>
  <c r="AR131" i="6"/>
  <c r="AS131" i="6"/>
  <c r="AN132" i="6"/>
  <c r="AO132" i="6"/>
  <c r="AP132" i="6"/>
  <c r="AQ132" i="6"/>
  <c r="AR132" i="6"/>
  <c r="AS132" i="6"/>
  <c r="AN133" i="6"/>
  <c r="AO133" i="6"/>
  <c r="AP133" i="6"/>
  <c r="AQ133" i="6"/>
  <c r="AR133" i="6"/>
  <c r="AS133" i="6"/>
  <c r="AN134" i="6"/>
  <c r="CK54" i="6" s="1"/>
  <c r="AO134" i="6"/>
  <c r="AP134" i="6"/>
  <c r="AQ134" i="6"/>
  <c r="AR134" i="6"/>
  <c r="AS134" i="6"/>
  <c r="AN135" i="6"/>
  <c r="AO135" i="6"/>
  <c r="AP135" i="6"/>
  <c r="AQ135" i="6"/>
  <c r="AR135" i="6"/>
  <c r="AS135" i="6"/>
  <c r="AN136" i="6"/>
  <c r="AO136" i="6"/>
  <c r="AP136" i="6"/>
  <c r="AQ136" i="6"/>
  <c r="AR136" i="6"/>
  <c r="AS136" i="6"/>
  <c r="AN137" i="6"/>
  <c r="AO137" i="6"/>
  <c r="AP137" i="6"/>
  <c r="AQ137" i="6"/>
  <c r="AR137" i="6"/>
  <c r="AS137" i="6"/>
  <c r="AN138" i="6"/>
  <c r="AO138" i="6"/>
  <c r="AP138" i="6"/>
  <c r="AQ138" i="6"/>
  <c r="AR138" i="6"/>
  <c r="AS138" i="6"/>
  <c r="AN139" i="6"/>
  <c r="AO139" i="6"/>
  <c r="AP139" i="6"/>
  <c r="CM57" i="6" s="1"/>
  <c r="AQ139" i="6"/>
  <c r="AR139" i="6"/>
  <c r="AS139" i="6"/>
  <c r="AN140" i="6"/>
  <c r="AO140" i="6"/>
  <c r="AP140" i="6"/>
  <c r="AQ140" i="6"/>
  <c r="AR140" i="6"/>
  <c r="AS140" i="6"/>
  <c r="AN141" i="6"/>
  <c r="AO141" i="6"/>
  <c r="AP141" i="6"/>
  <c r="AQ141" i="6"/>
  <c r="AR141" i="6"/>
  <c r="AS141" i="6"/>
  <c r="AN142" i="6"/>
  <c r="CK58" i="6" s="1"/>
  <c r="AO142" i="6"/>
  <c r="AP142" i="6"/>
  <c r="AQ142" i="6"/>
  <c r="AR142" i="6"/>
  <c r="AS142" i="6"/>
  <c r="AN143" i="6"/>
  <c r="AO143" i="6"/>
  <c r="AP143" i="6"/>
  <c r="AQ143" i="6"/>
  <c r="AR143" i="6"/>
  <c r="AS143" i="6"/>
  <c r="AN144" i="6"/>
  <c r="AO144" i="6"/>
  <c r="AP144" i="6"/>
  <c r="AQ144" i="6"/>
  <c r="AR144" i="6"/>
  <c r="AS144" i="6"/>
  <c r="AN145" i="6"/>
  <c r="AO145" i="6"/>
  <c r="AP145" i="6"/>
  <c r="AQ145" i="6"/>
  <c r="AR145" i="6"/>
  <c r="AS145" i="6"/>
  <c r="AN146" i="6"/>
  <c r="AO146" i="6"/>
  <c r="AP146" i="6"/>
  <c r="AQ146" i="6"/>
  <c r="AR146" i="6"/>
  <c r="AS146" i="6"/>
  <c r="AN147" i="6"/>
  <c r="AO147" i="6"/>
  <c r="AP147" i="6"/>
  <c r="CM66" i="6" s="1"/>
  <c r="AQ147" i="6"/>
  <c r="AR147" i="6"/>
  <c r="AS147" i="6"/>
  <c r="AN148" i="6"/>
  <c r="AO148" i="6"/>
  <c r="AP148" i="6"/>
  <c r="AQ148" i="6"/>
  <c r="AR148" i="6"/>
  <c r="AS148" i="6"/>
  <c r="AN149" i="6"/>
  <c r="AO149" i="6"/>
  <c r="AP149" i="6"/>
  <c r="AQ149" i="6"/>
  <c r="AR149" i="6"/>
  <c r="CO67" i="6" s="1"/>
  <c r="AS149" i="6"/>
  <c r="AN150" i="6"/>
  <c r="CK67" i="6" s="1"/>
  <c r="AO150" i="6"/>
  <c r="AP150" i="6"/>
  <c r="AQ150" i="6"/>
  <c r="AR150" i="6"/>
  <c r="AS150" i="6"/>
  <c r="AN151" i="6"/>
  <c r="AO151" i="6"/>
  <c r="AP151" i="6"/>
  <c r="AQ151" i="6"/>
  <c r="AR151" i="6"/>
  <c r="AS151" i="6"/>
  <c r="AN152" i="6"/>
  <c r="AO152" i="6"/>
  <c r="AP152" i="6"/>
  <c r="AQ152" i="6"/>
  <c r="AR152" i="6"/>
  <c r="AS152" i="6"/>
  <c r="AN153" i="6"/>
  <c r="AO153" i="6"/>
  <c r="AP153" i="6"/>
  <c r="AQ153" i="6"/>
  <c r="AR153" i="6"/>
  <c r="AS153" i="6"/>
  <c r="AN154" i="6"/>
  <c r="AO154" i="6"/>
  <c r="AP154" i="6"/>
  <c r="AQ154" i="6"/>
  <c r="AR154" i="6"/>
  <c r="AS154" i="6"/>
  <c r="AN155" i="6"/>
  <c r="AO155" i="6"/>
  <c r="AP155" i="6"/>
  <c r="CM70" i="6" s="1"/>
  <c r="AQ155" i="6"/>
  <c r="AR155" i="6"/>
  <c r="AS155" i="6"/>
  <c r="AN156" i="6"/>
  <c r="AO156" i="6"/>
  <c r="AP156" i="6"/>
  <c r="AQ156" i="6"/>
  <c r="AR156" i="6"/>
  <c r="AS156" i="6"/>
  <c r="AN157" i="6"/>
  <c r="AO157" i="6"/>
  <c r="AP157" i="6"/>
  <c r="AQ157" i="6"/>
  <c r="AR157" i="6"/>
  <c r="CO71" i="6" s="1"/>
  <c r="AS157" i="6"/>
  <c r="AN158" i="6"/>
  <c r="CK71" i="6" s="1"/>
  <c r="AO158" i="6"/>
  <c r="AP158" i="6"/>
  <c r="AQ158" i="6"/>
  <c r="AR158" i="6"/>
  <c r="AS158" i="6"/>
  <c r="AN159" i="6"/>
  <c r="AO159" i="6"/>
  <c r="AP159" i="6"/>
  <c r="AQ159" i="6"/>
  <c r="AR159" i="6"/>
  <c r="AS159" i="6"/>
  <c r="AN160" i="6"/>
  <c r="AO160" i="6"/>
  <c r="AP160" i="6"/>
  <c r="AQ160" i="6"/>
  <c r="AR160" i="6"/>
  <c r="AS160" i="6"/>
  <c r="AN161" i="6"/>
  <c r="AO161" i="6"/>
  <c r="AP161" i="6"/>
  <c r="AQ161" i="6"/>
  <c r="AR161" i="6"/>
  <c r="AS161" i="6"/>
  <c r="AN162" i="6"/>
  <c r="AO162" i="6"/>
  <c r="AP162" i="6"/>
  <c r="AQ162" i="6"/>
  <c r="AR162" i="6"/>
  <c r="AS162" i="6"/>
  <c r="AN163" i="6"/>
  <c r="AO163" i="6"/>
  <c r="AP163" i="6"/>
  <c r="AQ163" i="6"/>
  <c r="AR163" i="6"/>
  <c r="AS163" i="6"/>
  <c r="AN164" i="6"/>
  <c r="AO164" i="6"/>
  <c r="AP164" i="6"/>
  <c r="AQ164" i="6"/>
  <c r="AR164" i="6"/>
  <c r="AS164" i="6"/>
  <c r="AN165" i="6"/>
  <c r="AO165" i="6"/>
  <c r="AP165" i="6"/>
  <c r="AQ165" i="6"/>
  <c r="AR165" i="6"/>
  <c r="AS165" i="6"/>
  <c r="AN166" i="6"/>
  <c r="CK68" i="6" s="1"/>
  <c r="AO166" i="6"/>
  <c r="AP166" i="6"/>
  <c r="AQ166" i="6"/>
  <c r="AR166" i="6"/>
  <c r="AS166" i="6"/>
  <c r="AN167" i="6"/>
  <c r="AO167" i="6"/>
  <c r="AP167" i="6"/>
  <c r="AQ167" i="6"/>
  <c r="AR167" i="6"/>
  <c r="AS167" i="6"/>
  <c r="AN168" i="6"/>
  <c r="AO168" i="6"/>
  <c r="AP168" i="6"/>
  <c r="CM69" i="6" s="1"/>
  <c r="AQ168" i="6"/>
  <c r="AR168" i="6"/>
  <c r="CO69" i="6" s="1"/>
  <c r="AS168" i="6"/>
  <c r="AN169" i="6"/>
  <c r="AO169" i="6"/>
  <c r="AP169" i="6"/>
  <c r="AQ169" i="6"/>
  <c r="AR169" i="6"/>
  <c r="AS169" i="6"/>
  <c r="AN170" i="6"/>
  <c r="AO170" i="6"/>
  <c r="AP170" i="6"/>
  <c r="AQ170" i="6"/>
  <c r="AR170" i="6"/>
  <c r="AS170" i="6"/>
  <c r="AN171" i="6"/>
  <c r="AO171" i="6"/>
  <c r="AP171" i="6"/>
  <c r="AQ171" i="6"/>
  <c r="AR171" i="6"/>
  <c r="AS171" i="6"/>
  <c r="AN172" i="6"/>
  <c r="AO172" i="6"/>
  <c r="AP172" i="6"/>
  <c r="AQ172" i="6"/>
  <c r="AR172" i="6"/>
  <c r="AS172" i="6"/>
  <c r="AN173" i="6"/>
  <c r="AO173" i="6"/>
  <c r="AP173" i="6"/>
  <c r="AQ173" i="6"/>
  <c r="AR173" i="6"/>
  <c r="CO77" i="6" s="1"/>
  <c r="AS173" i="6"/>
  <c r="AN174" i="6"/>
  <c r="AO174" i="6"/>
  <c r="AP174" i="6"/>
  <c r="AQ174" i="6"/>
  <c r="AR174" i="6"/>
  <c r="AS174" i="6"/>
  <c r="AN175" i="6"/>
  <c r="AO175" i="6"/>
  <c r="AP175" i="6"/>
  <c r="AQ175" i="6"/>
  <c r="AR175" i="6"/>
  <c r="AS175" i="6"/>
  <c r="AN176" i="6"/>
  <c r="AO176" i="6"/>
  <c r="AP176" i="6"/>
  <c r="AQ176" i="6"/>
  <c r="AR176" i="6"/>
  <c r="AS176" i="6"/>
  <c r="AN177" i="6"/>
  <c r="AO177" i="6"/>
  <c r="AP177" i="6"/>
  <c r="AQ177" i="6"/>
  <c r="AR177" i="6"/>
  <c r="AS177" i="6"/>
  <c r="AN178" i="6"/>
  <c r="AO178" i="6"/>
  <c r="AP178" i="6"/>
  <c r="AQ178" i="6"/>
  <c r="AR178" i="6"/>
  <c r="AS178" i="6"/>
  <c r="AN179" i="6"/>
  <c r="AO179" i="6"/>
  <c r="AP179" i="6"/>
  <c r="AQ179" i="6"/>
  <c r="AR179" i="6"/>
  <c r="AS179" i="6"/>
  <c r="AN180" i="6"/>
  <c r="AO180" i="6"/>
  <c r="AP180" i="6"/>
  <c r="AQ180" i="6"/>
  <c r="AR180" i="6"/>
  <c r="AS180" i="6"/>
  <c r="AN181" i="6"/>
  <c r="AO181" i="6"/>
  <c r="AP181" i="6"/>
  <c r="AQ181" i="6"/>
  <c r="AR181" i="6"/>
  <c r="CO81" i="6" s="1"/>
  <c r="AS181" i="6"/>
  <c r="AN182" i="6"/>
  <c r="CK81" i="6" s="1"/>
  <c r="AO182" i="6"/>
  <c r="AP182" i="6"/>
  <c r="AQ182" i="6"/>
  <c r="AR182" i="6"/>
  <c r="AS182" i="6"/>
  <c r="AN183" i="6"/>
  <c r="AO183" i="6"/>
  <c r="AP183" i="6"/>
  <c r="AQ183" i="6"/>
  <c r="AR183" i="6"/>
  <c r="AS183" i="6"/>
  <c r="AN184" i="6"/>
  <c r="AO184" i="6"/>
  <c r="AP184" i="6"/>
  <c r="AQ184" i="6"/>
  <c r="AR184" i="6"/>
  <c r="AS184" i="6"/>
  <c r="AN185" i="6"/>
  <c r="AO185" i="6"/>
  <c r="AP185" i="6"/>
  <c r="AQ185" i="6"/>
  <c r="AR185" i="6"/>
  <c r="AS185" i="6"/>
  <c r="AN186" i="6"/>
  <c r="AO186" i="6"/>
  <c r="AP186" i="6"/>
  <c r="AQ186" i="6"/>
  <c r="AR186" i="6"/>
  <c r="AS186" i="6"/>
  <c r="AN187" i="6"/>
  <c r="AO187" i="6"/>
  <c r="AP187" i="6"/>
  <c r="AQ187" i="6"/>
  <c r="AR187" i="6"/>
  <c r="AS187" i="6"/>
  <c r="AN188" i="6"/>
  <c r="AO188" i="6"/>
  <c r="AP188" i="6"/>
  <c r="AQ188" i="6"/>
  <c r="AR188" i="6"/>
  <c r="AS188" i="6"/>
  <c r="AN189" i="6"/>
  <c r="AO189" i="6"/>
  <c r="AP189" i="6"/>
  <c r="AQ189" i="6"/>
  <c r="AR189" i="6"/>
  <c r="AS189" i="6"/>
  <c r="AN190" i="6"/>
  <c r="AO190" i="6"/>
  <c r="AP190" i="6"/>
  <c r="AQ190" i="6"/>
  <c r="AR190" i="6"/>
  <c r="AS190" i="6"/>
  <c r="AN191" i="6"/>
  <c r="AO191" i="6"/>
  <c r="AP191" i="6"/>
  <c r="AQ191" i="6"/>
  <c r="AR191" i="6"/>
  <c r="AS191" i="6"/>
  <c r="AN192" i="6"/>
  <c r="AO192" i="6"/>
  <c r="AP192" i="6"/>
  <c r="AQ192" i="6"/>
  <c r="AR192" i="6"/>
  <c r="AS192" i="6"/>
  <c r="AN193" i="6"/>
  <c r="AO193" i="6"/>
  <c r="AP193" i="6"/>
  <c r="AQ193" i="6"/>
  <c r="AR193" i="6"/>
  <c r="AS193" i="6"/>
  <c r="AN194" i="6"/>
  <c r="AO194" i="6"/>
  <c r="AP194" i="6"/>
  <c r="AQ194" i="6"/>
  <c r="AR194" i="6"/>
  <c r="CO80" i="6" s="1"/>
  <c r="AS194" i="6"/>
  <c r="AN195" i="6"/>
  <c r="AO195" i="6"/>
  <c r="AP195" i="6"/>
  <c r="AQ195" i="6"/>
  <c r="AR195" i="6"/>
  <c r="AS195" i="6"/>
  <c r="AN196" i="6"/>
  <c r="AO196" i="6"/>
  <c r="AP196" i="6"/>
  <c r="AQ196" i="6"/>
  <c r="AR196" i="6"/>
  <c r="AS196" i="6"/>
  <c r="AN197" i="6"/>
  <c r="AO197" i="6"/>
  <c r="AP197" i="6"/>
  <c r="AQ197" i="6"/>
  <c r="AR197" i="6"/>
  <c r="AS197" i="6"/>
  <c r="AN198" i="6"/>
  <c r="CK82" i="6" s="1"/>
  <c r="AO198" i="6"/>
  <c r="AP198" i="6"/>
  <c r="AQ198" i="6"/>
  <c r="AR198" i="6"/>
  <c r="AS198" i="6"/>
  <c r="AN199" i="6"/>
  <c r="AO199" i="6"/>
  <c r="AP199" i="6"/>
  <c r="AQ199" i="6"/>
  <c r="AR199" i="6"/>
  <c r="AS199" i="6"/>
  <c r="AN200" i="6"/>
  <c r="AO200" i="6"/>
  <c r="AP200" i="6"/>
  <c r="AQ200" i="6"/>
  <c r="AR200" i="6"/>
  <c r="AS200" i="6"/>
  <c r="AN201" i="6"/>
  <c r="AO201" i="6"/>
  <c r="AP201" i="6"/>
  <c r="AQ201" i="6"/>
  <c r="AR201" i="6"/>
  <c r="AS201" i="6"/>
  <c r="AN202" i="6"/>
  <c r="AO202" i="6"/>
  <c r="AP202" i="6"/>
  <c r="AQ202" i="6"/>
  <c r="AR202" i="6"/>
  <c r="AS202" i="6"/>
  <c r="AN203" i="6"/>
  <c r="AO203" i="6"/>
  <c r="AP203" i="6"/>
  <c r="CM90" i="6" s="1"/>
  <c r="AQ203" i="6"/>
  <c r="AR203" i="6"/>
  <c r="AS203" i="6"/>
  <c r="AN204" i="6"/>
  <c r="AO204" i="6"/>
  <c r="AP204" i="6"/>
  <c r="AQ204" i="6"/>
  <c r="AR204" i="6"/>
  <c r="AS204" i="6"/>
  <c r="AN205" i="6"/>
  <c r="AO205" i="6"/>
  <c r="AP205" i="6"/>
  <c r="AQ205" i="6"/>
  <c r="AR205" i="6"/>
  <c r="CO91" i="6" s="1"/>
  <c r="AS205" i="6"/>
  <c r="AN206" i="6"/>
  <c r="AO206" i="6"/>
  <c r="AP206" i="6"/>
  <c r="AQ206" i="6"/>
  <c r="AR206" i="6"/>
  <c r="AS206" i="6"/>
  <c r="AN207" i="6"/>
  <c r="AO207" i="6"/>
  <c r="AP207" i="6"/>
  <c r="AQ207" i="6"/>
  <c r="AR207" i="6"/>
  <c r="AS207" i="6"/>
  <c r="AN208" i="6"/>
  <c r="AO208" i="6"/>
  <c r="AP208" i="6"/>
  <c r="AQ208" i="6"/>
  <c r="AR208" i="6"/>
  <c r="AS208" i="6"/>
  <c r="AN209" i="6"/>
  <c r="AO209" i="6"/>
  <c r="AP209" i="6"/>
  <c r="AQ209" i="6"/>
  <c r="AR209" i="6"/>
  <c r="AS209" i="6"/>
  <c r="AN210" i="6"/>
  <c r="AO210" i="6"/>
  <c r="AP210" i="6"/>
  <c r="AQ210" i="6"/>
  <c r="AR210" i="6"/>
  <c r="AS210" i="6"/>
  <c r="AN211" i="6"/>
  <c r="AO211" i="6"/>
  <c r="AP211" i="6"/>
  <c r="CM94" i="6" s="1"/>
  <c r="AQ211" i="6"/>
  <c r="AR211" i="6"/>
  <c r="AS211" i="6"/>
  <c r="AN212" i="6"/>
  <c r="AO212" i="6"/>
  <c r="AP212" i="6"/>
  <c r="AQ212" i="6"/>
  <c r="AR212" i="6"/>
  <c r="AS212" i="6"/>
  <c r="AN213" i="6"/>
  <c r="AO213" i="6"/>
  <c r="AP213" i="6"/>
  <c r="AQ213" i="6"/>
  <c r="AR213" i="6"/>
  <c r="CO95" i="6" s="1"/>
  <c r="AS213" i="6"/>
  <c r="AN214" i="6"/>
  <c r="AO214" i="6"/>
  <c r="AP214" i="6"/>
  <c r="AQ214" i="6"/>
  <c r="AR214" i="6"/>
  <c r="AS214" i="6"/>
  <c r="AN215" i="6"/>
  <c r="AO215" i="6"/>
  <c r="AP215" i="6"/>
  <c r="AQ215" i="6"/>
  <c r="AR215" i="6"/>
  <c r="AS215" i="6"/>
  <c r="AN216" i="6"/>
  <c r="AO216" i="6"/>
  <c r="AP216" i="6"/>
  <c r="AQ216" i="6"/>
  <c r="AR216" i="6"/>
  <c r="AS216" i="6"/>
  <c r="AN217" i="6"/>
  <c r="AO217" i="6"/>
  <c r="AP217" i="6"/>
  <c r="AQ217" i="6"/>
  <c r="AR217" i="6"/>
  <c r="AS217" i="6"/>
  <c r="AN218" i="6"/>
  <c r="AO218" i="6"/>
  <c r="AP218" i="6"/>
  <c r="AQ218" i="6"/>
  <c r="AR218" i="6"/>
  <c r="AS218" i="6"/>
  <c r="AN219" i="6"/>
  <c r="AO219" i="6"/>
  <c r="AP219" i="6"/>
  <c r="AQ219" i="6"/>
  <c r="AR219" i="6"/>
  <c r="AS219" i="6"/>
  <c r="AN220" i="6"/>
  <c r="AO220" i="6"/>
  <c r="AP220" i="6"/>
  <c r="AQ220" i="6"/>
  <c r="AR220" i="6"/>
  <c r="AS220" i="6"/>
  <c r="AN221" i="6"/>
  <c r="AO221" i="6"/>
  <c r="AP221" i="6"/>
  <c r="AQ221" i="6"/>
  <c r="AR221" i="6"/>
  <c r="AS221" i="6"/>
  <c r="AN222" i="6"/>
  <c r="CK92" i="6" s="1"/>
  <c r="AO222" i="6"/>
  <c r="AP222" i="6"/>
  <c r="AQ222" i="6"/>
  <c r="AR222" i="6"/>
  <c r="AS222" i="6"/>
  <c r="AN223" i="6"/>
  <c r="AO223" i="6"/>
  <c r="AP223" i="6"/>
  <c r="AQ223" i="6"/>
  <c r="AR223" i="6"/>
  <c r="AS223" i="6"/>
  <c r="AN224" i="6"/>
  <c r="AO224" i="6"/>
  <c r="AP224" i="6"/>
  <c r="AQ224" i="6"/>
  <c r="AR224" i="6"/>
  <c r="AS224" i="6"/>
  <c r="AN225" i="6"/>
  <c r="AO225" i="6"/>
  <c r="AP225" i="6"/>
  <c r="AQ225" i="6"/>
  <c r="AR225" i="6"/>
  <c r="AS225" i="6"/>
  <c r="AN226" i="6"/>
  <c r="AO226" i="6"/>
  <c r="AP226" i="6"/>
  <c r="AQ226" i="6"/>
  <c r="AR226" i="6"/>
  <c r="AS226" i="6"/>
  <c r="AN227" i="6"/>
  <c r="AO227" i="6"/>
  <c r="AP227" i="6"/>
  <c r="AQ227" i="6"/>
  <c r="AR227" i="6"/>
  <c r="AS227" i="6"/>
  <c r="AN228" i="6"/>
  <c r="AO228" i="6"/>
  <c r="AP228" i="6"/>
  <c r="AQ228" i="6"/>
  <c r="AR228" i="6"/>
  <c r="AS228" i="6"/>
  <c r="AN229" i="6"/>
  <c r="AO229" i="6"/>
  <c r="AP229" i="6"/>
  <c r="AQ229" i="6"/>
  <c r="AR229" i="6"/>
  <c r="CO101" i="6" s="1"/>
  <c r="AS229" i="6"/>
  <c r="AN230" i="6"/>
  <c r="AO230" i="6"/>
  <c r="AP230" i="6"/>
  <c r="AQ230" i="6"/>
  <c r="AR230" i="6"/>
  <c r="AS230" i="6"/>
  <c r="AN231" i="6"/>
  <c r="AO231" i="6"/>
  <c r="AP231" i="6"/>
  <c r="AQ231" i="6"/>
  <c r="AR231" i="6"/>
  <c r="AS231" i="6"/>
  <c r="AN232" i="6"/>
  <c r="AO232" i="6"/>
  <c r="AP232" i="6"/>
  <c r="AQ232" i="6"/>
  <c r="AR232" i="6"/>
  <c r="AS232" i="6"/>
  <c r="AN233" i="6"/>
  <c r="AO233" i="6"/>
  <c r="AP233" i="6"/>
  <c r="AQ233" i="6"/>
  <c r="AR233" i="6"/>
  <c r="AS233" i="6"/>
  <c r="AN234" i="6"/>
  <c r="AO234" i="6"/>
  <c r="AP234" i="6"/>
  <c r="AQ234" i="6"/>
  <c r="AR234" i="6"/>
  <c r="AS234" i="6"/>
  <c r="AN235" i="6"/>
  <c r="AO235" i="6"/>
  <c r="AP235" i="6"/>
  <c r="CM104" i="6" s="1"/>
  <c r="AQ235" i="6"/>
  <c r="AR235" i="6"/>
  <c r="AS235" i="6"/>
  <c r="AN236" i="6"/>
  <c r="AO236" i="6"/>
  <c r="AP236" i="6"/>
  <c r="AQ236" i="6"/>
  <c r="AR236" i="6"/>
  <c r="AS236" i="6"/>
  <c r="AN237" i="6"/>
  <c r="AO237" i="6"/>
  <c r="AP237" i="6"/>
  <c r="AQ237" i="6"/>
  <c r="AR237" i="6"/>
  <c r="CO105" i="6" s="1"/>
  <c r="AS237" i="6"/>
  <c r="AN238" i="6"/>
  <c r="AO238" i="6"/>
  <c r="AP238" i="6"/>
  <c r="AQ238" i="6"/>
  <c r="AR238" i="6"/>
  <c r="AS238" i="6"/>
  <c r="AN239" i="6"/>
  <c r="AO239" i="6"/>
  <c r="AP239" i="6"/>
  <c r="AQ239" i="6"/>
  <c r="AR239" i="6"/>
  <c r="AS239" i="6"/>
  <c r="AN240" i="6"/>
  <c r="AO240" i="6"/>
  <c r="AP240" i="6"/>
  <c r="AQ240" i="6"/>
  <c r="AR240" i="6"/>
  <c r="AS240" i="6"/>
  <c r="AN241" i="6"/>
  <c r="AO241" i="6"/>
  <c r="AP241" i="6"/>
  <c r="AQ241" i="6"/>
  <c r="AR241" i="6"/>
  <c r="AS241" i="6"/>
  <c r="AN242" i="6"/>
  <c r="AO242" i="6"/>
  <c r="AP242" i="6"/>
  <c r="AQ242" i="6"/>
  <c r="AR242" i="6"/>
  <c r="AS242" i="6"/>
  <c r="AN243" i="6"/>
  <c r="AO243" i="6"/>
  <c r="AP243" i="6"/>
  <c r="AQ243" i="6"/>
  <c r="AR243" i="6"/>
  <c r="AS243" i="6"/>
  <c r="AN244" i="6"/>
  <c r="AO244" i="6"/>
  <c r="AP244" i="6"/>
  <c r="AQ244" i="6"/>
  <c r="AR244" i="6"/>
  <c r="AS244" i="6"/>
  <c r="AN245" i="6"/>
  <c r="AO245" i="6"/>
  <c r="AP245" i="6"/>
  <c r="AQ245" i="6"/>
  <c r="AR245" i="6"/>
  <c r="AS245" i="6"/>
  <c r="AN246" i="6"/>
  <c r="CK102" i="6" s="1"/>
  <c r="AO246" i="6"/>
  <c r="CL102" i="6" s="1"/>
  <c r="AP246" i="6"/>
  <c r="AQ246" i="6"/>
  <c r="AR246" i="6"/>
  <c r="AS246" i="6"/>
  <c r="AN247" i="6"/>
  <c r="AO247" i="6"/>
  <c r="AP247" i="6"/>
  <c r="AQ247" i="6"/>
  <c r="AR247" i="6"/>
  <c r="AS247" i="6"/>
  <c r="AN248" i="6"/>
  <c r="AO248" i="6"/>
  <c r="AP248" i="6"/>
  <c r="AQ248" i="6"/>
  <c r="AR248" i="6"/>
  <c r="AS248" i="6"/>
  <c r="AN249" i="6"/>
  <c r="AO249" i="6"/>
  <c r="AP249" i="6"/>
  <c r="AQ249" i="6"/>
  <c r="AR249" i="6"/>
  <c r="AS249" i="6"/>
  <c r="AN250" i="6"/>
  <c r="AO250" i="6"/>
  <c r="AP250" i="6"/>
  <c r="AQ250" i="6"/>
  <c r="AR250" i="6"/>
  <c r="AS250" i="6"/>
  <c r="AN251" i="6"/>
  <c r="AO251" i="6"/>
  <c r="AP251" i="6"/>
  <c r="AQ251" i="6"/>
  <c r="AR251" i="6"/>
  <c r="AS251" i="6"/>
  <c r="AN252" i="6"/>
  <c r="AO252" i="6"/>
  <c r="AP252" i="6"/>
  <c r="AQ252" i="6"/>
  <c r="AR252" i="6"/>
  <c r="AS252" i="6"/>
  <c r="AN253" i="6"/>
  <c r="AO253" i="6"/>
  <c r="AP253" i="6"/>
  <c r="AQ253" i="6"/>
  <c r="AR253" i="6"/>
  <c r="AS253" i="6"/>
  <c r="AN254" i="6"/>
  <c r="CK106" i="6" s="1"/>
  <c r="AO254" i="6"/>
  <c r="AP254" i="6"/>
  <c r="AQ254" i="6"/>
  <c r="AR254" i="6"/>
  <c r="AS254" i="6"/>
  <c r="AN255" i="6"/>
  <c r="AO255" i="6"/>
  <c r="AP255" i="6"/>
  <c r="AQ255" i="6"/>
  <c r="AR255" i="6"/>
  <c r="AS255" i="6"/>
  <c r="AN256" i="6"/>
  <c r="AO256" i="6"/>
  <c r="AP256" i="6"/>
  <c r="AQ256" i="6"/>
  <c r="AR256" i="6"/>
  <c r="AS256" i="6"/>
  <c r="AN257" i="6"/>
  <c r="AO257" i="6"/>
  <c r="AP257" i="6"/>
  <c r="AQ257" i="6"/>
  <c r="AR257" i="6"/>
  <c r="AS257" i="6"/>
  <c r="AN258" i="6"/>
  <c r="AO258" i="6"/>
  <c r="AP258" i="6"/>
  <c r="AQ258" i="6"/>
  <c r="AR258" i="6"/>
  <c r="AS258" i="6"/>
  <c r="AN259" i="6"/>
  <c r="CK114" i="6" s="1"/>
  <c r="AO259" i="6"/>
  <c r="AP259" i="6"/>
  <c r="CM114" i="6" s="1"/>
  <c r="AQ259" i="6"/>
  <c r="AR259" i="6"/>
  <c r="AS259" i="6"/>
  <c r="AN260" i="6"/>
  <c r="AO260" i="6"/>
  <c r="AP260" i="6"/>
  <c r="AQ260" i="6"/>
  <c r="AR260" i="6"/>
  <c r="AS260" i="6"/>
  <c r="AN261" i="6"/>
  <c r="AO261" i="6"/>
  <c r="AP261" i="6"/>
  <c r="AQ261" i="6"/>
  <c r="AR261" i="6"/>
  <c r="CO115" i="6" s="1"/>
  <c r="AS261" i="6"/>
  <c r="AN262" i="6"/>
  <c r="AO262" i="6"/>
  <c r="AP262" i="6"/>
  <c r="AQ262" i="6"/>
  <c r="AR262" i="6"/>
  <c r="AS262" i="6"/>
  <c r="AN263" i="6"/>
  <c r="AO263" i="6"/>
  <c r="AP263" i="6"/>
  <c r="AQ263" i="6"/>
  <c r="AR263" i="6"/>
  <c r="AS263" i="6"/>
  <c r="AN264" i="6"/>
  <c r="AO264" i="6"/>
  <c r="AP264" i="6"/>
  <c r="AQ264" i="6"/>
  <c r="AR264" i="6"/>
  <c r="AS264" i="6"/>
  <c r="AN265" i="6"/>
  <c r="AO265" i="6"/>
  <c r="AP265" i="6"/>
  <c r="AQ265" i="6"/>
  <c r="AR265" i="6"/>
  <c r="AS265" i="6"/>
  <c r="AN266" i="6"/>
  <c r="AO266" i="6"/>
  <c r="AP266" i="6"/>
  <c r="AQ266" i="6"/>
  <c r="AR266" i="6"/>
  <c r="AS266" i="6"/>
  <c r="AN267" i="6"/>
  <c r="AO267" i="6"/>
  <c r="AP267" i="6"/>
  <c r="CM118" i="6" s="1"/>
  <c r="AQ267" i="6"/>
  <c r="AR267" i="6"/>
  <c r="AS267" i="6"/>
  <c r="AN268" i="6"/>
  <c r="AO268" i="6"/>
  <c r="AP268" i="6"/>
  <c r="AQ268" i="6"/>
  <c r="AR268" i="6"/>
  <c r="AS268" i="6"/>
  <c r="AN269" i="6"/>
  <c r="AO269" i="6"/>
  <c r="AP269" i="6"/>
  <c r="AQ269" i="6"/>
  <c r="AR269" i="6"/>
  <c r="CO119" i="6" s="1"/>
  <c r="AS269" i="6"/>
  <c r="AN270" i="6"/>
  <c r="AO270" i="6"/>
  <c r="AP270" i="6"/>
  <c r="AQ270" i="6"/>
  <c r="AR270" i="6"/>
  <c r="AS270" i="6"/>
  <c r="AN271" i="6"/>
  <c r="AO271" i="6"/>
  <c r="AP271" i="6"/>
  <c r="AQ271" i="6"/>
  <c r="AR271" i="6"/>
  <c r="AS271" i="6"/>
  <c r="AN272" i="6"/>
  <c r="AO272" i="6"/>
  <c r="AP272" i="6"/>
  <c r="AQ272" i="6"/>
  <c r="AR272" i="6"/>
  <c r="AS272" i="6"/>
  <c r="AN273" i="6"/>
  <c r="AO273" i="6"/>
  <c r="AP273" i="6"/>
  <c r="AQ273" i="6"/>
  <c r="AR273" i="6"/>
  <c r="AS273" i="6"/>
  <c r="AN274" i="6"/>
  <c r="AO274" i="6"/>
  <c r="AP274" i="6"/>
  <c r="AQ274" i="6"/>
  <c r="AR274" i="6"/>
  <c r="AS274" i="6"/>
  <c r="AN275" i="6"/>
  <c r="AO275" i="6"/>
  <c r="AP275" i="6"/>
  <c r="AQ275" i="6"/>
  <c r="AR275" i="6"/>
  <c r="AS275" i="6"/>
  <c r="AN276" i="6"/>
  <c r="AO276" i="6"/>
  <c r="AP276" i="6"/>
  <c r="AQ276" i="6"/>
  <c r="AR276" i="6"/>
  <c r="AS276" i="6"/>
  <c r="AN277" i="6"/>
  <c r="AO277" i="6"/>
  <c r="AP277" i="6"/>
  <c r="AQ277" i="6"/>
  <c r="AR277" i="6"/>
  <c r="AS277" i="6"/>
  <c r="AN278" i="6"/>
  <c r="AO278" i="6"/>
  <c r="CL116" i="6" s="1"/>
  <c r="AP278" i="6"/>
  <c r="AQ278" i="6"/>
  <c r="AR278" i="6"/>
  <c r="AS278" i="6"/>
  <c r="AN279" i="6"/>
  <c r="AO279" i="6"/>
  <c r="AP279" i="6"/>
  <c r="AQ279" i="6"/>
  <c r="AR279" i="6"/>
  <c r="AS279" i="6"/>
  <c r="AN280" i="6"/>
  <c r="AO280" i="6"/>
  <c r="AP280" i="6"/>
  <c r="CM117" i="6" s="1"/>
  <c r="AQ280" i="6"/>
  <c r="AR280" i="6"/>
  <c r="CO117" i="6" s="1"/>
  <c r="AS280" i="6"/>
  <c r="AN281" i="6"/>
  <c r="AO281" i="6"/>
  <c r="AP281" i="6"/>
  <c r="AQ281" i="6"/>
  <c r="AR281" i="6"/>
  <c r="AS281" i="6"/>
  <c r="AN282" i="6"/>
  <c r="AO282" i="6"/>
  <c r="AP282" i="6"/>
  <c r="AQ282" i="6"/>
  <c r="AR282" i="6"/>
  <c r="AS282" i="6"/>
  <c r="AN283" i="6"/>
  <c r="AO283" i="6"/>
  <c r="AP283" i="6"/>
  <c r="AQ283" i="6"/>
  <c r="AR283" i="6"/>
  <c r="AS283" i="6"/>
  <c r="AN284" i="6"/>
  <c r="AO284" i="6"/>
  <c r="AP284" i="6"/>
  <c r="AQ284" i="6"/>
  <c r="AR284" i="6"/>
  <c r="AS284" i="6"/>
  <c r="AN285" i="6"/>
  <c r="AO285" i="6"/>
  <c r="AP285" i="6"/>
  <c r="AQ285" i="6"/>
  <c r="AR285" i="6"/>
  <c r="CO125" i="6" s="1"/>
  <c r="AS285" i="6"/>
  <c r="AN286" i="6"/>
  <c r="AO286" i="6"/>
  <c r="AP286" i="6"/>
  <c r="AQ286" i="6"/>
  <c r="AR286" i="6"/>
  <c r="AS286" i="6"/>
  <c r="AN287" i="6"/>
  <c r="AO287" i="6"/>
  <c r="AP287" i="6"/>
  <c r="AQ287" i="6"/>
  <c r="AR287" i="6"/>
  <c r="AS287" i="6"/>
  <c r="AN288" i="6"/>
  <c r="AO288" i="6"/>
  <c r="AP288" i="6"/>
  <c r="AQ288" i="6"/>
  <c r="AR288" i="6"/>
  <c r="AS288" i="6"/>
  <c r="AN289" i="6"/>
  <c r="AO289" i="6"/>
  <c r="AP289" i="6"/>
  <c r="AQ289" i="6"/>
  <c r="AR289" i="6"/>
  <c r="AS289" i="6"/>
  <c r="AN290" i="6"/>
  <c r="AO290" i="6"/>
  <c r="AP290" i="6"/>
  <c r="AQ290" i="6"/>
  <c r="AR290" i="6"/>
  <c r="AS290" i="6"/>
  <c r="AN291" i="6"/>
  <c r="AO291" i="6"/>
  <c r="AP291" i="6"/>
  <c r="CM128" i="6" s="1"/>
  <c r="AQ291" i="6"/>
  <c r="AR291" i="6"/>
  <c r="AS291" i="6"/>
  <c r="AN292" i="6"/>
  <c r="AO292" i="6"/>
  <c r="AP292" i="6"/>
  <c r="AQ292" i="6"/>
  <c r="AR292" i="6"/>
  <c r="AS292" i="6"/>
  <c r="AN293" i="6"/>
  <c r="AO293" i="6"/>
  <c r="AP293" i="6"/>
  <c r="AQ293" i="6"/>
  <c r="AR293" i="6"/>
  <c r="CO129" i="6" s="1"/>
  <c r="AS293" i="6"/>
  <c r="AN294" i="6"/>
  <c r="AO294" i="6"/>
  <c r="AP294" i="6"/>
  <c r="AQ294" i="6"/>
  <c r="AR294" i="6"/>
  <c r="AS294" i="6"/>
  <c r="AN295" i="6"/>
  <c r="AO295" i="6"/>
  <c r="AP295" i="6"/>
  <c r="AQ295" i="6"/>
  <c r="AR295" i="6"/>
  <c r="AS295" i="6"/>
  <c r="AN296" i="6"/>
  <c r="AO296" i="6"/>
  <c r="AP296" i="6"/>
  <c r="AQ296" i="6"/>
  <c r="AR296" i="6"/>
  <c r="AS296" i="6"/>
  <c r="AN297" i="6"/>
  <c r="AO297" i="6"/>
  <c r="AP297" i="6"/>
  <c r="AQ297" i="6"/>
  <c r="AR297" i="6"/>
  <c r="AS297" i="6"/>
  <c r="AN298" i="6"/>
  <c r="AO298" i="6"/>
  <c r="AP298" i="6"/>
  <c r="AQ298" i="6"/>
  <c r="AR298" i="6"/>
  <c r="AS298" i="6"/>
  <c r="AN299" i="6"/>
  <c r="AO299" i="6"/>
  <c r="AP299" i="6"/>
  <c r="AQ299" i="6"/>
  <c r="AR299" i="6"/>
  <c r="AS299" i="6"/>
  <c r="AN300" i="6"/>
  <c r="AO300" i="6"/>
  <c r="AP300" i="6"/>
  <c r="AQ300" i="6"/>
  <c r="AR300" i="6"/>
  <c r="AS300" i="6"/>
  <c r="AN301" i="6"/>
  <c r="AO301" i="6"/>
  <c r="AP301" i="6"/>
  <c r="AQ301" i="6"/>
  <c r="AR301" i="6"/>
  <c r="AS301" i="6"/>
  <c r="AN302" i="6"/>
  <c r="AO302" i="6"/>
  <c r="AP302" i="6"/>
  <c r="AQ302" i="6"/>
  <c r="AR302" i="6"/>
  <c r="AS302" i="6"/>
  <c r="AN303" i="6"/>
  <c r="AO303" i="6"/>
  <c r="AP303" i="6"/>
  <c r="AQ303" i="6"/>
  <c r="AR303" i="6"/>
  <c r="AS303" i="6"/>
  <c r="AN304" i="6"/>
  <c r="AO304" i="6"/>
  <c r="AP304" i="6"/>
  <c r="AQ304" i="6"/>
  <c r="AR304" i="6"/>
  <c r="AS304" i="6"/>
  <c r="AN305" i="6"/>
  <c r="AO305" i="6"/>
  <c r="AP305" i="6"/>
  <c r="AQ305" i="6"/>
  <c r="AR305" i="6"/>
  <c r="AS305" i="6"/>
  <c r="AN306" i="6"/>
  <c r="AO306" i="6"/>
  <c r="AP306" i="6"/>
  <c r="AQ306" i="6"/>
  <c r="AR306" i="6"/>
  <c r="AS306" i="6"/>
  <c r="AN307" i="6"/>
  <c r="AO307" i="6"/>
  <c r="AP307" i="6"/>
  <c r="AQ307" i="6"/>
  <c r="AR307" i="6"/>
  <c r="AS307" i="6"/>
  <c r="AN308" i="6"/>
  <c r="AO308" i="6"/>
  <c r="AP308" i="6"/>
  <c r="AQ308" i="6"/>
  <c r="AR308" i="6"/>
  <c r="AS308" i="6"/>
  <c r="AN309" i="6"/>
  <c r="AO309" i="6"/>
  <c r="AP309" i="6"/>
  <c r="AQ309" i="6"/>
  <c r="AR309" i="6"/>
  <c r="AS309" i="6"/>
  <c r="AN310" i="6"/>
  <c r="CK130" i="6" s="1"/>
  <c r="AO310" i="6"/>
  <c r="AP310" i="6"/>
  <c r="AQ310" i="6"/>
  <c r="AR310" i="6"/>
  <c r="AS310" i="6"/>
  <c r="AN311" i="6"/>
  <c r="AO311" i="6"/>
  <c r="AP311" i="6"/>
  <c r="AQ311" i="6"/>
  <c r="AR311" i="6"/>
  <c r="AS311" i="6"/>
  <c r="AN312" i="6"/>
  <c r="AO312" i="6"/>
  <c r="AP312" i="6"/>
  <c r="AQ312" i="6"/>
  <c r="AR312" i="6"/>
  <c r="AS312" i="6"/>
  <c r="AN313" i="6"/>
  <c r="AO313" i="6"/>
  <c r="AP313" i="6"/>
  <c r="AQ313" i="6"/>
  <c r="AR313" i="6"/>
  <c r="AS313" i="6"/>
  <c r="AN314" i="6"/>
  <c r="AO314" i="6"/>
  <c r="AP314" i="6"/>
  <c r="AQ314" i="6"/>
  <c r="AR314" i="6"/>
  <c r="AS314" i="6"/>
  <c r="AN315" i="6"/>
  <c r="AO315" i="6"/>
  <c r="AP315" i="6"/>
  <c r="CM138" i="6" s="1"/>
  <c r="AQ315" i="6"/>
  <c r="AR315" i="6"/>
  <c r="AS315" i="6"/>
  <c r="AN316" i="6"/>
  <c r="AO316" i="6"/>
  <c r="AP316" i="6"/>
  <c r="AQ316" i="6"/>
  <c r="AR316" i="6"/>
  <c r="AS316" i="6"/>
  <c r="AN317" i="6"/>
  <c r="AO317" i="6"/>
  <c r="AP317" i="6"/>
  <c r="AQ317" i="6"/>
  <c r="AR317" i="6"/>
  <c r="CO139" i="6" s="1"/>
  <c r="AS317" i="6"/>
  <c r="AN318" i="6"/>
  <c r="AO318" i="6"/>
  <c r="AP318" i="6"/>
  <c r="AQ318" i="6"/>
  <c r="AR318" i="6"/>
  <c r="AS318" i="6"/>
  <c r="AN319" i="6"/>
  <c r="AO319" i="6"/>
  <c r="AP319" i="6"/>
  <c r="AQ319" i="6"/>
  <c r="AR319" i="6"/>
  <c r="AS319" i="6"/>
  <c r="AN320" i="6"/>
  <c r="AO320" i="6"/>
  <c r="AP320" i="6"/>
  <c r="AQ320" i="6"/>
  <c r="AR320" i="6"/>
  <c r="AS320" i="6"/>
  <c r="AN321" i="6"/>
  <c r="AO321" i="6"/>
  <c r="AP321" i="6"/>
  <c r="AQ321" i="6"/>
  <c r="AR321" i="6"/>
  <c r="AS321" i="6"/>
  <c r="AN322" i="6"/>
  <c r="AO322" i="6"/>
  <c r="AP322" i="6"/>
  <c r="AQ322" i="6"/>
  <c r="AR322" i="6"/>
  <c r="AS322" i="6"/>
  <c r="AN323" i="6"/>
  <c r="AO323" i="6"/>
  <c r="AP323" i="6"/>
  <c r="CM142" i="6" s="1"/>
  <c r="AQ323" i="6"/>
  <c r="AR323" i="6"/>
  <c r="AS323" i="6"/>
  <c r="AN324" i="6"/>
  <c r="AO324" i="6"/>
  <c r="AP324" i="6"/>
  <c r="AQ324" i="6"/>
  <c r="AR324" i="6"/>
  <c r="AS324" i="6"/>
  <c r="AN325" i="6"/>
  <c r="AO325" i="6"/>
  <c r="AP325" i="6"/>
  <c r="AQ325" i="6"/>
  <c r="AR325" i="6"/>
  <c r="CO143" i="6" s="1"/>
  <c r="AS325" i="6"/>
  <c r="AN326" i="6"/>
  <c r="AO326" i="6"/>
  <c r="AP326" i="6"/>
  <c r="AQ326" i="6"/>
  <c r="AR326" i="6"/>
  <c r="AS326" i="6"/>
  <c r="AN327" i="6"/>
  <c r="AO327" i="6"/>
  <c r="AP327" i="6"/>
  <c r="AQ327" i="6"/>
  <c r="AR327" i="6"/>
  <c r="AS327" i="6"/>
  <c r="AN328" i="6"/>
  <c r="AO328" i="6"/>
  <c r="AP328" i="6"/>
  <c r="AQ328" i="6"/>
  <c r="AR328" i="6"/>
  <c r="AS328" i="6"/>
  <c r="AN329" i="6"/>
  <c r="AO329" i="6"/>
  <c r="AP329" i="6"/>
  <c r="AQ329" i="6"/>
  <c r="AR329" i="6"/>
  <c r="AS329" i="6"/>
  <c r="AN330" i="6"/>
  <c r="AO330" i="6"/>
  <c r="AP330" i="6"/>
  <c r="AQ330" i="6"/>
  <c r="AR330" i="6"/>
  <c r="AS330" i="6"/>
  <c r="AN331" i="6"/>
  <c r="AO331" i="6"/>
  <c r="AP331" i="6"/>
  <c r="AQ331" i="6"/>
  <c r="AR331" i="6"/>
  <c r="AS331" i="6"/>
  <c r="AN332" i="6"/>
  <c r="AO332" i="6"/>
  <c r="AP332" i="6"/>
  <c r="AQ332" i="6"/>
  <c r="AR332" i="6"/>
  <c r="AS332" i="6"/>
  <c r="AN333" i="6"/>
  <c r="AO333" i="6"/>
  <c r="AP333" i="6"/>
  <c r="AQ333" i="6"/>
  <c r="AR333" i="6"/>
  <c r="AS333" i="6"/>
  <c r="AN334" i="6"/>
  <c r="AO334" i="6"/>
  <c r="AP334" i="6"/>
  <c r="AQ334" i="6"/>
  <c r="AR334" i="6"/>
  <c r="AS334" i="6"/>
  <c r="AN335" i="6"/>
  <c r="AO335" i="6"/>
  <c r="AP335" i="6"/>
  <c r="AQ335" i="6"/>
  <c r="AR335" i="6"/>
  <c r="AS335" i="6"/>
  <c r="AN336" i="6"/>
  <c r="AO336" i="6"/>
  <c r="AP336" i="6"/>
  <c r="CM141" i="6" s="1"/>
  <c r="AQ336" i="6"/>
  <c r="AR336" i="6"/>
  <c r="CO141" i="6" s="1"/>
  <c r="AS336" i="6"/>
  <c r="AN337" i="6"/>
  <c r="AO337" i="6"/>
  <c r="AP337" i="6"/>
  <c r="AQ337" i="6"/>
  <c r="AR337" i="6"/>
  <c r="AS337" i="6"/>
  <c r="AN338" i="6"/>
  <c r="AO338" i="6"/>
  <c r="AP338" i="6"/>
  <c r="AQ338" i="6"/>
  <c r="AR338" i="6"/>
  <c r="AS338" i="6"/>
  <c r="AN339" i="6"/>
  <c r="AO339" i="6"/>
  <c r="AP339" i="6"/>
  <c r="AQ339" i="6"/>
  <c r="AR339" i="6"/>
  <c r="AS339" i="6"/>
  <c r="AN340" i="6"/>
  <c r="AO340" i="6"/>
  <c r="AP340" i="6"/>
  <c r="AQ340" i="6"/>
  <c r="AR340" i="6"/>
  <c r="AS340" i="6"/>
  <c r="CK4" i="6"/>
  <c r="CL4" i="6"/>
  <c r="CK5" i="6"/>
  <c r="CK6" i="6"/>
  <c r="CK7" i="6"/>
  <c r="CK8" i="6"/>
  <c r="CK9" i="6"/>
  <c r="CK10" i="6"/>
  <c r="CK11" i="6"/>
  <c r="CK15" i="6"/>
  <c r="CL15" i="6"/>
  <c r="CK16" i="6"/>
  <c r="CL16" i="6"/>
  <c r="CK17" i="6"/>
  <c r="CK18" i="6"/>
  <c r="CL18" i="6"/>
  <c r="CK21" i="6"/>
  <c r="CK22" i="6"/>
  <c r="CK23" i="6"/>
  <c r="CK27" i="6"/>
  <c r="CL27" i="6"/>
  <c r="CK28" i="6"/>
  <c r="CL28" i="6"/>
  <c r="CK31" i="6"/>
  <c r="CK32" i="6"/>
  <c r="CK35" i="6"/>
  <c r="CK39" i="6"/>
  <c r="CL39" i="6"/>
  <c r="CK40" i="6"/>
  <c r="CL40" i="6"/>
  <c r="CK41" i="6"/>
  <c r="CK42" i="6"/>
  <c r="CK43" i="6"/>
  <c r="CK45" i="6"/>
  <c r="CK46" i="6"/>
  <c r="CK51" i="6"/>
  <c r="CL51" i="6"/>
  <c r="CK52" i="6"/>
  <c r="CL52" i="6"/>
  <c r="CK55" i="6"/>
  <c r="CK56" i="6"/>
  <c r="CK59" i="6"/>
  <c r="CK63" i="6"/>
  <c r="CL63" i="6"/>
  <c r="CK64" i="6"/>
  <c r="CL64" i="6"/>
  <c r="CK65" i="6"/>
  <c r="CK66" i="6"/>
  <c r="CK69" i="6"/>
  <c r="CK70" i="6"/>
  <c r="CL70" i="6"/>
  <c r="CK75" i="6"/>
  <c r="CL75" i="6"/>
  <c r="CK76" i="6"/>
  <c r="CL76" i="6"/>
  <c r="CK77" i="6"/>
  <c r="CK79" i="6"/>
  <c r="CK80" i="6"/>
  <c r="CK83" i="6"/>
  <c r="CK87" i="6"/>
  <c r="CL87" i="6"/>
  <c r="CK88" i="6"/>
  <c r="CL88" i="6"/>
  <c r="CK89" i="6"/>
  <c r="CK94" i="6"/>
  <c r="CK99" i="6"/>
  <c r="CL99" i="6"/>
  <c r="CK100" i="6"/>
  <c r="CL100" i="6"/>
  <c r="CK107" i="6"/>
  <c r="CK111" i="6"/>
  <c r="CL111" i="6"/>
  <c r="CK112" i="6"/>
  <c r="CL112" i="6"/>
  <c r="CK118" i="6"/>
  <c r="CK123" i="6"/>
  <c r="CL123" i="6"/>
  <c r="CK124" i="6"/>
  <c r="CL124" i="6"/>
  <c r="CL130" i="6"/>
  <c r="CK135" i="6"/>
  <c r="CL135" i="6"/>
  <c r="CK136" i="6"/>
  <c r="CL136" i="6"/>
  <c r="AJ4" i="6"/>
  <c r="AK4" i="6"/>
  <c r="AL4" i="6"/>
  <c r="AJ5" i="6"/>
  <c r="AK5" i="6"/>
  <c r="AL5" i="6"/>
  <c r="AJ6" i="6"/>
  <c r="AK6" i="6"/>
  <c r="AL6" i="6"/>
  <c r="AJ7" i="6"/>
  <c r="AK7" i="6"/>
  <c r="AL7" i="6"/>
  <c r="AJ8" i="6"/>
  <c r="AK8" i="6"/>
  <c r="AL8" i="6"/>
  <c r="AJ9" i="6"/>
  <c r="AK9" i="6"/>
  <c r="AL9" i="6"/>
  <c r="AJ10" i="6"/>
  <c r="AK10" i="6"/>
  <c r="AL10" i="6"/>
  <c r="AJ11" i="6"/>
  <c r="AK11" i="6"/>
  <c r="AL11" i="6"/>
  <c r="AJ12" i="6"/>
  <c r="AK12" i="6"/>
  <c r="AL12" i="6"/>
  <c r="AJ13" i="6"/>
  <c r="AK13" i="6"/>
  <c r="AL13" i="6"/>
  <c r="AJ14" i="6"/>
  <c r="AK14" i="6"/>
  <c r="AL14" i="6"/>
  <c r="AJ15" i="6"/>
  <c r="AK15" i="6"/>
  <c r="AL15" i="6"/>
  <c r="AJ16" i="6"/>
  <c r="AK16" i="6"/>
  <c r="AL16" i="6"/>
  <c r="AJ17" i="6"/>
  <c r="AK17" i="6"/>
  <c r="AL17" i="6"/>
  <c r="AJ18" i="6"/>
  <c r="AK18" i="6"/>
  <c r="AL18" i="6"/>
  <c r="AJ19" i="6"/>
  <c r="AK19" i="6"/>
  <c r="AL19" i="6"/>
  <c r="AJ20" i="6"/>
  <c r="AK20" i="6"/>
  <c r="AL20" i="6"/>
  <c r="AJ21" i="6"/>
  <c r="AK21" i="6"/>
  <c r="AL21" i="6"/>
  <c r="AJ22" i="6"/>
  <c r="AK22" i="6"/>
  <c r="AL22" i="6"/>
  <c r="AJ23" i="6"/>
  <c r="AK23" i="6"/>
  <c r="AL23" i="6"/>
  <c r="AJ24" i="6"/>
  <c r="AK24" i="6"/>
  <c r="AL24" i="6"/>
  <c r="AJ25" i="6"/>
  <c r="AK25" i="6"/>
  <c r="AL25" i="6"/>
  <c r="AJ26" i="6"/>
  <c r="AK26" i="6"/>
  <c r="AL26" i="6"/>
  <c r="AJ27" i="6"/>
  <c r="AK27" i="6"/>
  <c r="AL27" i="6"/>
  <c r="AJ28" i="6"/>
  <c r="AK28" i="6"/>
  <c r="AL28" i="6"/>
  <c r="AJ29" i="6"/>
  <c r="AK29" i="6"/>
  <c r="AL29" i="6"/>
  <c r="AJ30" i="6"/>
  <c r="AK30" i="6"/>
  <c r="AL30" i="6"/>
  <c r="AJ31" i="6"/>
  <c r="AK31" i="6"/>
  <c r="AL31" i="6"/>
  <c r="AJ32" i="6"/>
  <c r="AK32" i="6"/>
  <c r="AL32" i="6"/>
  <c r="AJ33" i="6"/>
  <c r="AK33" i="6"/>
  <c r="AL33" i="6"/>
  <c r="AJ34" i="6"/>
  <c r="AK34" i="6"/>
  <c r="AL34" i="6"/>
  <c r="AJ35" i="6"/>
  <c r="AK35" i="6"/>
  <c r="AL35" i="6"/>
  <c r="AJ36" i="6"/>
  <c r="AK36" i="6"/>
  <c r="AL36" i="6"/>
  <c r="AJ37" i="6"/>
  <c r="AK37" i="6"/>
  <c r="AL37" i="6"/>
  <c r="AJ38" i="6"/>
  <c r="AK38" i="6"/>
  <c r="AL38" i="6"/>
  <c r="AJ39" i="6"/>
  <c r="AK39" i="6"/>
  <c r="AL39" i="6"/>
  <c r="AJ40" i="6"/>
  <c r="AK40" i="6"/>
  <c r="AL40" i="6"/>
  <c r="AJ41" i="6"/>
  <c r="AK41" i="6"/>
  <c r="AL41" i="6"/>
  <c r="AJ42" i="6"/>
  <c r="AK42" i="6"/>
  <c r="AL42" i="6"/>
  <c r="AJ43" i="6"/>
  <c r="AK43" i="6"/>
  <c r="AL43" i="6"/>
  <c r="AJ44" i="6"/>
  <c r="AK44" i="6"/>
  <c r="AL44" i="6"/>
  <c r="AJ45" i="6"/>
  <c r="AK45" i="6"/>
  <c r="AL45" i="6"/>
  <c r="AJ46" i="6"/>
  <c r="AK46" i="6"/>
  <c r="AL46" i="6"/>
  <c r="AJ47" i="6"/>
  <c r="AK47" i="6"/>
  <c r="AL47" i="6"/>
  <c r="AJ48" i="6"/>
  <c r="AK48" i="6"/>
  <c r="AL48" i="6"/>
  <c r="AJ49" i="6"/>
  <c r="AK49" i="6"/>
  <c r="AL49" i="6"/>
  <c r="AJ50" i="6"/>
  <c r="AK50" i="6"/>
  <c r="AL50" i="6"/>
  <c r="AJ51" i="6"/>
  <c r="AK51" i="6"/>
  <c r="AL51" i="6"/>
  <c r="AJ52" i="6"/>
  <c r="AK52" i="6"/>
  <c r="AL52" i="6"/>
  <c r="AJ53" i="6"/>
  <c r="AK53" i="6"/>
  <c r="AL53" i="6"/>
  <c r="AJ54" i="6"/>
  <c r="AK54" i="6"/>
  <c r="AL54" i="6"/>
  <c r="AJ55" i="6"/>
  <c r="AK55" i="6"/>
  <c r="AL55" i="6"/>
  <c r="AJ56" i="6"/>
  <c r="AK56" i="6"/>
  <c r="AL56" i="6"/>
  <c r="AJ57" i="6"/>
  <c r="AK57" i="6"/>
  <c r="AL57" i="6"/>
  <c r="AJ58" i="6"/>
  <c r="AK58" i="6"/>
  <c r="AL58" i="6"/>
  <c r="AJ59" i="6"/>
  <c r="AK59" i="6"/>
  <c r="AL59" i="6"/>
  <c r="AJ60" i="6"/>
  <c r="AK60" i="6"/>
  <c r="AL60" i="6"/>
  <c r="AJ61" i="6"/>
  <c r="AK61" i="6"/>
  <c r="AL61" i="6"/>
  <c r="AJ62" i="6"/>
  <c r="AK62" i="6"/>
  <c r="AL62" i="6"/>
  <c r="AJ63" i="6"/>
  <c r="AK63" i="6"/>
  <c r="AL63" i="6"/>
  <c r="AJ64" i="6"/>
  <c r="AK64" i="6"/>
  <c r="AL64" i="6"/>
  <c r="AJ65" i="6"/>
  <c r="AK65" i="6"/>
  <c r="AL65" i="6"/>
  <c r="AJ66" i="6"/>
  <c r="AK66" i="6"/>
  <c r="AL66" i="6"/>
  <c r="AJ67" i="6"/>
  <c r="AK67" i="6"/>
  <c r="AL67" i="6"/>
  <c r="AJ68" i="6"/>
  <c r="AK68" i="6"/>
  <c r="AL68" i="6"/>
  <c r="AJ69" i="6"/>
  <c r="AK69" i="6"/>
  <c r="AL69" i="6"/>
  <c r="AJ70" i="6"/>
  <c r="AK70" i="6"/>
  <c r="AL70" i="6"/>
  <c r="AJ71" i="6"/>
  <c r="AK71" i="6"/>
  <c r="AL71" i="6"/>
  <c r="AJ72" i="6"/>
  <c r="AK72" i="6"/>
  <c r="AL72" i="6"/>
  <c r="AJ73" i="6"/>
  <c r="AK73" i="6"/>
  <c r="AL73" i="6"/>
  <c r="AJ74" i="6"/>
  <c r="AK74" i="6"/>
  <c r="AL74" i="6"/>
  <c r="AJ75" i="6"/>
  <c r="AK75" i="6"/>
  <c r="AL75" i="6"/>
  <c r="AJ76" i="6"/>
  <c r="AK76" i="6"/>
  <c r="AL76" i="6"/>
  <c r="AJ77" i="6"/>
  <c r="AK77" i="6"/>
  <c r="AL77" i="6"/>
  <c r="AJ78" i="6"/>
  <c r="AK78" i="6"/>
  <c r="AL78" i="6"/>
  <c r="AJ79" i="6"/>
  <c r="AK79" i="6"/>
  <c r="AL79" i="6"/>
  <c r="AJ80" i="6"/>
  <c r="AK80" i="6"/>
  <c r="AL80" i="6"/>
  <c r="AJ81" i="6"/>
  <c r="AK81" i="6"/>
  <c r="AL81" i="6"/>
  <c r="AJ82" i="6"/>
  <c r="AK82" i="6"/>
  <c r="AL82" i="6"/>
  <c r="AJ83" i="6"/>
  <c r="AK83" i="6"/>
  <c r="AL83" i="6"/>
  <c r="AJ84" i="6"/>
  <c r="AK84" i="6"/>
  <c r="AL84" i="6"/>
  <c r="AJ85" i="6"/>
  <c r="AK85" i="6"/>
  <c r="AL85" i="6"/>
  <c r="AJ86" i="6"/>
  <c r="AK86" i="6"/>
  <c r="AL86" i="6"/>
  <c r="AJ87" i="6"/>
  <c r="AK87" i="6"/>
  <c r="AL87" i="6"/>
  <c r="AJ88" i="6"/>
  <c r="AK88" i="6"/>
  <c r="AL88" i="6"/>
  <c r="AJ89" i="6"/>
  <c r="AK89" i="6"/>
  <c r="AL89" i="6"/>
  <c r="AJ90" i="6"/>
  <c r="AK90" i="6"/>
  <c r="AL90" i="6"/>
  <c r="AJ91" i="6"/>
  <c r="AK91" i="6"/>
  <c r="AL91" i="6"/>
  <c r="AJ92" i="6"/>
  <c r="AK92" i="6"/>
  <c r="AL92" i="6"/>
  <c r="AJ93" i="6"/>
  <c r="AK93" i="6"/>
  <c r="AL93" i="6"/>
  <c r="AJ94" i="6"/>
  <c r="AK94" i="6"/>
  <c r="AL94" i="6"/>
  <c r="AJ95" i="6"/>
  <c r="AK95" i="6"/>
  <c r="AL95" i="6"/>
  <c r="AJ96" i="6"/>
  <c r="AK96" i="6"/>
  <c r="AL96" i="6"/>
  <c r="AJ97" i="6"/>
  <c r="AK97" i="6"/>
  <c r="AL97" i="6"/>
  <c r="AJ98" i="6"/>
  <c r="AK98" i="6"/>
  <c r="AL98" i="6"/>
  <c r="AJ99" i="6"/>
  <c r="AK99" i="6"/>
  <c r="AL99" i="6"/>
  <c r="AJ100" i="6"/>
  <c r="AK100" i="6"/>
  <c r="AL100" i="6"/>
  <c r="AJ101" i="6"/>
  <c r="AK101" i="6"/>
  <c r="AL101" i="6"/>
  <c r="AJ102" i="6"/>
  <c r="AK102" i="6"/>
  <c r="AL102" i="6"/>
  <c r="AJ103" i="6"/>
  <c r="AK103" i="6"/>
  <c r="AL103" i="6"/>
  <c r="AJ104" i="6"/>
  <c r="AK104" i="6"/>
  <c r="AL104" i="6"/>
  <c r="AJ105" i="6"/>
  <c r="AK105" i="6"/>
  <c r="AL105" i="6"/>
  <c r="AJ106" i="6"/>
  <c r="AK106" i="6"/>
  <c r="AL106" i="6"/>
  <c r="AJ107" i="6"/>
  <c r="AK107" i="6"/>
  <c r="AL107" i="6"/>
  <c r="AJ108" i="6"/>
  <c r="AK108" i="6"/>
  <c r="AL108" i="6"/>
  <c r="AJ109" i="6"/>
  <c r="AK109" i="6"/>
  <c r="AL109" i="6"/>
  <c r="AJ110" i="6"/>
  <c r="AK110" i="6"/>
  <c r="AL110" i="6"/>
  <c r="AJ111" i="6"/>
  <c r="AK111" i="6"/>
  <c r="AL111" i="6"/>
  <c r="AJ112" i="6"/>
  <c r="AK112" i="6"/>
  <c r="AL112" i="6"/>
  <c r="AJ113" i="6"/>
  <c r="AK113" i="6"/>
  <c r="AL113" i="6"/>
  <c r="AJ114" i="6"/>
  <c r="AK114" i="6"/>
  <c r="AL114" i="6"/>
  <c r="AJ115" i="6"/>
  <c r="AK115" i="6"/>
  <c r="AL115" i="6"/>
  <c r="AJ116" i="6"/>
  <c r="AK116" i="6"/>
  <c r="AL116" i="6"/>
  <c r="AJ117" i="6"/>
  <c r="AK117" i="6"/>
  <c r="AL117" i="6"/>
  <c r="AJ118" i="6"/>
  <c r="AK118" i="6"/>
  <c r="AL118" i="6"/>
  <c r="AJ119" i="6"/>
  <c r="AK119" i="6"/>
  <c r="AL119" i="6"/>
  <c r="AJ120" i="6"/>
  <c r="AK120" i="6"/>
  <c r="AL120" i="6"/>
  <c r="AJ121" i="6"/>
  <c r="AK121" i="6"/>
  <c r="AL121" i="6"/>
  <c r="AJ122" i="6"/>
  <c r="AK122" i="6"/>
  <c r="AL122" i="6"/>
  <c r="AJ123" i="6"/>
  <c r="AK123" i="6"/>
  <c r="AL123" i="6"/>
  <c r="AJ124" i="6"/>
  <c r="AK124" i="6"/>
  <c r="AL124" i="6"/>
  <c r="AJ125" i="6"/>
  <c r="AK125" i="6"/>
  <c r="AL125" i="6"/>
  <c r="AJ126" i="6"/>
  <c r="AK126" i="6"/>
  <c r="AL126" i="6"/>
  <c r="AJ127" i="6"/>
  <c r="AK127" i="6"/>
  <c r="AL127" i="6"/>
  <c r="AJ128" i="6"/>
  <c r="AK128" i="6"/>
  <c r="AL128" i="6"/>
  <c r="AJ129" i="6"/>
  <c r="AK129" i="6"/>
  <c r="AL129" i="6"/>
  <c r="AJ130" i="6"/>
  <c r="AK130" i="6"/>
  <c r="AL130" i="6"/>
  <c r="AJ131" i="6"/>
  <c r="AK131" i="6"/>
  <c r="AL131" i="6"/>
  <c r="AJ132" i="6"/>
  <c r="AK132" i="6"/>
  <c r="AL132" i="6"/>
  <c r="AJ133" i="6"/>
  <c r="AK133" i="6"/>
  <c r="AL133" i="6"/>
  <c r="AJ134" i="6"/>
  <c r="AK134" i="6"/>
  <c r="AL134" i="6"/>
  <c r="AJ135" i="6"/>
  <c r="AK135" i="6"/>
  <c r="AL135" i="6"/>
  <c r="AJ136" i="6"/>
  <c r="AK136" i="6"/>
  <c r="AL136" i="6"/>
  <c r="AJ137" i="6"/>
  <c r="AK137" i="6"/>
  <c r="AL137" i="6"/>
  <c r="AJ138" i="6"/>
  <c r="AK138" i="6"/>
  <c r="AL138" i="6"/>
  <c r="AJ139" i="6"/>
  <c r="AK139" i="6"/>
  <c r="AL139" i="6"/>
  <c r="AJ140" i="6"/>
  <c r="AK140" i="6"/>
  <c r="AL140" i="6"/>
  <c r="AJ141" i="6"/>
  <c r="AK141" i="6"/>
  <c r="AL141" i="6"/>
  <c r="AJ142" i="6"/>
  <c r="AK142" i="6"/>
  <c r="AL142" i="6"/>
  <c r="AJ143" i="6"/>
  <c r="AK143" i="6"/>
  <c r="AL143" i="6"/>
  <c r="AJ144" i="6"/>
  <c r="AK144" i="6"/>
  <c r="AL144" i="6"/>
  <c r="AJ145" i="6"/>
  <c r="AK145" i="6"/>
  <c r="AL145" i="6"/>
  <c r="AJ146" i="6"/>
  <c r="AK146" i="6"/>
  <c r="AL146" i="6"/>
  <c r="AJ147" i="6"/>
  <c r="AK147" i="6"/>
  <c r="AL147" i="6"/>
  <c r="AJ148" i="6"/>
  <c r="AK148" i="6"/>
  <c r="AL148" i="6"/>
  <c r="AJ149" i="6"/>
  <c r="AK149" i="6"/>
  <c r="AL149" i="6"/>
  <c r="AJ150" i="6"/>
  <c r="AK150" i="6"/>
  <c r="AL150" i="6"/>
  <c r="AJ151" i="6"/>
  <c r="AK151" i="6"/>
  <c r="AL151" i="6"/>
  <c r="AJ152" i="6"/>
  <c r="AK152" i="6"/>
  <c r="AL152" i="6"/>
  <c r="AJ153" i="6"/>
  <c r="AK153" i="6"/>
  <c r="AL153" i="6"/>
  <c r="AJ154" i="6"/>
  <c r="AK154" i="6"/>
  <c r="AL154" i="6"/>
  <c r="AJ155" i="6"/>
  <c r="AK155" i="6"/>
  <c r="AL155" i="6"/>
  <c r="AJ156" i="6"/>
  <c r="AK156" i="6"/>
  <c r="AL156" i="6"/>
  <c r="AJ157" i="6"/>
  <c r="AK157" i="6"/>
  <c r="AL157" i="6"/>
  <c r="AJ158" i="6"/>
  <c r="AK158" i="6"/>
  <c r="AL158" i="6"/>
  <c r="AJ159" i="6"/>
  <c r="AK159" i="6"/>
  <c r="AL159" i="6"/>
  <c r="AJ160" i="6"/>
  <c r="AK160" i="6"/>
  <c r="AL160" i="6"/>
  <c r="AJ161" i="6"/>
  <c r="AK161" i="6"/>
  <c r="AL161" i="6"/>
  <c r="AJ162" i="6"/>
  <c r="AK162" i="6"/>
  <c r="AL162" i="6"/>
  <c r="AJ163" i="6"/>
  <c r="AK163" i="6"/>
  <c r="AL163" i="6"/>
  <c r="AJ164" i="6"/>
  <c r="AK164" i="6"/>
  <c r="AL164" i="6"/>
  <c r="AJ165" i="6"/>
  <c r="AK165" i="6"/>
  <c r="AL165" i="6"/>
  <c r="AJ166" i="6"/>
  <c r="AK166" i="6"/>
  <c r="AL166" i="6"/>
  <c r="AJ167" i="6"/>
  <c r="AK167" i="6"/>
  <c r="AL167" i="6"/>
  <c r="AJ168" i="6"/>
  <c r="AK168" i="6"/>
  <c r="AL168" i="6"/>
  <c r="AJ169" i="6"/>
  <c r="AK169" i="6"/>
  <c r="AL169" i="6"/>
  <c r="AJ170" i="6"/>
  <c r="AK170" i="6"/>
  <c r="AL170" i="6"/>
  <c r="AJ171" i="6"/>
  <c r="AK171" i="6"/>
  <c r="AL171" i="6"/>
  <c r="AJ172" i="6"/>
  <c r="AK172" i="6"/>
  <c r="AL172" i="6"/>
  <c r="AJ173" i="6"/>
  <c r="AK173" i="6"/>
  <c r="AL173" i="6"/>
  <c r="AJ174" i="6"/>
  <c r="AK174" i="6"/>
  <c r="AL174" i="6"/>
  <c r="AJ175" i="6"/>
  <c r="AK175" i="6"/>
  <c r="AL175" i="6"/>
  <c r="AJ176" i="6"/>
  <c r="AK176" i="6"/>
  <c r="AL176" i="6"/>
  <c r="AJ177" i="6"/>
  <c r="AK177" i="6"/>
  <c r="AL177" i="6"/>
  <c r="AJ178" i="6"/>
  <c r="AK178" i="6"/>
  <c r="AL178" i="6"/>
  <c r="AJ179" i="6"/>
  <c r="AK179" i="6"/>
  <c r="AL179" i="6"/>
  <c r="AJ180" i="6"/>
  <c r="AK180" i="6"/>
  <c r="AL180" i="6"/>
  <c r="AJ181" i="6"/>
  <c r="AK181" i="6"/>
  <c r="AL181" i="6"/>
  <c r="AJ182" i="6"/>
  <c r="AK182" i="6"/>
  <c r="AL182" i="6"/>
  <c r="AJ183" i="6"/>
  <c r="AK183" i="6"/>
  <c r="AL183" i="6"/>
  <c r="AJ184" i="6"/>
  <c r="AK184" i="6"/>
  <c r="AL184" i="6"/>
  <c r="AJ185" i="6"/>
  <c r="AK185" i="6"/>
  <c r="AL185" i="6"/>
  <c r="AJ186" i="6"/>
  <c r="AK186" i="6"/>
  <c r="AL186" i="6"/>
  <c r="AJ187" i="6"/>
  <c r="AK187" i="6"/>
  <c r="AL187" i="6"/>
  <c r="AJ188" i="6"/>
  <c r="AK188" i="6"/>
  <c r="AL188" i="6"/>
  <c r="AJ189" i="6"/>
  <c r="AK189" i="6"/>
  <c r="AL189" i="6"/>
  <c r="AJ190" i="6"/>
  <c r="AK190" i="6"/>
  <c r="AL190" i="6"/>
  <c r="AJ191" i="6"/>
  <c r="AK191" i="6"/>
  <c r="AL191" i="6"/>
  <c r="AJ192" i="6"/>
  <c r="AK192" i="6"/>
  <c r="AL192" i="6"/>
  <c r="AJ193" i="6"/>
  <c r="AK193" i="6"/>
  <c r="AL193" i="6"/>
  <c r="AJ194" i="6"/>
  <c r="AK194" i="6"/>
  <c r="AL194" i="6"/>
  <c r="AJ195" i="6"/>
  <c r="AK195" i="6"/>
  <c r="AL195" i="6"/>
  <c r="AJ196" i="6"/>
  <c r="AK196" i="6"/>
  <c r="AL196" i="6"/>
  <c r="AJ197" i="6"/>
  <c r="AK197" i="6"/>
  <c r="AL197" i="6"/>
  <c r="AJ198" i="6"/>
  <c r="AK198" i="6"/>
  <c r="AL198" i="6"/>
  <c r="AJ199" i="6"/>
  <c r="AK199" i="6"/>
  <c r="AL199" i="6"/>
  <c r="AJ200" i="6"/>
  <c r="AK200" i="6"/>
  <c r="AL200" i="6"/>
  <c r="AJ201" i="6"/>
  <c r="AK201" i="6"/>
  <c r="AL201" i="6"/>
  <c r="AJ202" i="6"/>
  <c r="AK202" i="6"/>
  <c r="AL202" i="6"/>
  <c r="AJ203" i="6"/>
  <c r="AK203" i="6"/>
  <c r="AL203" i="6"/>
  <c r="AJ204" i="6"/>
  <c r="AK204" i="6"/>
  <c r="AL204" i="6"/>
  <c r="AJ205" i="6"/>
  <c r="AK205" i="6"/>
  <c r="AL205" i="6"/>
  <c r="AJ206" i="6"/>
  <c r="AK206" i="6"/>
  <c r="AL206" i="6"/>
  <c r="AJ207" i="6"/>
  <c r="AK207" i="6"/>
  <c r="AL207" i="6"/>
  <c r="AJ208" i="6"/>
  <c r="AK208" i="6"/>
  <c r="AL208" i="6"/>
  <c r="AJ209" i="6"/>
  <c r="AK209" i="6"/>
  <c r="AL209" i="6"/>
  <c r="AJ210" i="6"/>
  <c r="AK210" i="6"/>
  <c r="AL210" i="6"/>
  <c r="AJ211" i="6"/>
  <c r="AK211" i="6"/>
  <c r="AL211" i="6"/>
  <c r="AJ212" i="6"/>
  <c r="AK212" i="6"/>
  <c r="AL212" i="6"/>
  <c r="AJ213" i="6"/>
  <c r="AK213" i="6"/>
  <c r="AL213" i="6"/>
  <c r="AJ214" i="6"/>
  <c r="AK214" i="6"/>
  <c r="AL214" i="6"/>
  <c r="AJ215" i="6"/>
  <c r="AK215" i="6"/>
  <c r="AL215" i="6"/>
  <c r="AJ216" i="6"/>
  <c r="AK216" i="6"/>
  <c r="AL216" i="6"/>
  <c r="AJ217" i="6"/>
  <c r="AK217" i="6"/>
  <c r="AL217" i="6"/>
  <c r="AJ218" i="6"/>
  <c r="AK218" i="6"/>
  <c r="AL218" i="6"/>
  <c r="AJ219" i="6"/>
  <c r="AK219" i="6"/>
  <c r="AL219" i="6"/>
  <c r="AJ220" i="6"/>
  <c r="AK220" i="6"/>
  <c r="AL220" i="6"/>
  <c r="AJ221" i="6"/>
  <c r="AK221" i="6"/>
  <c r="AL221" i="6"/>
  <c r="AJ222" i="6"/>
  <c r="AK222" i="6"/>
  <c r="AL222" i="6"/>
  <c r="AJ223" i="6"/>
  <c r="AK223" i="6"/>
  <c r="AL223" i="6"/>
  <c r="AJ224" i="6"/>
  <c r="AK224" i="6"/>
  <c r="AL224" i="6"/>
  <c r="AJ225" i="6"/>
  <c r="AK225" i="6"/>
  <c r="AL225" i="6"/>
  <c r="AJ226" i="6"/>
  <c r="AK226" i="6"/>
  <c r="AL226" i="6"/>
  <c r="AJ227" i="6"/>
  <c r="AK227" i="6"/>
  <c r="AL227" i="6"/>
  <c r="AJ228" i="6"/>
  <c r="AK228" i="6"/>
  <c r="AL228" i="6"/>
  <c r="AJ229" i="6"/>
  <c r="AK229" i="6"/>
  <c r="AL229" i="6"/>
  <c r="AJ230" i="6"/>
  <c r="AK230" i="6"/>
  <c r="AL230" i="6"/>
  <c r="AJ231" i="6"/>
  <c r="AK231" i="6"/>
  <c r="AL231" i="6"/>
  <c r="AJ232" i="6"/>
  <c r="AK232" i="6"/>
  <c r="AL232" i="6"/>
  <c r="AJ233" i="6"/>
  <c r="AK233" i="6"/>
  <c r="AL233" i="6"/>
  <c r="AJ234" i="6"/>
  <c r="AK234" i="6"/>
  <c r="AL234" i="6"/>
  <c r="AJ235" i="6"/>
  <c r="AK235" i="6"/>
  <c r="AL235" i="6"/>
  <c r="AJ236" i="6"/>
  <c r="AK236" i="6"/>
  <c r="AL236" i="6"/>
  <c r="AJ237" i="6"/>
  <c r="AK237" i="6"/>
  <c r="AL237" i="6"/>
  <c r="AJ238" i="6"/>
  <c r="AK238" i="6"/>
  <c r="AL238" i="6"/>
  <c r="AJ239" i="6"/>
  <c r="AK239" i="6"/>
  <c r="AL239" i="6"/>
  <c r="AJ240" i="6"/>
  <c r="AK240" i="6"/>
  <c r="AL240" i="6"/>
  <c r="AJ241" i="6"/>
  <c r="AK241" i="6"/>
  <c r="AL241" i="6"/>
  <c r="AJ242" i="6"/>
  <c r="AK242" i="6"/>
  <c r="AL242" i="6"/>
  <c r="AJ243" i="6"/>
  <c r="AK243" i="6"/>
  <c r="AL243" i="6"/>
  <c r="AJ244" i="6"/>
  <c r="AK244" i="6"/>
  <c r="AL244" i="6"/>
  <c r="AJ245" i="6"/>
  <c r="AK245" i="6"/>
  <c r="AL245" i="6"/>
  <c r="AJ246" i="6"/>
  <c r="AK246" i="6"/>
  <c r="AL246" i="6"/>
  <c r="AJ247" i="6"/>
  <c r="AK247" i="6"/>
  <c r="AL247" i="6"/>
  <c r="AJ248" i="6"/>
  <c r="AK248" i="6"/>
  <c r="AL248" i="6"/>
  <c r="AJ249" i="6"/>
  <c r="AK249" i="6"/>
  <c r="AL249" i="6"/>
  <c r="AJ250" i="6"/>
  <c r="AK250" i="6"/>
  <c r="AL250" i="6"/>
  <c r="AJ251" i="6"/>
  <c r="AK251" i="6"/>
  <c r="AL251" i="6"/>
  <c r="AJ252" i="6"/>
  <c r="AK252" i="6"/>
  <c r="AL252" i="6"/>
  <c r="AJ253" i="6"/>
  <c r="AK253" i="6"/>
  <c r="AL253" i="6"/>
  <c r="AJ254" i="6"/>
  <c r="AK254" i="6"/>
  <c r="AL254" i="6"/>
  <c r="AJ255" i="6"/>
  <c r="AK255" i="6"/>
  <c r="AL255" i="6"/>
  <c r="AJ256" i="6"/>
  <c r="AK256" i="6"/>
  <c r="AL256" i="6"/>
  <c r="AJ257" i="6"/>
  <c r="AK257" i="6"/>
  <c r="AL257" i="6"/>
  <c r="AJ258" i="6"/>
  <c r="AK258" i="6"/>
  <c r="AL258" i="6"/>
  <c r="AJ259" i="6"/>
  <c r="AK259" i="6"/>
  <c r="AL259" i="6"/>
  <c r="AJ260" i="6"/>
  <c r="AK260" i="6"/>
  <c r="AL260" i="6"/>
  <c r="AJ261" i="6"/>
  <c r="AK261" i="6"/>
  <c r="AL261" i="6"/>
  <c r="AJ262" i="6"/>
  <c r="AK262" i="6"/>
  <c r="AL262" i="6"/>
  <c r="AJ263" i="6"/>
  <c r="AK263" i="6"/>
  <c r="AL263" i="6"/>
  <c r="AJ264" i="6"/>
  <c r="AK264" i="6"/>
  <c r="AL264" i="6"/>
  <c r="AJ265" i="6"/>
  <c r="AK265" i="6"/>
  <c r="AL265" i="6"/>
  <c r="AJ266" i="6"/>
  <c r="AK266" i="6"/>
  <c r="AL266" i="6"/>
  <c r="AJ267" i="6"/>
  <c r="AK267" i="6"/>
  <c r="AL267" i="6"/>
  <c r="AJ268" i="6"/>
  <c r="AK268" i="6"/>
  <c r="AL268" i="6"/>
  <c r="AJ269" i="6"/>
  <c r="AK269" i="6"/>
  <c r="AL269" i="6"/>
  <c r="AJ270" i="6"/>
  <c r="AK270" i="6"/>
  <c r="AL270" i="6"/>
  <c r="AJ271" i="6"/>
  <c r="AK271" i="6"/>
  <c r="AL271" i="6"/>
  <c r="AJ272" i="6"/>
  <c r="AK272" i="6"/>
  <c r="AL272" i="6"/>
  <c r="AJ273" i="6"/>
  <c r="AK273" i="6"/>
  <c r="AL273" i="6"/>
  <c r="AJ274" i="6"/>
  <c r="AK274" i="6"/>
  <c r="AL274" i="6"/>
  <c r="AJ275" i="6"/>
  <c r="AK275" i="6"/>
  <c r="AL275" i="6"/>
  <c r="AJ276" i="6"/>
  <c r="AK276" i="6"/>
  <c r="AL276" i="6"/>
  <c r="AJ277" i="6"/>
  <c r="AK277" i="6"/>
  <c r="AL277" i="6"/>
  <c r="AJ278" i="6"/>
  <c r="AK278" i="6"/>
  <c r="AL278" i="6"/>
  <c r="AJ279" i="6"/>
  <c r="AK279" i="6"/>
  <c r="AL279" i="6"/>
  <c r="AJ280" i="6"/>
  <c r="AK280" i="6"/>
  <c r="AL280" i="6"/>
  <c r="AJ281" i="6"/>
  <c r="AK281" i="6"/>
  <c r="AL281" i="6"/>
  <c r="AJ282" i="6"/>
  <c r="AK282" i="6"/>
  <c r="AL282" i="6"/>
  <c r="AJ283" i="6"/>
  <c r="AK283" i="6"/>
  <c r="AL283" i="6"/>
  <c r="AJ284" i="6"/>
  <c r="AK284" i="6"/>
  <c r="AL284" i="6"/>
  <c r="AJ285" i="6"/>
  <c r="AK285" i="6"/>
  <c r="AL285" i="6"/>
  <c r="AJ286" i="6"/>
  <c r="AK286" i="6"/>
  <c r="AL286" i="6"/>
  <c r="AJ287" i="6"/>
  <c r="AK287" i="6"/>
  <c r="AL287" i="6"/>
  <c r="AJ288" i="6"/>
  <c r="AK288" i="6"/>
  <c r="AL288" i="6"/>
  <c r="AJ289" i="6"/>
  <c r="AK289" i="6"/>
  <c r="AL289" i="6"/>
  <c r="AJ290" i="6"/>
  <c r="AK290" i="6"/>
  <c r="AL290" i="6"/>
  <c r="AJ291" i="6"/>
  <c r="AK291" i="6"/>
  <c r="AL291" i="6"/>
  <c r="AJ292" i="6"/>
  <c r="AK292" i="6"/>
  <c r="AL292" i="6"/>
  <c r="AJ293" i="6"/>
  <c r="AK293" i="6"/>
  <c r="AL293" i="6"/>
  <c r="AJ294" i="6"/>
  <c r="AK294" i="6"/>
  <c r="AL294" i="6"/>
  <c r="AJ295" i="6"/>
  <c r="AK295" i="6"/>
  <c r="AL295" i="6"/>
  <c r="AJ296" i="6"/>
  <c r="AK296" i="6"/>
  <c r="AL296" i="6"/>
  <c r="AJ297" i="6"/>
  <c r="AK297" i="6"/>
  <c r="AL297" i="6"/>
  <c r="AJ298" i="6"/>
  <c r="AK298" i="6"/>
  <c r="AL298" i="6"/>
  <c r="AJ299" i="6"/>
  <c r="AK299" i="6"/>
  <c r="AL299" i="6"/>
  <c r="AJ300" i="6"/>
  <c r="AK300" i="6"/>
  <c r="AL300" i="6"/>
  <c r="AJ301" i="6"/>
  <c r="AK301" i="6"/>
  <c r="AL301" i="6"/>
  <c r="AJ302" i="6"/>
  <c r="AK302" i="6"/>
  <c r="AL302" i="6"/>
  <c r="AJ303" i="6"/>
  <c r="AK303" i="6"/>
  <c r="AL303" i="6"/>
  <c r="AJ304" i="6"/>
  <c r="AK304" i="6"/>
  <c r="AL304" i="6"/>
  <c r="AJ305" i="6"/>
  <c r="AK305" i="6"/>
  <c r="AL305" i="6"/>
  <c r="AJ306" i="6"/>
  <c r="AK306" i="6"/>
  <c r="AL306" i="6"/>
  <c r="AJ307" i="6"/>
  <c r="AK307" i="6"/>
  <c r="AL307" i="6"/>
  <c r="AJ308" i="6"/>
  <c r="AK308" i="6"/>
  <c r="AL308" i="6"/>
  <c r="AJ309" i="6"/>
  <c r="AK309" i="6"/>
  <c r="AL309" i="6"/>
  <c r="AJ310" i="6"/>
  <c r="AK310" i="6"/>
  <c r="AL310" i="6"/>
  <c r="AJ311" i="6"/>
  <c r="AK311" i="6"/>
  <c r="AL311" i="6"/>
  <c r="AJ312" i="6"/>
  <c r="AK312" i="6"/>
  <c r="AL312" i="6"/>
  <c r="AJ313" i="6"/>
  <c r="AK313" i="6"/>
  <c r="AL313" i="6"/>
  <c r="AJ314" i="6"/>
  <c r="AK314" i="6"/>
  <c r="AL314" i="6"/>
  <c r="AJ315" i="6"/>
  <c r="AK315" i="6"/>
  <c r="AL315" i="6"/>
  <c r="AJ316" i="6"/>
  <c r="AK316" i="6"/>
  <c r="AL316" i="6"/>
  <c r="AJ317" i="6"/>
  <c r="AK317" i="6"/>
  <c r="AL317" i="6"/>
  <c r="AJ318" i="6"/>
  <c r="AK318" i="6"/>
  <c r="AL318" i="6"/>
  <c r="AJ319" i="6"/>
  <c r="AK319" i="6"/>
  <c r="AL319" i="6"/>
  <c r="AJ320" i="6"/>
  <c r="AK320" i="6"/>
  <c r="AL320" i="6"/>
  <c r="AJ321" i="6"/>
  <c r="AK321" i="6"/>
  <c r="AL321" i="6"/>
  <c r="AJ322" i="6"/>
  <c r="AK322" i="6"/>
  <c r="AL322" i="6"/>
  <c r="AJ323" i="6"/>
  <c r="AK323" i="6"/>
  <c r="AL323" i="6"/>
  <c r="AJ324" i="6"/>
  <c r="AK324" i="6"/>
  <c r="AL324" i="6"/>
  <c r="AJ325" i="6"/>
  <c r="AK325" i="6"/>
  <c r="AL325" i="6"/>
  <c r="AJ326" i="6"/>
  <c r="AK326" i="6"/>
  <c r="AL326" i="6"/>
  <c r="AJ327" i="6"/>
  <c r="AK327" i="6"/>
  <c r="AL327" i="6"/>
  <c r="AJ328" i="6"/>
  <c r="AK328" i="6"/>
  <c r="AL328" i="6"/>
  <c r="AJ329" i="6"/>
  <c r="AK329" i="6"/>
  <c r="AL329" i="6"/>
  <c r="AJ330" i="6"/>
  <c r="AK330" i="6"/>
  <c r="AL330" i="6"/>
  <c r="AJ331" i="6"/>
  <c r="AK331" i="6"/>
  <c r="AL331" i="6"/>
  <c r="AJ332" i="6"/>
  <c r="AK332" i="6"/>
  <c r="AL332" i="6"/>
  <c r="AJ333" i="6"/>
  <c r="AK333" i="6"/>
  <c r="AL333" i="6"/>
  <c r="AJ334" i="6"/>
  <c r="AK334" i="6"/>
  <c r="AL334" i="6"/>
  <c r="AJ335" i="6"/>
  <c r="AK335" i="6"/>
  <c r="AL335" i="6"/>
  <c r="AJ336" i="6"/>
  <c r="AK336" i="6"/>
  <c r="AL336" i="6"/>
  <c r="AJ337" i="6"/>
  <c r="AK337" i="6"/>
  <c r="AL337" i="6"/>
  <c r="AJ338" i="6"/>
  <c r="AK338" i="6"/>
  <c r="AL338" i="6"/>
  <c r="AJ339" i="6"/>
  <c r="AK339" i="6"/>
  <c r="AL339" i="6"/>
  <c r="AJ340" i="6"/>
  <c r="AK340" i="6"/>
  <c r="AL340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CK115" i="6" l="1"/>
  <c r="CO60" i="6"/>
  <c r="CL140" i="6"/>
  <c r="CL126" i="6"/>
  <c r="CL44" i="6"/>
  <c r="CK60" i="6"/>
  <c r="CM143" i="6"/>
  <c r="CM139" i="6"/>
  <c r="CM129" i="6"/>
  <c r="CM125" i="6"/>
  <c r="CM119" i="6"/>
  <c r="CM115" i="6"/>
  <c r="CM105" i="6"/>
  <c r="CM101" i="6"/>
  <c r="CM95" i="6"/>
  <c r="CM91" i="6"/>
  <c r="CM81" i="6"/>
  <c r="CM77" i="6"/>
  <c r="CM71" i="6"/>
  <c r="CM67" i="6"/>
  <c r="CM53" i="6"/>
  <c r="CM61" i="6" s="1"/>
  <c r="CM47" i="6"/>
  <c r="CM33" i="6"/>
  <c r="CM29" i="6"/>
  <c r="CM23" i="6"/>
  <c r="CM9" i="6"/>
  <c r="CM5" i="6"/>
  <c r="CM13" i="6" s="1"/>
  <c r="CO140" i="6"/>
  <c r="CO130" i="6"/>
  <c r="CO126" i="6"/>
  <c r="CO133" i="6" s="1"/>
  <c r="CO116" i="6"/>
  <c r="CO106" i="6"/>
  <c r="CK105" i="6"/>
  <c r="CO93" i="6"/>
  <c r="CK95" i="6"/>
  <c r="CO92" i="6"/>
  <c r="CK91" i="6"/>
  <c r="CM80" i="6"/>
  <c r="CO79" i="6"/>
  <c r="CO82" i="6"/>
  <c r="CO78" i="6"/>
  <c r="CO84" i="6" s="1"/>
  <c r="CO68" i="6"/>
  <c r="CO58" i="6"/>
  <c r="CO54" i="6"/>
  <c r="CO61" i="6" s="1"/>
  <c r="CO44" i="6"/>
  <c r="CO34" i="6"/>
  <c r="CO30" i="6"/>
  <c r="CO36" i="6" s="1"/>
  <c r="CO20" i="6"/>
  <c r="CO7" i="6"/>
  <c r="CO10" i="6"/>
  <c r="CO6" i="6"/>
  <c r="CO13" i="6" s="1"/>
  <c r="CM28" i="6"/>
  <c r="CM88" i="6"/>
  <c r="CM4" i="6"/>
  <c r="CM40" i="6"/>
  <c r="CM52" i="6"/>
  <c r="CM136" i="6"/>
  <c r="CM16" i="6"/>
  <c r="CM100" i="6"/>
  <c r="CM112" i="6"/>
  <c r="CM64" i="6"/>
  <c r="CM124" i="6"/>
  <c r="CM76" i="6"/>
  <c r="CM140" i="6"/>
  <c r="CM130" i="6"/>
  <c r="CM126" i="6"/>
  <c r="CM116" i="6"/>
  <c r="CM106" i="6"/>
  <c r="CM93" i="6"/>
  <c r="CM92" i="6"/>
  <c r="CM79" i="6"/>
  <c r="CM82" i="6"/>
  <c r="CM78" i="6"/>
  <c r="CM68" i="6"/>
  <c r="CM58" i="6"/>
  <c r="CM54" i="6"/>
  <c r="CM44" i="6"/>
  <c r="CM34" i="6"/>
  <c r="CM30" i="6"/>
  <c r="CM20" i="6"/>
  <c r="CM7" i="6"/>
  <c r="CM12" i="6" s="1"/>
  <c r="CM10" i="6"/>
  <c r="CM6" i="6"/>
  <c r="CK140" i="6"/>
  <c r="CO137" i="6"/>
  <c r="CO131" i="6"/>
  <c r="CK126" i="6"/>
  <c r="CK113" i="6"/>
  <c r="CK116" i="6"/>
  <c r="CO113" i="6"/>
  <c r="CO107" i="6"/>
  <c r="CO103" i="6"/>
  <c r="CO89" i="6"/>
  <c r="CO83" i="6"/>
  <c r="CK78" i="6"/>
  <c r="CK85" i="6" s="1"/>
  <c r="CO65" i="6"/>
  <c r="CO59" i="6"/>
  <c r="CO55" i="6"/>
  <c r="CO41" i="6"/>
  <c r="CO35" i="6"/>
  <c r="CO31" i="6"/>
  <c r="CO21" i="6"/>
  <c r="CO17" i="6"/>
  <c r="CO11" i="6"/>
  <c r="CL94" i="6"/>
  <c r="CL8" i="6"/>
  <c r="CM137" i="6"/>
  <c r="CM145" i="6" s="1"/>
  <c r="CM131" i="6"/>
  <c r="CM113" i="6"/>
  <c r="CM107" i="6"/>
  <c r="CM103" i="6"/>
  <c r="CM89" i="6"/>
  <c r="CM83" i="6"/>
  <c r="CM65" i="6"/>
  <c r="CM72" i="6" s="1"/>
  <c r="CM59" i="6"/>
  <c r="CM55" i="6"/>
  <c r="CM41" i="6"/>
  <c r="CM48" i="6" s="1"/>
  <c r="CM35" i="6"/>
  <c r="CM31" i="6"/>
  <c r="CM21" i="6"/>
  <c r="CM17" i="6"/>
  <c r="CM11" i="6"/>
  <c r="CI79" i="6"/>
  <c r="CO142" i="6"/>
  <c r="CO138" i="6"/>
  <c r="CO128" i="6"/>
  <c r="CO118" i="6"/>
  <c r="CO114" i="6"/>
  <c r="CO104" i="6"/>
  <c r="CK103" i="6"/>
  <c r="CK90" i="6"/>
  <c r="CK96" i="6" s="1"/>
  <c r="CO94" i="6"/>
  <c r="CO90" i="6"/>
  <c r="CO70" i="6"/>
  <c r="CO66" i="6"/>
  <c r="CO57" i="6"/>
  <c r="CO56" i="6"/>
  <c r="CO46" i="6"/>
  <c r="CO42" i="6"/>
  <c r="CO32" i="6"/>
  <c r="CO22" i="6"/>
  <c r="CO18" i="6"/>
  <c r="CO25" i="6" s="1"/>
  <c r="CO8" i="6"/>
  <c r="CO127" i="6"/>
  <c r="CM127" i="6"/>
  <c r="CM132" i="6" s="1"/>
  <c r="CO43" i="6"/>
  <c r="CM43" i="6"/>
  <c r="CM49" i="6" s="1"/>
  <c r="CO19" i="6"/>
  <c r="CM19" i="6"/>
  <c r="CO102" i="6"/>
  <c r="CO108" i="6" s="1"/>
  <c r="CM102" i="6"/>
  <c r="CO109" i="6"/>
  <c r="CM85" i="6"/>
  <c r="CN143" i="6"/>
  <c r="CN141" i="6"/>
  <c r="CN139" i="6"/>
  <c r="CN131" i="6"/>
  <c r="CN128" i="6"/>
  <c r="CN126" i="6"/>
  <c r="CN119" i="6"/>
  <c r="CN116" i="6"/>
  <c r="CN114" i="6"/>
  <c r="CN107" i="6"/>
  <c r="CN106" i="6"/>
  <c r="CN103" i="6"/>
  <c r="CN95" i="6"/>
  <c r="CN92" i="6"/>
  <c r="CN89" i="6"/>
  <c r="CN82" i="6"/>
  <c r="CN79" i="6"/>
  <c r="CN71" i="6"/>
  <c r="CN68" i="6"/>
  <c r="CN65" i="6"/>
  <c r="CN57" i="6"/>
  <c r="CN54" i="6"/>
  <c r="CN140" i="6"/>
  <c r="CN137" i="6"/>
  <c r="CN130" i="6"/>
  <c r="CN125" i="6"/>
  <c r="CN117" i="6"/>
  <c r="CN113" i="6"/>
  <c r="CN104" i="6"/>
  <c r="CN101" i="6"/>
  <c r="CN93" i="6"/>
  <c r="CN90" i="6"/>
  <c r="CN96" i="6" s="1"/>
  <c r="CN83" i="6"/>
  <c r="CN80" i="6"/>
  <c r="CN77" i="6"/>
  <c r="CN70" i="6"/>
  <c r="CN66" i="6"/>
  <c r="CN59" i="6"/>
  <c r="CN56" i="6"/>
  <c r="CN53" i="6"/>
  <c r="CN47" i="6"/>
  <c r="CN46" i="6"/>
  <c r="CN45" i="6"/>
  <c r="CN44" i="6"/>
  <c r="CN43" i="6"/>
  <c r="CN42" i="6"/>
  <c r="CN41" i="6"/>
  <c r="CN35" i="6"/>
  <c r="CN34" i="6"/>
  <c r="CN33" i="6"/>
  <c r="CN32" i="6"/>
  <c r="CN31" i="6"/>
  <c r="CN30" i="6"/>
  <c r="CN29" i="6"/>
  <c r="CN23" i="6"/>
  <c r="CN22" i="6"/>
  <c r="CN21" i="6"/>
  <c r="CN20" i="6"/>
  <c r="CN19" i="6"/>
  <c r="CN18" i="6"/>
  <c r="CN17" i="6"/>
  <c r="CN11" i="6"/>
  <c r="CN10" i="6"/>
  <c r="CN9" i="6"/>
  <c r="CN8" i="6"/>
  <c r="CN7" i="6"/>
  <c r="CN6" i="6"/>
  <c r="CN5" i="6"/>
  <c r="CN142" i="6"/>
  <c r="CN138" i="6"/>
  <c r="CN129" i="6"/>
  <c r="CN127" i="6"/>
  <c r="CN118" i="6"/>
  <c r="CN115" i="6"/>
  <c r="CN105" i="6"/>
  <c r="CN102" i="6"/>
  <c r="CN94" i="6"/>
  <c r="CN91" i="6"/>
  <c r="CN81" i="6"/>
  <c r="CN78" i="6"/>
  <c r="CN69" i="6"/>
  <c r="CN67" i="6"/>
  <c r="CN58" i="6"/>
  <c r="CN55" i="6"/>
  <c r="CK104" i="6"/>
  <c r="CK108" i="6" s="1"/>
  <c r="CK101" i="6"/>
  <c r="CK93" i="6"/>
  <c r="CK97" i="6" s="1"/>
  <c r="CL142" i="6"/>
  <c r="CL138" i="6"/>
  <c r="CL128" i="6"/>
  <c r="CL118" i="6"/>
  <c r="CL114" i="6"/>
  <c r="CL106" i="6"/>
  <c r="CL104" i="6"/>
  <c r="CL92" i="6"/>
  <c r="CL90" i="6"/>
  <c r="CL97" i="6" s="1"/>
  <c r="CL82" i="6"/>
  <c r="CL80" i="6"/>
  <c r="CL58" i="6"/>
  <c r="CL56" i="6"/>
  <c r="CL54" i="6"/>
  <c r="CL32" i="6"/>
  <c r="CL30" i="6"/>
  <c r="CL22" i="6"/>
  <c r="CL20" i="6"/>
  <c r="CL10" i="6"/>
  <c r="CL6" i="6"/>
  <c r="CK36" i="6"/>
  <c r="CK12" i="6"/>
  <c r="CK142" i="6"/>
  <c r="CK138" i="6"/>
  <c r="CK128" i="6"/>
  <c r="CL68" i="6"/>
  <c r="CL66" i="6"/>
  <c r="CL46" i="6"/>
  <c r="CL42" i="6"/>
  <c r="CK37" i="6"/>
  <c r="CK25" i="6"/>
  <c r="CK143" i="6"/>
  <c r="CK141" i="6"/>
  <c r="CK139" i="6"/>
  <c r="CK137" i="6"/>
  <c r="CK131" i="6"/>
  <c r="CK129" i="6"/>
  <c r="CK127" i="6"/>
  <c r="CK125" i="6"/>
  <c r="CK119" i="6"/>
  <c r="CK117" i="6"/>
  <c r="CK121" i="6" s="1"/>
  <c r="CK73" i="6"/>
  <c r="CK61" i="6"/>
  <c r="CK49" i="6"/>
  <c r="CL143" i="6"/>
  <c r="CL141" i="6"/>
  <c r="CL139" i="6"/>
  <c r="CL137" i="6"/>
  <c r="CL131" i="6"/>
  <c r="CL129" i="6"/>
  <c r="CL127" i="6"/>
  <c r="CL125" i="6"/>
  <c r="CL119" i="6"/>
  <c r="CL117" i="6"/>
  <c r="CL115" i="6"/>
  <c r="CL113" i="6"/>
  <c r="CL107" i="6"/>
  <c r="CL105" i="6"/>
  <c r="CL103" i="6"/>
  <c r="CL101" i="6"/>
  <c r="CL95" i="6"/>
  <c r="CL93" i="6"/>
  <c r="CL91" i="6"/>
  <c r="CL89" i="6"/>
  <c r="CL83" i="6"/>
  <c r="CL81" i="6"/>
  <c r="CL79" i="6"/>
  <c r="CL78" i="6"/>
  <c r="CL77" i="6"/>
  <c r="CL71" i="6"/>
  <c r="CL69" i="6"/>
  <c r="CL67" i="6"/>
  <c r="CL65" i="6"/>
  <c r="CL59" i="6"/>
  <c r="CL57" i="6"/>
  <c r="CL55" i="6"/>
  <c r="CL53" i="6"/>
  <c r="CL47" i="6"/>
  <c r="CL45" i="6"/>
  <c r="CL43" i="6"/>
  <c r="CL41" i="6"/>
  <c r="CL35" i="6"/>
  <c r="CL33" i="6"/>
  <c r="CL31" i="6"/>
  <c r="CL29" i="6"/>
  <c r="CL23" i="6"/>
  <c r="CL21" i="6"/>
  <c r="CL19" i="6"/>
  <c r="CL17" i="6"/>
  <c r="CL11" i="6"/>
  <c r="CL9" i="6"/>
  <c r="CL7" i="6"/>
  <c r="CL5" i="6"/>
  <c r="CK120" i="6"/>
  <c r="CK13" i="6"/>
  <c r="CK72" i="6"/>
  <c r="CK48" i="6"/>
  <c r="CK24" i="6"/>
  <c r="CK84" i="6" l="1"/>
  <c r="CN144" i="6"/>
  <c r="CO24" i="6"/>
  <c r="CM84" i="6"/>
  <c r="CM25" i="6"/>
  <c r="CO145" i="6"/>
  <c r="CO144" i="6"/>
  <c r="CM97" i="6"/>
  <c r="CO72" i="6"/>
  <c r="CO73" i="6"/>
  <c r="CO48" i="6"/>
  <c r="CO49" i="6"/>
  <c r="CM96" i="6"/>
  <c r="CO12" i="6"/>
  <c r="CM73" i="6"/>
  <c r="CM120" i="6"/>
  <c r="CO97" i="6"/>
  <c r="CO96" i="6"/>
  <c r="CK132" i="6"/>
  <c r="CM60" i="6"/>
  <c r="CM121" i="6"/>
  <c r="CM133" i="6"/>
  <c r="CM144" i="6"/>
  <c r="CO120" i="6"/>
  <c r="CO121" i="6"/>
  <c r="CO37" i="6"/>
  <c r="CL133" i="6"/>
  <c r="CM108" i="6"/>
  <c r="CM36" i="6"/>
  <c r="CO85" i="6"/>
  <c r="CM37" i="6"/>
  <c r="CO132" i="6"/>
  <c r="CK145" i="6"/>
  <c r="CM24" i="6"/>
  <c r="CM109" i="6"/>
  <c r="CL12" i="6"/>
  <c r="CL48" i="6"/>
  <c r="CL49" i="6"/>
  <c r="CL85" i="6"/>
  <c r="CN13" i="6"/>
  <c r="CN12" i="6"/>
  <c r="CN49" i="6"/>
  <c r="CN84" i="6"/>
  <c r="CN85" i="6"/>
  <c r="CN97" i="6"/>
  <c r="CN61" i="6"/>
  <c r="CN60" i="6"/>
  <c r="CN121" i="6"/>
  <c r="CN120" i="6"/>
  <c r="CN73" i="6"/>
  <c r="CN72" i="6"/>
  <c r="CN145" i="6"/>
  <c r="CN36" i="6"/>
  <c r="CN37" i="6"/>
  <c r="CN48" i="6"/>
  <c r="CN109" i="6"/>
  <c r="CN108" i="6"/>
  <c r="CN132" i="6"/>
  <c r="CN133" i="6"/>
  <c r="CN25" i="6"/>
  <c r="CN24" i="6"/>
  <c r="CL13" i="6"/>
  <c r="CL25" i="6"/>
  <c r="CL37" i="6"/>
  <c r="CL61" i="6"/>
  <c r="CL73" i="6"/>
  <c r="CL84" i="6"/>
  <c r="CK109" i="6"/>
  <c r="CL96" i="6"/>
  <c r="CL109" i="6"/>
  <c r="CL120" i="6"/>
  <c r="CL144" i="6"/>
  <c r="CK133" i="6"/>
  <c r="CL24" i="6"/>
  <c r="CL72" i="6"/>
  <c r="CL36" i="6"/>
  <c r="CL60" i="6"/>
  <c r="CK144" i="6"/>
  <c r="CL121" i="6"/>
  <c r="CL108" i="6"/>
  <c r="CL132" i="6"/>
  <c r="CL145" i="6"/>
  <c r="AG4" i="6"/>
  <c r="AU4" i="1" l="1"/>
  <c r="AR4" i="11" s="1"/>
  <c r="AQ4" i="6"/>
  <c r="AH4" i="6"/>
  <c r="AI4" i="6"/>
  <c r="CN16" i="6" l="1"/>
  <c r="CN64" i="6"/>
  <c r="CN112" i="6"/>
  <c r="CN4" i="6"/>
  <c r="CN28" i="6"/>
  <c r="CN76" i="6"/>
  <c r="CN124" i="6"/>
  <c r="CN40" i="6"/>
  <c r="CN88" i="6"/>
  <c r="CN136" i="6"/>
  <c r="CN52" i="6"/>
  <c r="CN100" i="6"/>
  <c r="AV4" i="1"/>
  <c r="AR4" i="6"/>
  <c r="F265" i="6"/>
  <c r="CO40" i="6" l="1"/>
  <c r="CO88" i="6"/>
  <c r="CO136" i="6"/>
  <c r="CO16" i="6"/>
  <c r="CO64" i="6"/>
  <c r="CO112" i="6"/>
  <c r="CO52" i="6"/>
  <c r="CO100" i="6"/>
  <c r="CO4" i="6"/>
  <c r="CO28" i="6"/>
  <c r="CO76" i="6"/>
  <c r="CO124" i="6"/>
  <c r="AW4" i="1"/>
  <c r="AX4" i="1" s="1"/>
  <c r="AY4" i="1" s="1"/>
  <c r="AZ4" i="1" s="1"/>
  <c r="AS4" i="6"/>
  <c r="R4" i="6"/>
  <c r="BO4" i="6" s="1"/>
  <c r="S4" i="6"/>
  <c r="BP4" i="6" s="1"/>
  <c r="T4" i="6"/>
  <c r="U4" i="6"/>
  <c r="BR4" i="6" s="1"/>
  <c r="V4" i="6"/>
  <c r="BS4" i="6" s="1"/>
  <c r="W4" i="6"/>
  <c r="BT4" i="6" s="1"/>
  <c r="X4" i="6"/>
  <c r="BU4" i="6" s="1"/>
  <c r="Y4" i="6"/>
  <c r="BV4" i="6" s="1"/>
  <c r="Z4" i="6"/>
  <c r="BW4" i="6" s="1"/>
  <c r="AA4" i="6"/>
  <c r="BX4" i="6" s="1"/>
  <c r="AB4" i="6"/>
  <c r="BY4" i="6" s="1"/>
  <c r="AC4" i="6"/>
  <c r="BZ4" i="6" s="1"/>
  <c r="AD4" i="6"/>
  <c r="CA4" i="6" s="1"/>
  <c r="AE4" i="6"/>
  <c r="CB4" i="6" s="1"/>
  <c r="AF4" i="6"/>
  <c r="CC4" i="6" s="1"/>
  <c r="BQ4" i="6"/>
  <c r="CD4" i="6"/>
  <c r="CE4" i="6"/>
  <c r="CF4" i="6"/>
  <c r="CG4" i="6"/>
  <c r="CH4" i="6"/>
  <c r="CI4" i="6"/>
  <c r="CJ4" i="6"/>
  <c r="E4" i="6"/>
  <c r="F4" i="6"/>
  <c r="G4" i="6"/>
  <c r="H4" i="6"/>
  <c r="I4" i="6"/>
  <c r="J4" i="6"/>
  <c r="K4" i="6"/>
  <c r="L4" i="6"/>
  <c r="M4" i="6"/>
  <c r="N4" i="6"/>
  <c r="O4" i="6"/>
  <c r="P4" i="6"/>
  <c r="Q4" i="6"/>
  <c r="BJ4" i="6" l="1"/>
  <c r="BJ15" i="6"/>
  <c r="BJ16" i="6"/>
  <c r="BJ27" i="6"/>
  <c r="BJ28" i="6"/>
  <c r="BJ39" i="6"/>
  <c r="BJ40" i="6"/>
  <c r="BJ51" i="6"/>
  <c r="BJ52" i="6"/>
  <c r="BJ63" i="6"/>
  <c r="BJ64" i="6"/>
  <c r="BJ75" i="6"/>
  <c r="BJ76" i="6"/>
  <c r="BJ87" i="6"/>
  <c r="BJ88" i="6"/>
  <c r="BJ99" i="6"/>
  <c r="BJ100" i="6"/>
  <c r="BJ111" i="6"/>
  <c r="BJ112" i="6"/>
  <c r="BJ123" i="6"/>
  <c r="BJ124" i="6"/>
  <c r="BJ135" i="6"/>
  <c r="BJ136" i="6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E19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33" i="6"/>
  <c r="F33" i="6"/>
  <c r="E34" i="6"/>
  <c r="BB17" i="6" s="1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E76" i="6"/>
  <c r="BB29" i="6" s="1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E89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E103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E117" i="6"/>
  <c r="F117" i="6"/>
  <c r="E118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E132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174" i="6"/>
  <c r="BB77" i="6" s="1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E215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E229" i="6"/>
  <c r="F229" i="6"/>
  <c r="E230" i="6"/>
  <c r="BB101" i="6" s="1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E300" i="6"/>
  <c r="BB125" i="6" s="1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E327" i="6"/>
  <c r="F327" i="6"/>
  <c r="E328" i="6"/>
  <c r="BB137" i="6" s="1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BC6" i="6" l="1"/>
  <c r="BC137" i="6"/>
  <c r="BC89" i="6"/>
  <c r="BB53" i="6"/>
  <c r="BC18" i="6"/>
  <c r="BC77" i="6"/>
  <c r="BC125" i="6"/>
  <c r="BC113" i="6"/>
  <c r="BC101" i="6"/>
  <c r="BC65" i="6"/>
  <c r="BC41" i="6"/>
  <c r="BC29" i="6"/>
  <c r="BC17" i="6"/>
  <c r="S89" i="9"/>
  <c r="R89" i="9"/>
  <c r="Q89" i="9"/>
  <c r="P89" i="9"/>
  <c r="O89" i="9"/>
  <c r="N89" i="9"/>
  <c r="S88" i="9"/>
  <c r="R88" i="9"/>
  <c r="Q88" i="9"/>
  <c r="P88" i="9"/>
  <c r="O88" i="9"/>
  <c r="N88" i="9"/>
  <c r="S87" i="9"/>
  <c r="R87" i="9"/>
  <c r="Q87" i="9"/>
  <c r="P87" i="9"/>
  <c r="O87" i="9"/>
  <c r="N87" i="9"/>
  <c r="S86" i="9"/>
  <c r="R86" i="9"/>
  <c r="Q86" i="9"/>
  <c r="P86" i="9"/>
  <c r="O86" i="9"/>
  <c r="N86" i="9"/>
  <c r="S85" i="9"/>
  <c r="R85" i="9"/>
  <c r="Q85" i="9"/>
  <c r="P85" i="9"/>
  <c r="O85" i="9"/>
  <c r="N85" i="9"/>
  <c r="S84" i="9"/>
  <c r="R84" i="9"/>
  <c r="Q84" i="9"/>
  <c r="P84" i="9"/>
  <c r="O84" i="9"/>
  <c r="N84" i="9"/>
  <c r="S83" i="9"/>
  <c r="R83" i="9"/>
  <c r="Q83" i="9"/>
  <c r="P83" i="9"/>
  <c r="O83" i="9"/>
  <c r="N83" i="9"/>
  <c r="S82" i="9"/>
  <c r="R82" i="9"/>
  <c r="Q82" i="9"/>
  <c r="P82" i="9"/>
  <c r="O82" i="9"/>
  <c r="N82" i="9"/>
  <c r="S81" i="9"/>
  <c r="R81" i="9"/>
  <c r="Q81" i="9"/>
  <c r="P81" i="9"/>
  <c r="O81" i="9"/>
  <c r="N81" i="9"/>
  <c r="S80" i="9"/>
  <c r="R80" i="9"/>
  <c r="Q80" i="9"/>
  <c r="P80" i="9"/>
  <c r="O80" i="9"/>
  <c r="N80" i="9"/>
  <c r="S79" i="9"/>
  <c r="R79" i="9"/>
  <c r="Q79" i="9"/>
  <c r="P79" i="9"/>
  <c r="O79" i="9"/>
  <c r="N79" i="9"/>
  <c r="S78" i="9"/>
  <c r="R78" i="9"/>
  <c r="Q78" i="9"/>
  <c r="P78" i="9"/>
  <c r="O78" i="9"/>
  <c r="N78" i="9"/>
  <c r="S77" i="9"/>
  <c r="R77" i="9"/>
  <c r="Q77" i="9"/>
  <c r="P77" i="9"/>
  <c r="O77" i="9"/>
  <c r="N77" i="9"/>
  <c r="S76" i="9"/>
  <c r="R76" i="9"/>
  <c r="Q76" i="9"/>
  <c r="P76" i="9"/>
  <c r="O76" i="9"/>
  <c r="N76" i="9"/>
  <c r="S75" i="9"/>
  <c r="R75" i="9"/>
  <c r="Q75" i="9"/>
  <c r="P75" i="9"/>
  <c r="O75" i="9"/>
  <c r="N75" i="9"/>
  <c r="S74" i="9"/>
  <c r="R74" i="9"/>
  <c r="Q74" i="9"/>
  <c r="P74" i="9"/>
  <c r="O74" i="9"/>
  <c r="N74" i="9"/>
  <c r="S73" i="9"/>
  <c r="R73" i="9"/>
  <c r="Q73" i="9"/>
  <c r="P73" i="9"/>
  <c r="O73" i="9"/>
  <c r="N73" i="9"/>
  <c r="S72" i="9"/>
  <c r="R72" i="9"/>
  <c r="Q72" i="9"/>
  <c r="P72" i="9"/>
  <c r="O72" i="9"/>
  <c r="N72" i="9"/>
  <c r="S71" i="9"/>
  <c r="R71" i="9"/>
  <c r="Q71" i="9"/>
  <c r="P71" i="9"/>
  <c r="O71" i="9"/>
  <c r="N71" i="9"/>
  <c r="S70" i="9"/>
  <c r="R70" i="9"/>
  <c r="Q70" i="9"/>
  <c r="P70" i="9"/>
  <c r="O70" i="9"/>
  <c r="N70" i="9"/>
  <c r="S69" i="9"/>
  <c r="R69" i="9"/>
  <c r="Q69" i="9"/>
  <c r="P69" i="9"/>
  <c r="O69" i="9"/>
  <c r="N69" i="9"/>
  <c r="S68" i="9"/>
  <c r="R68" i="9"/>
  <c r="Q68" i="9"/>
  <c r="P68" i="9"/>
  <c r="O68" i="9"/>
  <c r="N68" i="9"/>
  <c r="S67" i="9"/>
  <c r="R67" i="9"/>
  <c r="Q67" i="9"/>
  <c r="P67" i="9"/>
  <c r="O67" i="9"/>
  <c r="N67" i="9"/>
  <c r="S66" i="9"/>
  <c r="R66" i="9"/>
  <c r="Q66" i="9"/>
  <c r="P66" i="9"/>
  <c r="O66" i="9"/>
  <c r="N66" i="9"/>
  <c r="S65" i="9"/>
  <c r="R65" i="9"/>
  <c r="Q65" i="9"/>
  <c r="P65" i="9"/>
  <c r="O65" i="9"/>
  <c r="N65" i="9"/>
  <c r="S64" i="9"/>
  <c r="R64" i="9"/>
  <c r="Q64" i="9"/>
  <c r="P64" i="9"/>
  <c r="O64" i="9"/>
  <c r="N64" i="9"/>
  <c r="S63" i="9"/>
  <c r="R63" i="9"/>
  <c r="Q63" i="9"/>
  <c r="P63" i="9"/>
  <c r="O63" i="9"/>
  <c r="N63" i="9"/>
  <c r="S62" i="9"/>
  <c r="R62" i="9"/>
  <c r="Q62" i="9"/>
  <c r="P62" i="9"/>
  <c r="O62" i="9"/>
  <c r="N62" i="9"/>
  <c r="S61" i="9"/>
  <c r="R61" i="9"/>
  <c r="Q61" i="9"/>
  <c r="P61" i="9"/>
  <c r="O61" i="9"/>
  <c r="N61" i="9"/>
  <c r="S60" i="9"/>
  <c r="R60" i="9"/>
  <c r="Q60" i="9"/>
  <c r="P60" i="9"/>
  <c r="O60" i="9"/>
  <c r="N60" i="9"/>
  <c r="S59" i="9"/>
  <c r="R59" i="9"/>
  <c r="Q59" i="9"/>
  <c r="P59" i="9"/>
  <c r="O59" i="9"/>
  <c r="N59" i="9"/>
  <c r="S58" i="9"/>
  <c r="R58" i="9"/>
  <c r="Q58" i="9"/>
  <c r="P58" i="9"/>
  <c r="O58" i="9"/>
  <c r="N58" i="9"/>
  <c r="S57" i="9"/>
  <c r="R57" i="9"/>
  <c r="Q57" i="9"/>
  <c r="P57" i="9"/>
  <c r="O57" i="9"/>
  <c r="N57" i="9"/>
  <c r="S56" i="9"/>
  <c r="R56" i="9"/>
  <c r="Q56" i="9"/>
  <c r="P56" i="9"/>
  <c r="O56" i="9"/>
  <c r="N56" i="9"/>
  <c r="S55" i="9"/>
  <c r="R55" i="9"/>
  <c r="Q55" i="9"/>
  <c r="P55" i="9"/>
  <c r="O55" i="9"/>
  <c r="N55" i="9"/>
  <c r="S54" i="9"/>
  <c r="R54" i="9"/>
  <c r="Q54" i="9"/>
  <c r="P54" i="9"/>
  <c r="O54" i="9"/>
  <c r="N54" i="9"/>
  <c r="S53" i="9"/>
  <c r="R53" i="9"/>
  <c r="Q53" i="9"/>
  <c r="P53" i="9"/>
  <c r="O53" i="9"/>
  <c r="N53" i="9"/>
  <c r="S52" i="9"/>
  <c r="R52" i="9"/>
  <c r="Q52" i="9"/>
  <c r="P52" i="9"/>
  <c r="O52" i="9"/>
  <c r="N52" i="9"/>
  <c r="S51" i="9"/>
  <c r="R51" i="9"/>
  <c r="Q51" i="9"/>
  <c r="P51" i="9"/>
  <c r="O51" i="9"/>
  <c r="N51" i="9"/>
  <c r="S50" i="9"/>
  <c r="R50" i="9"/>
  <c r="Q50" i="9"/>
  <c r="P50" i="9"/>
  <c r="O50" i="9"/>
  <c r="N50" i="9"/>
  <c r="S49" i="9"/>
  <c r="R49" i="9"/>
  <c r="Q49" i="9"/>
  <c r="P49" i="9"/>
  <c r="O49" i="9"/>
  <c r="N49" i="9"/>
  <c r="S48" i="9"/>
  <c r="R48" i="9"/>
  <c r="Q48" i="9"/>
  <c r="P48" i="9"/>
  <c r="O48" i="9"/>
  <c r="N48" i="9"/>
  <c r="S47" i="9"/>
  <c r="R47" i="9"/>
  <c r="Q47" i="9"/>
  <c r="P47" i="9"/>
  <c r="O47" i="9"/>
  <c r="N47" i="9"/>
  <c r="S46" i="9"/>
  <c r="R46" i="9"/>
  <c r="Q46" i="9"/>
  <c r="P46" i="9"/>
  <c r="O46" i="9"/>
  <c r="N46" i="9"/>
  <c r="S45" i="9"/>
  <c r="R45" i="9"/>
  <c r="Q45" i="9"/>
  <c r="P45" i="9"/>
  <c r="O45" i="9"/>
  <c r="N45" i="9"/>
  <c r="S44" i="9"/>
  <c r="R44" i="9"/>
  <c r="Q44" i="9"/>
  <c r="P44" i="9"/>
  <c r="O44" i="9"/>
  <c r="N44" i="9"/>
  <c r="S43" i="9"/>
  <c r="R43" i="9"/>
  <c r="Q43" i="9"/>
  <c r="P43" i="9"/>
  <c r="O43" i="9"/>
  <c r="N43" i="9"/>
  <c r="S42" i="9"/>
  <c r="R42" i="9"/>
  <c r="Q42" i="9"/>
  <c r="P42" i="9"/>
  <c r="O42" i="9"/>
  <c r="N42" i="9"/>
  <c r="S41" i="9"/>
  <c r="R41" i="9"/>
  <c r="Q41" i="9"/>
  <c r="P41" i="9"/>
  <c r="O41" i="9"/>
  <c r="N41" i="9"/>
  <c r="R40" i="9"/>
  <c r="Q40" i="9"/>
  <c r="P40" i="9"/>
  <c r="O40" i="9"/>
  <c r="N40" i="9"/>
  <c r="R39" i="9"/>
  <c r="Q39" i="9"/>
  <c r="P39" i="9"/>
  <c r="O39" i="9"/>
  <c r="N39" i="9"/>
  <c r="R38" i="9"/>
  <c r="Q38" i="9"/>
  <c r="P38" i="9"/>
  <c r="O38" i="9"/>
  <c r="N38" i="9"/>
  <c r="R37" i="9"/>
  <c r="Q37" i="9"/>
  <c r="P37" i="9"/>
  <c r="O37" i="9"/>
  <c r="N37" i="9"/>
  <c r="R36" i="9"/>
  <c r="Q36" i="9"/>
  <c r="P36" i="9"/>
  <c r="O36" i="9"/>
  <c r="N36" i="9"/>
  <c r="R35" i="9"/>
  <c r="Q35" i="9"/>
  <c r="P35" i="9"/>
  <c r="O35" i="9"/>
  <c r="N35" i="9"/>
  <c r="R34" i="9"/>
  <c r="Q34" i="9"/>
  <c r="P34" i="9"/>
  <c r="O34" i="9"/>
  <c r="N34" i="9"/>
  <c r="S33" i="9"/>
  <c r="R33" i="9"/>
  <c r="Q33" i="9"/>
  <c r="P33" i="9"/>
  <c r="O33" i="9"/>
  <c r="N33" i="9"/>
  <c r="S32" i="9"/>
  <c r="R32" i="9"/>
  <c r="Q32" i="9"/>
  <c r="P32" i="9"/>
  <c r="O32" i="9"/>
  <c r="N32" i="9"/>
  <c r="S31" i="9"/>
  <c r="R31" i="9"/>
  <c r="Q31" i="9"/>
  <c r="P31" i="9"/>
  <c r="O31" i="9"/>
  <c r="N31" i="9"/>
  <c r="S30" i="9"/>
  <c r="R30" i="9"/>
  <c r="Q30" i="9"/>
  <c r="P30" i="9"/>
  <c r="O30" i="9"/>
  <c r="N30" i="9"/>
  <c r="S29" i="9"/>
  <c r="R29" i="9"/>
  <c r="Q29" i="9"/>
  <c r="P29" i="9"/>
  <c r="O29" i="9"/>
  <c r="N29" i="9"/>
  <c r="S28" i="9"/>
  <c r="R28" i="9"/>
  <c r="Q28" i="9"/>
  <c r="P28" i="9"/>
  <c r="O28" i="9"/>
  <c r="N28" i="9"/>
  <c r="S27" i="9"/>
  <c r="R27" i="9"/>
  <c r="Q27" i="9"/>
  <c r="P27" i="9"/>
  <c r="O27" i="9"/>
  <c r="N27" i="9"/>
  <c r="R26" i="9"/>
  <c r="Q26" i="9"/>
  <c r="P26" i="9"/>
  <c r="O26" i="9"/>
  <c r="N26" i="9"/>
  <c r="R25" i="9"/>
  <c r="Q25" i="9"/>
  <c r="P25" i="9"/>
  <c r="O25" i="9"/>
  <c r="N25" i="9"/>
  <c r="R24" i="9"/>
  <c r="Q24" i="9"/>
  <c r="P24" i="9"/>
  <c r="O24" i="9"/>
  <c r="N24" i="9"/>
  <c r="R23" i="9"/>
  <c r="Q23" i="9"/>
  <c r="P23" i="9"/>
  <c r="O23" i="9"/>
  <c r="N23" i="9"/>
  <c r="R22" i="9"/>
  <c r="Q22" i="9"/>
  <c r="P22" i="9"/>
  <c r="O22" i="9"/>
  <c r="N22" i="9"/>
  <c r="R21" i="9"/>
  <c r="Q21" i="9"/>
  <c r="P21" i="9"/>
  <c r="O21" i="9"/>
  <c r="N21" i="9"/>
  <c r="R20" i="9"/>
  <c r="Q20" i="9"/>
  <c r="P20" i="9"/>
  <c r="O20" i="9"/>
  <c r="N20" i="9"/>
  <c r="R19" i="9"/>
  <c r="Q19" i="9"/>
  <c r="P19" i="9"/>
  <c r="O19" i="9"/>
  <c r="N19" i="9"/>
  <c r="R18" i="9"/>
  <c r="Q18" i="9"/>
  <c r="P18" i="9"/>
  <c r="O18" i="9"/>
  <c r="N18" i="9"/>
  <c r="R17" i="9"/>
  <c r="Q17" i="9"/>
  <c r="P17" i="9"/>
  <c r="O17" i="9"/>
  <c r="N17" i="9"/>
  <c r="R16" i="9"/>
  <c r="Q16" i="9"/>
  <c r="P16" i="9"/>
  <c r="O16" i="9"/>
  <c r="N16" i="9"/>
  <c r="R15" i="9"/>
  <c r="Q15" i="9"/>
  <c r="P15" i="9"/>
  <c r="O15" i="9"/>
  <c r="N15" i="9"/>
  <c r="R14" i="9"/>
  <c r="Q14" i="9"/>
  <c r="P14" i="9"/>
  <c r="O14" i="9"/>
  <c r="N14" i="9"/>
  <c r="R13" i="9"/>
  <c r="Q13" i="9"/>
  <c r="P13" i="9"/>
  <c r="O13" i="9"/>
  <c r="N13" i="9"/>
  <c r="R12" i="9"/>
  <c r="Q12" i="9"/>
  <c r="P12" i="9"/>
  <c r="O12" i="9"/>
  <c r="N12" i="9"/>
  <c r="R11" i="9"/>
  <c r="Q11" i="9"/>
  <c r="P11" i="9"/>
  <c r="O11" i="9"/>
  <c r="N11" i="9"/>
  <c r="R10" i="9"/>
  <c r="Q10" i="9"/>
  <c r="P10" i="9"/>
  <c r="O10" i="9"/>
  <c r="N10" i="9"/>
  <c r="R9" i="9"/>
  <c r="Q9" i="9"/>
  <c r="P9" i="9"/>
  <c r="O9" i="9"/>
  <c r="N9" i="9"/>
  <c r="R8" i="9"/>
  <c r="Q8" i="9"/>
  <c r="P8" i="9"/>
  <c r="O8" i="9"/>
  <c r="N8" i="9"/>
  <c r="R7" i="9"/>
  <c r="Q7" i="9"/>
  <c r="P7" i="9"/>
  <c r="O7" i="9"/>
  <c r="N7" i="9"/>
  <c r="S6" i="9"/>
  <c r="R6" i="9"/>
  <c r="Q6" i="9"/>
  <c r="P6" i="9"/>
  <c r="O6" i="9"/>
  <c r="N6" i="9"/>
  <c r="CI135" i="6" l="1"/>
  <c r="CJ135" i="6"/>
  <c r="CI123" i="6"/>
  <c r="CJ123" i="6"/>
  <c r="CI111" i="6"/>
  <c r="CJ111" i="6"/>
  <c r="CI99" i="6"/>
  <c r="CJ99" i="6"/>
  <c r="CI87" i="6"/>
  <c r="CJ87" i="6"/>
  <c r="CI75" i="6"/>
  <c r="CJ75" i="6"/>
  <c r="CI63" i="6"/>
  <c r="CJ63" i="6"/>
  <c r="CI51" i="6"/>
  <c r="CJ51" i="6"/>
  <c r="CI39" i="6"/>
  <c r="CJ39" i="6"/>
  <c r="CI27" i="6"/>
  <c r="CJ27" i="6"/>
  <c r="CI15" i="6"/>
  <c r="CJ15" i="6"/>
  <c r="CD3" i="6" l="1"/>
  <c r="CA3" i="6" l="1"/>
  <c r="BY3" i="6" l="1"/>
  <c r="CH135" i="6" l="1"/>
  <c r="CG135" i="6"/>
  <c r="CF135" i="6"/>
  <c r="CE135" i="6"/>
  <c r="CD135" i="6"/>
  <c r="CC135" i="6"/>
  <c r="CB135" i="6"/>
  <c r="CA135" i="6"/>
  <c r="BZ135" i="6"/>
  <c r="BY135" i="6"/>
  <c r="CH123" i="6"/>
  <c r="CG123" i="6"/>
  <c r="CF123" i="6"/>
  <c r="CE123" i="6"/>
  <c r="CD123" i="6"/>
  <c r="CC123" i="6"/>
  <c r="CB123" i="6"/>
  <c r="CA123" i="6"/>
  <c r="BZ123" i="6"/>
  <c r="BY123" i="6"/>
  <c r="CH111" i="6"/>
  <c r="CG111" i="6"/>
  <c r="CF111" i="6"/>
  <c r="CE111" i="6"/>
  <c r="CD111" i="6"/>
  <c r="CC111" i="6"/>
  <c r="CB111" i="6"/>
  <c r="CA111" i="6"/>
  <c r="BZ111" i="6"/>
  <c r="BY111" i="6"/>
  <c r="CH99" i="6"/>
  <c r="CG99" i="6"/>
  <c r="CF99" i="6"/>
  <c r="CE99" i="6"/>
  <c r="CD99" i="6"/>
  <c r="CC99" i="6"/>
  <c r="CB99" i="6"/>
  <c r="CA99" i="6"/>
  <c r="BZ99" i="6"/>
  <c r="BY99" i="6"/>
  <c r="CH87" i="6"/>
  <c r="CG87" i="6"/>
  <c r="CF87" i="6"/>
  <c r="CE87" i="6"/>
  <c r="CD87" i="6"/>
  <c r="CC87" i="6"/>
  <c r="CB87" i="6"/>
  <c r="CA87" i="6"/>
  <c r="BZ87" i="6"/>
  <c r="BY87" i="6"/>
  <c r="CH75" i="6"/>
  <c r="CG75" i="6"/>
  <c r="CF75" i="6"/>
  <c r="CE75" i="6"/>
  <c r="CD75" i="6"/>
  <c r="CC75" i="6"/>
  <c r="CB75" i="6"/>
  <c r="CA75" i="6"/>
  <c r="BZ75" i="6"/>
  <c r="BY75" i="6"/>
  <c r="CH63" i="6"/>
  <c r="CG63" i="6"/>
  <c r="CF63" i="6"/>
  <c r="CE63" i="6"/>
  <c r="CD63" i="6"/>
  <c r="CC63" i="6"/>
  <c r="CB63" i="6"/>
  <c r="CA63" i="6"/>
  <c r="BZ63" i="6"/>
  <c r="BY63" i="6"/>
  <c r="CH51" i="6"/>
  <c r="CG51" i="6"/>
  <c r="CF51" i="6"/>
  <c r="CE51" i="6"/>
  <c r="CD51" i="6"/>
  <c r="CC51" i="6"/>
  <c r="CB51" i="6"/>
  <c r="CA51" i="6"/>
  <c r="BZ51" i="6"/>
  <c r="BY51" i="6"/>
  <c r="CH39" i="6"/>
  <c r="CG39" i="6"/>
  <c r="CF39" i="6"/>
  <c r="CE39" i="6"/>
  <c r="CD39" i="6"/>
  <c r="CC39" i="6"/>
  <c r="CB39" i="6"/>
  <c r="CA39" i="6"/>
  <c r="BZ39" i="6"/>
  <c r="BY39" i="6"/>
  <c r="CH27" i="6"/>
  <c r="CG27" i="6"/>
  <c r="CF27" i="6"/>
  <c r="CE27" i="6"/>
  <c r="CD27" i="6"/>
  <c r="CC27" i="6"/>
  <c r="CB27" i="6"/>
  <c r="CA27" i="6"/>
  <c r="BZ27" i="6"/>
  <c r="BY27" i="6"/>
  <c r="CH15" i="6"/>
  <c r="CG15" i="6"/>
  <c r="CF15" i="6"/>
  <c r="CE15" i="6"/>
  <c r="CD15" i="6"/>
  <c r="CC15" i="6"/>
  <c r="CB15" i="6"/>
  <c r="CA15" i="6"/>
  <c r="BZ15" i="6"/>
  <c r="BY15" i="6"/>
  <c r="CH3" i="6"/>
  <c r="CG3" i="6"/>
  <c r="CF3" i="6"/>
  <c r="CE3" i="6"/>
  <c r="CC3" i="6"/>
  <c r="CB3" i="6"/>
  <c r="BZ3" i="6"/>
  <c r="BQ64" i="6" l="1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5" i="6"/>
  <c r="M6" i="6"/>
  <c r="M19" i="6"/>
  <c r="M20" i="6"/>
  <c r="M7" i="6"/>
  <c r="M8" i="6"/>
  <c r="M9" i="6"/>
  <c r="M10" i="6"/>
  <c r="M11" i="6"/>
  <c r="M12" i="6"/>
  <c r="M25" i="6"/>
  <c r="M26" i="6"/>
  <c r="M13" i="6"/>
  <c r="M14" i="6"/>
  <c r="M27" i="6"/>
  <c r="M28" i="6"/>
  <c r="M15" i="6"/>
  <c r="M16" i="6"/>
  <c r="M17" i="6"/>
  <c r="M18" i="6"/>
  <c r="M21" i="6"/>
  <c r="M22" i="6"/>
  <c r="M23" i="6"/>
  <c r="M24" i="6"/>
  <c r="M29" i="6"/>
  <c r="M30" i="6"/>
  <c r="M31" i="6"/>
  <c r="M32" i="6"/>
  <c r="M33" i="6"/>
  <c r="M34" i="6"/>
  <c r="M35" i="6"/>
  <c r="M36" i="6"/>
  <c r="M49" i="6"/>
  <c r="M50" i="6"/>
  <c r="M37" i="6"/>
  <c r="M38" i="6"/>
  <c r="M39" i="6"/>
  <c r="M40" i="6"/>
  <c r="M41" i="6"/>
  <c r="M42" i="6"/>
  <c r="M55" i="6"/>
  <c r="M56" i="6"/>
  <c r="M43" i="6"/>
  <c r="M44" i="6"/>
  <c r="M57" i="6"/>
  <c r="M58" i="6"/>
  <c r="M45" i="6"/>
  <c r="M46" i="6"/>
  <c r="M47" i="6"/>
  <c r="M48" i="6"/>
  <c r="M51" i="6"/>
  <c r="M52" i="6"/>
  <c r="M53" i="6"/>
  <c r="M54" i="6"/>
  <c r="M59" i="6"/>
  <c r="M60" i="6"/>
  <c r="M61" i="6"/>
  <c r="M62" i="6"/>
  <c r="M63" i="6"/>
  <c r="M64" i="6"/>
  <c r="M77" i="6"/>
  <c r="M78" i="6"/>
  <c r="M65" i="6"/>
  <c r="M66" i="6"/>
  <c r="M79" i="6"/>
  <c r="M80" i="6"/>
  <c r="M67" i="6"/>
  <c r="M68" i="6"/>
  <c r="M81" i="6"/>
  <c r="M82" i="6"/>
  <c r="M69" i="6"/>
  <c r="M70" i="6"/>
  <c r="M71" i="6"/>
  <c r="M72" i="6"/>
  <c r="M85" i="6"/>
  <c r="M86" i="6"/>
  <c r="M73" i="6"/>
  <c r="M74" i="6"/>
  <c r="M87" i="6"/>
  <c r="M88" i="6"/>
  <c r="M75" i="6"/>
  <c r="M76" i="6"/>
  <c r="M83" i="6"/>
  <c r="M84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17" i="6"/>
  <c r="M118" i="6"/>
  <c r="M131" i="6"/>
  <c r="M132" i="6"/>
  <c r="M119" i="6"/>
  <c r="M120" i="6"/>
  <c r="M133" i="6"/>
  <c r="M134" i="6"/>
  <c r="M121" i="6"/>
  <c r="M122" i="6"/>
  <c r="M123" i="6"/>
  <c r="M124" i="6"/>
  <c r="M125" i="6"/>
  <c r="M126" i="6"/>
  <c r="M139" i="6"/>
  <c r="M140" i="6"/>
  <c r="M127" i="6"/>
  <c r="M128" i="6"/>
  <c r="M141" i="6"/>
  <c r="M142" i="6"/>
  <c r="M129" i="6"/>
  <c r="M130" i="6"/>
  <c r="M135" i="6"/>
  <c r="M136" i="6"/>
  <c r="M137" i="6"/>
  <c r="M138" i="6"/>
  <c r="M143" i="6"/>
  <c r="M144" i="6"/>
  <c r="M145" i="6"/>
  <c r="M146" i="6"/>
  <c r="M159" i="6"/>
  <c r="M160" i="6"/>
  <c r="M147" i="6"/>
  <c r="M148" i="6"/>
  <c r="M149" i="6"/>
  <c r="M150" i="6"/>
  <c r="M151" i="6"/>
  <c r="M152" i="6"/>
  <c r="M165" i="6"/>
  <c r="M166" i="6"/>
  <c r="M153" i="6"/>
  <c r="M154" i="6"/>
  <c r="M167" i="6"/>
  <c r="M168" i="6"/>
  <c r="M155" i="6"/>
  <c r="M156" i="6"/>
  <c r="M169" i="6"/>
  <c r="M170" i="6"/>
  <c r="M157" i="6"/>
  <c r="M158" i="6"/>
  <c r="M161" i="6"/>
  <c r="M162" i="6"/>
  <c r="M163" i="6"/>
  <c r="M164" i="6"/>
  <c r="M171" i="6"/>
  <c r="M172" i="6"/>
  <c r="M173" i="6"/>
  <c r="M174" i="6"/>
  <c r="M187" i="6"/>
  <c r="M188" i="6"/>
  <c r="M175" i="6"/>
  <c r="M176" i="6"/>
  <c r="M177" i="6"/>
  <c r="M178" i="6"/>
  <c r="M179" i="6"/>
  <c r="M180" i="6"/>
  <c r="M193" i="6"/>
  <c r="M194" i="6"/>
  <c r="M181" i="6"/>
  <c r="M182" i="6"/>
  <c r="M195" i="6"/>
  <c r="M196" i="6"/>
  <c r="M183" i="6"/>
  <c r="M184" i="6"/>
  <c r="M185" i="6"/>
  <c r="M186" i="6"/>
  <c r="M199" i="6"/>
  <c r="M200" i="6"/>
  <c r="M189" i="6"/>
  <c r="M190" i="6"/>
  <c r="M191" i="6"/>
  <c r="M192" i="6"/>
  <c r="M197" i="6"/>
  <c r="M198" i="6"/>
  <c r="M201" i="6"/>
  <c r="M202" i="6"/>
  <c r="M203" i="6"/>
  <c r="M204" i="6"/>
  <c r="M217" i="6"/>
  <c r="M218" i="6"/>
  <c r="M215" i="6"/>
  <c r="M216" i="6"/>
  <c r="M205" i="6"/>
  <c r="M206" i="6"/>
  <c r="M219" i="6"/>
  <c r="M220" i="6"/>
  <c r="M207" i="6"/>
  <c r="M208" i="6"/>
  <c r="M221" i="6"/>
  <c r="M222" i="6"/>
  <c r="M209" i="6"/>
  <c r="M210" i="6"/>
  <c r="M223" i="6"/>
  <c r="M224" i="6"/>
  <c r="M211" i="6"/>
  <c r="M212" i="6"/>
  <c r="M225" i="6"/>
  <c r="M226" i="6"/>
  <c r="M213" i="6"/>
  <c r="M214" i="6"/>
  <c r="M227" i="6"/>
  <c r="M228" i="6"/>
  <c r="M229" i="6"/>
  <c r="M230" i="6"/>
  <c r="M231" i="6"/>
  <c r="M232" i="6"/>
  <c r="M233" i="6"/>
  <c r="M234" i="6"/>
  <c r="M235" i="6"/>
  <c r="M236" i="6"/>
  <c r="M249" i="6"/>
  <c r="M250" i="6"/>
  <c r="M237" i="6"/>
  <c r="M238" i="6"/>
  <c r="M239" i="6"/>
  <c r="M240" i="6"/>
  <c r="M241" i="6"/>
  <c r="M242" i="6"/>
  <c r="M255" i="6"/>
  <c r="M256" i="6"/>
  <c r="M243" i="6"/>
  <c r="M244" i="6"/>
  <c r="M245" i="6"/>
  <c r="M246" i="6"/>
  <c r="M247" i="6"/>
  <c r="M248" i="6"/>
  <c r="M251" i="6"/>
  <c r="M252" i="6"/>
  <c r="M253" i="6"/>
  <c r="M254" i="6"/>
  <c r="M257" i="6"/>
  <c r="M258" i="6"/>
  <c r="M271" i="6"/>
  <c r="M272" i="6"/>
  <c r="M259" i="6"/>
  <c r="M260" i="6"/>
  <c r="M261" i="6"/>
  <c r="M262" i="6"/>
  <c r="M263" i="6"/>
  <c r="M264" i="6"/>
  <c r="M277" i="6"/>
  <c r="M278" i="6"/>
  <c r="M265" i="6"/>
  <c r="M266" i="6"/>
  <c r="M279" i="6"/>
  <c r="M280" i="6"/>
  <c r="M267" i="6"/>
  <c r="M268" i="6"/>
  <c r="M269" i="6"/>
  <c r="M270" i="6"/>
  <c r="M273" i="6"/>
  <c r="M274" i="6"/>
  <c r="M275" i="6"/>
  <c r="M276" i="6"/>
  <c r="M281" i="6"/>
  <c r="M282" i="6"/>
  <c r="M283" i="6"/>
  <c r="M284" i="6"/>
  <c r="M285" i="6"/>
  <c r="M286" i="6"/>
  <c r="M299" i="6"/>
  <c r="M300" i="6"/>
  <c r="M287" i="6"/>
  <c r="M288" i="6"/>
  <c r="M301" i="6"/>
  <c r="M302" i="6"/>
  <c r="M289" i="6"/>
  <c r="M290" i="6"/>
  <c r="M303" i="6"/>
  <c r="M304" i="6"/>
  <c r="M291" i="6"/>
  <c r="M292" i="6"/>
  <c r="M293" i="6"/>
  <c r="M294" i="6"/>
  <c r="M307" i="6"/>
  <c r="M308" i="6"/>
  <c r="M295" i="6"/>
  <c r="M296" i="6"/>
  <c r="M309" i="6"/>
  <c r="M310" i="6"/>
  <c r="M297" i="6"/>
  <c r="M298" i="6"/>
  <c r="M305" i="6"/>
  <c r="M306" i="6"/>
  <c r="M311" i="6"/>
  <c r="M312" i="6"/>
  <c r="M313" i="6"/>
  <c r="M314" i="6"/>
  <c r="M327" i="6"/>
  <c r="M328" i="6"/>
  <c r="M315" i="6"/>
  <c r="M316" i="6"/>
  <c r="M329" i="6"/>
  <c r="M330" i="6"/>
  <c r="M317" i="6"/>
  <c r="M318" i="6"/>
  <c r="M319" i="6"/>
  <c r="M320" i="6"/>
  <c r="M333" i="6"/>
  <c r="M334" i="6"/>
  <c r="M321" i="6"/>
  <c r="M322" i="6"/>
  <c r="M335" i="6"/>
  <c r="M336" i="6"/>
  <c r="M323" i="6"/>
  <c r="M324" i="6"/>
  <c r="M337" i="6"/>
  <c r="M338" i="6"/>
  <c r="M325" i="6"/>
  <c r="M326" i="6"/>
  <c r="M331" i="6"/>
  <c r="M332" i="6"/>
  <c r="M339" i="6"/>
  <c r="M340" i="6"/>
  <c r="AI340" i="6"/>
  <c r="AH340" i="6"/>
  <c r="AG340" i="6"/>
  <c r="AF340" i="6"/>
  <c r="AE340" i="6"/>
  <c r="AD340" i="6"/>
  <c r="AC340" i="6"/>
  <c r="AB340" i="6"/>
  <c r="AA340" i="6"/>
  <c r="Z340" i="6"/>
  <c r="Y340" i="6"/>
  <c r="X340" i="6"/>
  <c r="W340" i="6"/>
  <c r="V340" i="6"/>
  <c r="T340" i="6"/>
  <c r="S340" i="6"/>
  <c r="R340" i="6"/>
  <c r="Q340" i="6"/>
  <c r="P340" i="6"/>
  <c r="O340" i="6"/>
  <c r="AI339" i="6"/>
  <c r="AH339" i="6"/>
  <c r="AG339" i="6"/>
  <c r="AF339" i="6"/>
  <c r="AE339" i="6"/>
  <c r="AD339" i="6"/>
  <c r="AC339" i="6"/>
  <c r="AB339" i="6"/>
  <c r="AA339" i="6"/>
  <c r="Z339" i="6"/>
  <c r="Y339" i="6"/>
  <c r="X339" i="6"/>
  <c r="W339" i="6"/>
  <c r="V339" i="6"/>
  <c r="T339" i="6"/>
  <c r="S339" i="6"/>
  <c r="R339" i="6"/>
  <c r="Q339" i="6"/>
  <c r="P339" i="6"/>
  <c r="O339" i="6"/>
  <c r="AI338" i="6"/>
  <c r="AH338" i="6"/>
  <c r="AG338" i="6"/>
  <c r="AF338" i="6"/>
  <c r="AE338" i="6"/>
  <c r="AD338" i="6"/>
  <c r="AC338" i="6"/>
  <c r="AB338" i="6"/>
  <c r="AA338" i="6"/>
  <c r="Z338" i="6"/>
  <c r="Y338" i="6"/>
  <c r="X338" i="6"/>
  <c r="W338" i="6"/>
  <c r="V338" i="6"/>
  <c r="T338" i="6"/>
  <c r="S338" i="6"/>
  <c r="R338" i="6"/>
  <c r="Q338" i="6"/>
  <c r="P338" i="6"/>
  <c r="O338" i="6"/>
  <c r="AI337" i="6"/>
  <c r="AH337" i="6"/>
  <c r="AG337" i="6"/>
  <c r="AF337" i="6"/>
  <c r="AE337" i="6"/>
  <c r="AD337" i="6"/>
  <c r="AC337" i="6"/>
  <c r="AB337" i="6"/>
  <c r="AA337" i="6"/>
  <c r="Z337" i="6"/>
  <c r="Y337" i="6"/>
  <c r="X337" i="6"/>
  <c r="W337" i="6"/>
  <c r="V337" i="6"/>
  <c r="T337" i="6"/>
  <c r="S337" i="6"/>
  <c r="R337" i="6"/>
  <c r="Q337" i="6"/>
  <c r="P337" i="6"/>
  <c r="O337" i="6"/>
  <c r="AI336" i="6"/>
  <c r="AH336" i="6"/>
  <c r="AG336" i="6"/>
  <c r="AF336" i="6"/>
  <c r="AE336" i="6"/>
  <c r="AD336" i="6"/>
  <c r="AC336" i="6"/>
  <c r="AB336" i="6"/>
  <c r="AA336" i="6"/>
  <c r="Z336" i="6"/>
  <c r="Y336" i="6"/>
  <c r="X336" i="6"/>
  <c r="W336" i="6"/>
  <c r="V336" i="6"/>
  <c r="T336" i="6"/>
  <c r="S336" i="6"/>
  <c r="R336" i="6"/>
  <c r="Q336" i="6"/>
  <c r="P336" i="6"/>
  <c r="O336" i="6"/>
  <c r="AI335" i="6"/>
  <c r="AH335" i="6"/>
  <c r="AG335" i="6"/>
  <c r="AF335" i="6"/>
  <c r="AE335" i="6"/>
  <c r="AD335" i="6"/>
  <c r="AC335" i="6"/>
  <c r="AB335" i="6"/>
  <c r="AA335" i="6"/>
  <c r="Z335" i="6"/>
  <c r="Y335" i="6"/>
  <c r="X335" i="6"/>
  <c r="W335" i="6"/>
  <c r="V335" i="6"/>
  <c r="T335" i="6"/>
  <c r="S335" i="6"/>
  <c r="R335" i="6"/>
  <c r="Q335" i="6"/>
  <c r="P335" i="6"/>
  <c r="O335" i="6"/>
  <c r="AI334" i="6"/>
  <c r="AH334" i="6"/>
  <c r="AG334" i="6"/>
  <c r="AF334" i="6"/>
  <c r="AE334" i="6"/>
  <c r="AD334" i="6"/>
  <c r="AC334" i="6"/>
  <c r="AB334" i="6"/>
  <c r="AA334" i="6"/>
  <c r="Z334" i="6"/>
  <c r="Y334" i="6"/>
  <c r="X334" i="6"/>
  <c r="W334" i="6"/>
  <c r="V334" i="6"/>
  <c r="T334" i="6"/>
  <c r="S334" i="6"/>
  <c r="R334" i="6"/>
  <c r="Q334" i="6"/>
  <c r="P334" i="6"/>
  <c r="O334" i="6"/>
  <c r="AI333" i="6"/>
  <c r="AH333" i="6"/>
  <c r="AG333" i="6"/>
  <c r="AF333" i="6"/>
  <c r="AE333" i="6"/>
  <c r="AD333" i="6"/>
  <c r="AC333" i="6"/>
  <c r="AB333" i="6"/>
  <c r="AA333" i="6"/>
  <c r="Z333" i="6"/>
  <c r="Y333" i="6"/>
  <c r="X333" i="6"/>
  <c r="W333" i="6"/>
  <c r="V333" i="6"/>
  <c r="T333" i="6"/>
  <c r="S333" i="6"/>
  <c r="R333" i="6"/>
  <c r="Q333" i="6"/>
  <c r="P333" i="6"/>
  <c r="O333" i="6"/>
  <c r="AI332" i="6"/>
  <c r="AH332" i="6"/>
  <c r="AG332" i="6"/>
  <c r="AF332" i="6"/>
  <c r="AE332" i="6"/>
  <c r="AD332" i="6"/>
  <c r="AC332" i="6"/>
  <c r="AB332" i="6"/>
  <c r="AA332" i="6"/>
  <c r="Z332" i="6"/>
  <c r="Y332" i="6"/>
  <c r="X332" i="6"/>
  <c r="W332" i="6"/>
  <c r="V332" i="6"/>
  <c r="T332" i="6"/>
  <c r="S332" i="6"/>
  <c r="R332" i="6"/>
  <c r="Q332" i="6"/>
  <c r="P332" i="6"/>
  <c r="O332" i="6"/>
  <c r="AI331" i="6"/>
  <c r="AH331" i="6"/>
  <c r="AG331" i="6"/>
  <c r="AF331" i="6"/>
  <c r="AE331" i="6"/>
  <c r="AD331" i="6"/>
  <c r="AC331" i="6"/>
  <c r="AB331" i="6"/>
  <c r="AA331" i="6"/>
  <c r="Z331" i="6"/>
  <c r="Y331" i="6"/>
  <c r="X331" i="6"/>
  <c r="W331" i="6"/>
  <c r="V331" i="6"/>
  <c r="T331" i="6"/>
  <c r="S331" i="6"/>
  <c r="R331" i="6"/>
  <c r="Q331" i="6"/>
  <c r="P331" i="6"/>
  <c r="O331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T330" i="6"/>
  <c r="S330" i="6"/>
  <c r="R330" i="6"/>
  <c r="Q330" i="6"/>
  <c r="P330" i="6"/>
  <c r="O330" i="6"/>
  <c r="AI329" i="6"/>
  <c r="AH329" i="6"/>
  <c r="AG329" i="6"/>
  <c r="AF329" i="6"/>
  <c r="AE329" i="6"/>
  <c r="AD329" i="6"/>
  <c r="AC329" i="6"/>
  <c r="AB329" i="6"/>
  <c r="AA329" i="6"/>
  <c r="Z329" i="6"/>
  <c r="Y329" i="6"/>
  <c r="X329" i="6"/>
  <c r="W329" i="6"/>
  <c r="V329" i="6"/>
  <c r="T329" i="6"/>
  <c r="S329" i="6"/>
  <c r="R329" i="6"/>
  <c r="Q329" i="6"/>
  <c r="P329" i="6"/>
  <c r="O329" i="6"/>
  <c r="AI328" i="6"/>
  <c r="AH328" i="6"/>
  <c r="AG328" i="6"/>
  <c r="AF328" i="6"/>
  <c r="AE328" i="6"/>
  <c r="AD328" i="6"/>
  <c r="AC328" i="6"/>
  <c r="AB328" i="6"/>
  <c r="AA328" i="6"/>
  <c r="Z328" i="6"/>
  <c r="Y328" i="6"/>
  <c r="X328" i="6"/>
  <c r="W328" i="6"/>
  <c r="V328" i="6"/>
  <c r="T328" i="6"/>
  <c r="S328" i="6"/>
  <c r="R328" i="6"/>
  <c r="Q328" i="6"/>
  <c r="P328" i="6"/>
  <c r="O328" i="6"/>
  <c r="AI327" i="6"/>
  <c r="AH327" i="6"/>
  <c r="AG327" i="6"/>
  <c r="AF327" i="6"/>
  <c r="AE327" i="6"/>
  <c r="AD327" i="6"/>
  <c r="AC327" i="6"/>
  <c r="AB327" i="6"/>
  <c r="AA327" i="6"/>
  <c r="Z327" i="6"/>
  <c r="Y327" i="6"/>
  <c r="X327" i="6"/>
  <c r="W327" i="6"/>
  <c r="V327" i="6"/>
  <c r="T327" i="6"/>
  <c r="S327" i="6"/>
  <c r="R327" i="6"/>
  <c r="Q327" i="6"/>
  <c r="P327" i="6"/>
  <c r="O327" i="6"/>
  <c r="AI326" i="6"/>
  <c r="AH326" i="6"/>
  <c r="AG326" i="6"/>
  <c r="AF326" i="6"/>
  <c r="AE326" i="6"/>
  <c r="AD326" i="6"/>
  <c r="AC326" i="6"/>
  <c r="AB326" i="6"/>
  <c r="AA326" i="6"/>
  <c r="Z326" i="6"/>
  <c r="Y326" i="6"/>
  <c r="X326" i="6"/>
  <c r="W326" i="6"/>
  <c r="V326" i="6"/>
  <c r="T326" i="6"/>
  <c r="S326" i="6"/>
  <c r="R326" i="6"/>
  <c r="Q326" i="6"/>
  <c r="P326" i="6"/>
  <c r="O326" i="6"/>
  <c r="CI143" i="6"/>
  <c r="AI325" i="6"/>
  <c r="AH325" i="6"/>
  <c r="AG325" i="6"/>
  <c r="AF325" i="6"/>
  <c r="AE325" i="6"/>
  <c r="AD325" i="6"/>
  <c r="AC325" i="6"/>
  <c r="AB325" i="6"/>
  <c r="AA325" i="6"/>
  <c r="Z325" i="6"/>
  <c r="Y325" i="6"/>
  <c r="X325" i="6"/>
  <c r="W325" i="6"/>
  <c r="V325" i="6"/>
  <c r="T325" i="6"/>
  <c r="S325" i="6"/>
  <c r="R325" i="6"/>
  <c r="Q325" i="6"/>
  <c r="P325" i="6"/>
  <c r="O325" i="6"/>
  <c r="AI324" i="6"/>
  <c r="AH324" i="6"/>
  <c r="AG324" i="6"/>
  <c r="AF324" i="6"/>
  <c r="AE324" i="6"/>
  <c r="AD324" i="6"/>
  <c r="AC324" i="6"/>
  <c r="AB324" i="6"/>
  <c r="AA324" i="6"/>
  <c r="Z324" i="6"/>
  <c r="Y324" i="6"/>
  <c r="X324" i="6"/>
  <c r="W324" i="6"/>
  <c r="V324" i="6"/>
  <c r="T324" i="6"/>
  <c r="S324" i="6"/>
  <c r="R324" i="6"/>
  <c r="Q324" i="6"/>
  <c r="P324" i="6"/>
  <c r="O324" i="6"/>
  <c r="CG142" i="6"/>
  <c r="AI323" i="6"/>
  <c r="AH323" i="6"/>
  <c r="AG323" i="6"/>
  <c r="AF323" i="6"/>
  <c r="AE323" i="6"/>
  <c r="AD323" i="6"/>
  <c r="AC323" i="6"/>
  <c r="AB323" i="6"/>
  <c r="AA323" i="6"/>
  <c r="Z323" i="6"/>
  <c r="Y323" i="6"/>
  <c r="X323" i="6"/>
  <c r="W323" i="6"/>
  <c r="V323" i="6"/>
  <c r="T323" i="6"/>
  <c r="S323" i="6"/>
  <c r="R323" i="6"/>
  <c r="Q323" i="6"/>
  <c r="P323" i="6"/>
  <c r="O323" i="6"/>
  <c r="AI322" i="6"/>
  <c r="AH322" i="6"/>
  <c r="AG322" i="6"/>
  <c r="AF322" i="6"/>
  <c r="AE322" i="6"/>
  <c r="AD322" i="6"/>
  <c r="AC322" i="6"/>
  <c r="AB322" i="6"/>
  <c r="AA322" i="6"/>
  <c r="Z322" i="6"/>
  <c r="Y322" i="6"/>
  <c r="X322" i="6"/>
  <c r="W322" i="6"/>
  <c r="V322" i="6"/>
  <c r="T322" i="6"/>
  <c r="S322" i="6"/>
  <c r="R322" i="6"/>
  <c r="Q322" i="6"/>
  <c r="P322" i="6"/>
  <c r="O322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T321" i="6"/>
  <c r="S321" i="6"/>
  <c r="R321" i="6"/>
  <c r="Q321" i="6"/>
  <c r="P321" i="6"/>
  <c r="O321" i="6"/>
  <c r="AI320" i="6"/>
  <c r="AH320" i="6"/>
  <c r="AG320" i="6"/>
  <c r="AF320" i="6"/>
  <c r="AE320" i="6"/>
  <c r="AD320" i="6"/>
  <c r="AC320" i="6"/>
  <c r="AB320" i="6"/>
  <c r="AA320" i="6"/>
  <c r="Z320" i="6"/>
  <c r="Y320" i="6"/>
  <c r="X320" i="6"/>
  <c r="W320" i="6"/>
  <c r="V320" i="6"/>
  <c r="T320" i="6"/>
  <c r="S320" i="6"/>
  <c r="R320" i="6"/>
  <c r="Q320" i="6"/>
  <c r="P320" i="6"/>
  <c r="O320" i="6"/>
  <c r="CG140" i="6"/>
  <c r="AI319" i="6"/>
  <c r="AH319" i="6"/>
  <c r="AG319" i="6"/>
  <c r="AF319" i="6"/>
  <c r="AE319" i="6"/>
  <c r="AD319" i="6"/>
  <c r="AC319" i="6"/>
  <c r="AB319" i="6"/>
  <c r="AA319" i="6"/>
  <c r="Z319" i="6"/>
  <c r="Y319" i="6"/>
  <c r="X319" i="6"/>
  <c r="W319" i="6"/>
  <c r="V319" i="6"/>
  <c r="T319" i="6"/>
  <c r="S319" i="6"/>
  <c r="R319" i="6"/>
  <c r="Q319" i="6"/>
  <c r="P319" i="6"/>
  <c r="O319" i="6"/>
  <c r="AI318" i="6"/>
  <c r="AH318" i="6"/>
  <c r="AG318" i="6"/>
  <c r="AF318" i="6"/>
  <c r="AE318" i="6"/>
  <c r="AD318" i="6"/>
  <c r="AC318" i="6"/>
  <c r="AB318" i="6"/>
  <c r="AA318" i="6"/>
  <c r="Z318" i="6"/>
  <c r="Y318" i="6"/>
  <c r="X318" i="6"/>
  <c r="W318" i="6"/>
  <c r="V318" i="6"/>
  <c r="T318" i="6"/>
  <c r="S318" i="6"/>
  <c r="R318" i="6"/>
  <c r="Q318" i="6"/>
  <c r="P318" i="6"/>
  <c r="O318" i="6"/>
  <c r="CI139" i="6"/>
  <c r="AI317" i="6"/>
  <c r="AH317" i="6"/>
  <c r="AG317" i="6"/>
  <c r="AF317" i="6"/>
  <c r="AE317" i="6"/>
  <c r="AD317" i="6"/>
  <c r="AC317" i="6"/>
  <c r="AB317" i="6"/>
  <c r="AA317" i="6"/>
  <c r="Z317" i="6"/>
  <c r="Y317" i="6"/>
  <c r="X317" i="6"/>
  <c r="W317" i="6"/>
  <c r="V317" i="6"/>
  <c r="T317" i="6"/>
  <c r="S317" i="6"/>
  <c r="R317" i="6"/>
  <c r="Q317" i="6"/>
  <c r="P317" i="6"/>
  <c r="O317" i="6"/>
  <c r="AI316" i="6"/>
  <c r="AH316" i="6"/>
  <c r="AG316" i="6"/>
  <c r="AF316" i="6"/>
  <c r="AE316" i="6"/>
  <c r="AD316" i="6"/>
  <c r="AC316" i="6"/>
  <c r="AB316" i="6"/>
  <c r="AA316" i="6"/>
  <c r="Z316" i="6"/>
  <c r="Y316" i="6"/>
  <c r="X316" i="6"/>
  <c r="W316" i="6"/>
  <c r="V316" i="6"/>
  <c r="T316" i="6"/>
  <c r="S316" i="6"/>
  <c r="R316" i="6"/>
  <c r="Q316" i="6"/>
  <c r="P316" i="6"/>
  <c r="O316" i="6"/>
  <c r="AI315" i="6"/>
  <c r="AH315" i="6"/>
  <c r="AG315" i="6"/>
  <c r="AF315" i="6"/>
  <c r="AE315" i="6"/>
  <c r="AD315" i="6"/>
  <c r="AC315" i="6"/>
  <c r="AB315" i="6"/>
  <c r="AA315" i="6"/>
  <c r="Z315" i="6"/>
  <c r="Y315" i="6"/>
  <c r="X315" i="6"/>
  <c r="W315" i="6"/>
  <c r="V315" i="6"/>
  <c r="T315" i="6"/>
  <c r="S315" i="6"/>
  <c r="R315" i="6"/>
  <c r="Q315" i="6"/>
  <c r="P315" i="6"/>
  <c r="O315" i="6"/>
  <c r="AI314" i="6"/>
  <c r="AH314" i="6"/>
  <c r="AG314" i="6"/>
  <c r="AF314" i="6"/>
  <c r="AE314" i="6"/>
  <c r="AD314" i="6"/>
  <c r="AC314" i="6"/>
  <c r="AB314" i="6"/>
  <c r="AA314" i="6"/>
  <c r="Z314" i="6"/>
  <c r="Y314" i="6"/>
  <c r="X314" i="6"/>
  <c r="W314" i="6"/>
  <c r="V314" i="6"/>
  <c r="T314" i="6"/>
  <c r="S314" i="6"/>
  <c r="R314" i="6"/>
  <c r="Q314" i="6"/>
  <c r="P314" i="6"/>
  <c r="O314" i="6"/>
  <c r="AI313" i="6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Q313" i="6"/>
  <c r="P313" i="6"/>
  <c r="O313" i="6"/>
  <c r="AI312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AI311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AI310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AI309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AI308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AI307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AI306" i="6"/>
  <c r="AH306" i="6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AI305" i="6"/>
  <c r="AH305" i="6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AI304" i="6"/>
  <c r="AH304" i="6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AI303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AI302" i="6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AI301" i="6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R301" i="6"/>
  <c r="Q301" i="6"/>
  <c r="P301" i="6"/>
  <c r="O301" i="6"/>
  <c r="AI300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R300" i="6"/>
  <c r="Q300" i="6"/>
  <c r="P300" i="6"/>
  <c r="O300" i="6"/>
  <c r="AI299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R299" i="6"/>
  <c r="Q299" i="6"/>
  <c r="P299" i="6"/>
  <c r="O299" i="6"/>
  <c r="AI298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R298" i="6"/>
  <c r="Q298" i="6"/>
  <c r="P298" i="6"/>
  <c r="O298" i="6"/>
  <c r="AI297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R297" i="6"/>
  <c r="Q297" i="6"/>
  <c r="P297" i="6"/>
  <c r="O297" i="6"/>
  <c r="AI296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R296" i="6"/>
  <c r="Q296" i="6"/>
  <c r="P296" i="6"/>
  <c r="O296" i="6"/>
  <c r="AI295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BT130" i="6" s="1"/>
  <c r="V295" i="6"/>
  <c r="T295" i="6"/>
  <c r="S295" i="6"/>
  <c r="R295" i="6"/>
  <c r="BO130" i="6" s="1"/>
  <c r="Q295" i="6"/>
  <c r="P295" i="6"/>
  <c r="O295" i="6"/>
  <c r="AI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R294" i="6"/>
  <c r="Q294" i="6"/>
  <c r="P294" i="6"/>
  <c r="O294" i="6"/>
  <c r="AI293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R293" i="6"/>
  <c r="Q293" i="6"/>
  <c r="P293" i="6"/>
  <c r="BM129" i="6" s="1"/>
  <c r="O293" i="6"/>
  <c r="AI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R292" i="6"/>
  <c r="Q292" i="6"/>
  <c r="P292" i="6"/>
  <c r="O292" i="6"/>
  <c r="AI291" i="6"/>
  <c r="AH291" i="6"/>
  <c r="AG291" i="6"/>
  <c r="AF291" i="6"/>
  <c r="AE291" i="6"/>
  <c r="AD291" i="6"/>
  <c r="AC291" i="6"/>
  <c r="AB291" i="6"/>
  <c r="AA291" i="6"/>
  <c r="Z291" i="6"/>
  <c r="Y291" i="6"/>
  <c r="X291" i="6"/>
  <c r="W291" i="6"/>
  <c r="BT128" i="6" s="1"/>
  <c r="V291" i="6"/>
  <c r="T291" i="6"/>
  <c r="S291" i="6"/>
  <c r="R291" i="6"/>
  <c r="BO128" i="6" s="1"/>
  <c r="Q291" i="6"/>
  <c r="P291" i="6"/>
  <c r="O291" i="6"/>
  <c r="AI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R290" i="6"/>
  <c r="Q290" i="6"/>
  <c r="P290" i="6"/>
  <c r="O290" i="6"/>
  <c r="AI289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R289" i="6"/>
  <c r="Q289" i="6"/>
  <c r="P289" i="6"/>
  <c r="BM127" i="6" s="1"/>
  <c r="O289" i="6"/>
  <c r="AI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R288" i="6"/>
  <c r="Q288" i="6"/>
  <c r="P288" i="6"/>
  <c r="O288" i="6"/>
  <c r="AI287" i="6"/>
  <c r="AH287" i="6"/>
  <c r="AG287" i="6"/>
  <c r="AF287" i="6"/>
  <c r="AE287" i="6"/>
  <c r="AD287" i="6"/>
  <c r="AC287" i="6"/>
  <c r="AB287" i="6"/>
  <c r="AA287" i="6"/>
  <c r="Z287" i="6"/>
  <c r="Y287" i="6"/>
  <c r="X287" i="6"/>
  <c r="W287" i="6"/>
  <c r="BT126" i="6" s="1"/>
  <c r="V287" i="6"/>
  <c r="T287" i="6"/>
  <c r="S287" i="6"/>
  <c r="R287" i="6"/>
  <c r="BO126" i="6" s="1"/>
  <c r="Q287" i="6"/>
  <c r="P287" i="6"/>
  <c r="O287" i="6"/>
  <c r="CG125" i="6"/>
  <c r="AI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T286" i="6"/>
  <c r="S286" i="6"/>
  <c r="R286" i="6"/>
  <c r="Q286" i="6"/>
  <c r="P286" i="6"/>
  <c r="O286" i="6"/>
  <c r="AI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T285" i="6"/>
  <c r="S285" i="6"/>
  <c r="R285" i="6"/>
  <c r="Q285" i="6"/>
  <c r="P285" i="6"/>
  <c r="BM125" i="6" s="1"/>
  <c r="O285" i="6"/>
  <c r="AI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T284" i="6"/>
  <c r="S284" i="6"/>
  <c r="R284" i="6"/>
  <c r="Q284" i="6"/>
  <c r="P284" i="6"/>
  <c r="O284" i="6"/>
  <c r="AI283" i="6"/>
  <c r="AH283" i="6"/>
  <c r="AG283" i="6"/>
  <c r="AF283" i="6"/>
  <c r="AE283" i="6"/>
  <c r="AD283" i="6"/>
  <c r="AC283" i="6"/>
  <c r="AB283" i="6"/>
  <c r="AA283" i="6"/>
  <c r="Z283" i="6"/>
  <c r="Y283" i="6"/>
  <c r="X283" i="6"/>
  <c r="W283" i="6"/>
  <c r="V283" i="6"/>
  <c r="T283" i="6"/>
  <c r="S283" i="6"/>
  <c r="R283" i="6"/>
  <c r="Q283" i="6"/>
  <c r="P283" i="6"/>
  <c r="O283" i="6"/>
  <c r="AI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T282" i="6"/>
  <c r="S282" i="6"/>
  <c r="R282" i="6"/>
  <c r="Q282" i="6"/>
  <c r="P282" i="6"/>
  <c r="O282" i="6"/>
  <c r="AI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T281" i="6"/>
  <c r="S281" i="6"/>
  <c r="R281" i="6"/>
  <c r="Q281" i="6"/>
  <c r="P281" i="6"/>
  <c r="O281" i="6"/>
  <c r="AI280" i="6"/>
  <c r="AH280" i="6"/>
  <c r="AG280" i="6"/>
  <c r="AF280" i="6"/>
  <c r="AE280" i="6"/>
  <c r="AD280" i="6"/>
  <c r="AC280" i="6"/>
  <c r="AB280" i="6"/>
  <c r="AA280" i="6"/>
  <c r="Z280" i="6"/>
  <c r="Y280" i="6"/>
  <c r="X280" i="6"/>
  <c r="W280" i="6"/>
  <c r="V280" i="6"/>
  <c r="T280" i="6"/>
  <c r="S280" i="6"/>
  <c r="R280" i="6"/>
  <c r="Q280" i="6"/>
  <c r="P280" i="6"/>
  <c r="O280" i="6"/>
  <c r="AI279" i="6"/>
  <c r="AH279" i="6"/>
  <c r="AG279" i="6"/>
  <c r="AF279" i="6"/>
  <c r="AE279" i="6"/>
  <c r="AD279" i="6"/>
  <c r="AC279" i="6"/>
  <c r="AB279" i="6"/>
  <c r="AA279" i="6"/>
  <c r="Z279" i="6"/>
  <c r="Y279" i="6"/>
  <c r="X279" i="6"/>
  <c r="W279" i="6"/>
  <c r="V279" i="6"/>
  <c r="T279" i="6"/>
  <c r="S279" i="6"/>
  <c r="R279" i="6"/>
  <c r="Q279" i="6"/>
  <c r="P279" i="6"/>
  <c r="O279" i="6"/>
  <c r="AI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T278" i="6"/>
  <c r="S278" i="6"/>
  <c r="R278" i="6"/>
  <c r="Q278" i="6"/>
  <c r="P278" i="6"/>
  <c r="O278" i="6"/>
  <c r="AI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T277" i="6"/>
  <c r="S277" i="6"/>
  <c r="R277" i="6"/>
  <c r="Q277" i="6"/>
  <c r="P277" i="6"/>
  <c r="O277" i="6"/>
  <c r="AI276" i="6"/>
  <c r="AH276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T276" i="6"/>
  <c r="S276" i="6"/>
  <c r="R276" i="6"/>
  <c r="Q276" i="6"/>
  <c r="P276" i="6"/>
  <c r="O276" i="6"/>
  <c r="AI275" i="6"/>
  <c r="AH275" i="6"/>
  <c r="AG275" i="6"/>
  <c r="AF275" i="6"/>
  <c r="AE275" i="6"/>
  <c r="AD275" i="6"/>
  <c r="AC275" i="6"/>
  <c r="AB275" i="6"/>
  <c r="AA275" i="6"/>
  <c r="Z275" i="6"/>
  <c r="Y275" i="6"/>
  <c r="X275" i="6"/>
  <c r="W275" i="6"/>
  <c r="V275" i="6"/>
  <c r="T275" i="6"/>
  <c r="S275" i="6"/>
  <c r="R275" i="6"/>
  <c r="Q275" i="6"/>
  <c r="P275" i="6"/>
  <c r="O275" i="6"/>
  <c r="AI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T274" i="6"/>
  <c r="S274" i="6"/>
  <c r="R274" i="6"/>
  <c r="Q274" i="6"/>
  <c r="P274" i="6"/>
  <c r="O274" i="6"/>
  <c r="AI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T273" i="6"/>
  <c r="S273" i="6"/>
  <c r="R273" i="6"/>
  <c r="Q273" i="6"/>
  <c r="P273" i="6"/>
  <c r="O273" i="6"/>
  <c r="AI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T272" i="6"/>
  <c r="S272" i="6"/>
  <c r="R272" i="6"/>
  <c r="Q272" i="6"/>
  <c r="P272" i="6"/>
  <c r="O272" i="6"/>
  <c r="AI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T271" i="6"/>
  <c r="S271" i="6"/>
  <c r="R271" i="6"/>
  <c r="Q271" i="6"/>
  <c r="P271" i="6"/>
  <c r="O271" i="6"/>
  <c r="AI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T270" i="6"/>
  <c r="S270" i="6"/>
  <c r="R270" i="6"/>
  <c r="Q270" i="6"/>
  <c r="P270" i="6"/>
  <c r="O270" i="6"/>
  <c r="AI269" i="6"/>
  <c r="AH269" i="6"/>
  <c r="AG269" i="6"/>
  <c r="AF269" i="6"/>
  <c r="AE269" i="6"/>
  <c r="AD269" i="6"/>
  <c r="AC269" i="6"/>
  <c r="AB269" i="6"/>
  <c r="AA269" i="6"/>
  <c r="Z269" i="6"/>
  <c r="Y269" i="6"/>
  <c r="BV119" i="6" s="1"/>
  <c r="X269" i="6"/>
  <c r="W269" i="6"/>
  <c r="V269" i="6"/>
  <c r="T269" i="6"/>
  <c r="BQ119" i="6" s="1"/>
  <c r="S269" i="6"/>
  <c r="R269" i="6"/>
  <c r="Q269" i="6"/>
  <c r="P269" i="6"/>
  <c r="BM119" i="6" s="1"/>
  <c r="O269" i="6"/>
  <c r="AI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T268" i="6"/>
  <c r="S268" i="6"/>
  <c r="R268" i="6"/>
  <c r="Q268" i="6"/>
  <c r="P268" i="6"/>
  <c r="O268" i="6"/>
  <c r="CJ118" i="6"/>
  <c r="AI267" i="6"/>
  <c r="AH267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T267" i="6"/>
  <c r="S267" i="6"/>
  <c r="R267" i="6"/>
  <c r="Q267" i="6"/>
  <c r="P267" i="6"/>
  <c r="O267" i="6"/>
  <c r="AI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T266" i="6"/>
  <c r="S266" i="6"/>
  <c r="R266" i="6"/>
  <c r="Q266" i="6"/>
  <c r="P266" i="6"/>
  <c r="O266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T265" i="6"/>
  <c r="S265" i="6"/>
  <c r="R265" i="6"/>
  <c r="Q265" i="6"/>
  <c r="P265" i="6"/>
  <c r="O265" i="6"/>
  <c r="AI264" i="6"/>
  <c r="AH264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T264" i="6"/>
  <c r="S264" i="6"/>
  <c r="R264" i="6"/>
  <c r="Q264" i="6"/>
  <c r="P264" i="6"/>
  <c r="O264" i="6"/>
  <c r="CJ116" i="6"/>
  <c r="AI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T263" i="6"/>
  <c r="S263" i="6"/>
  <c r="R263" i="6"/>
  <c r="Q263" i="6"/>
  <c r="P263" i="6"/>
  <c r="O263" i="6"/>
  <c r="AI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T262" i="6"/>
  <c r="S262" i="6"/>
  <c r="R262" i="6"/>
  <c r="Q262" i="6"/>
  <c r="P262" i="6"/>
  <c r="O262" i="6"/>
  <c r="AI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T261" i="6"/>
  <c r="S261" i="6"/>
  <c r="R261" i="6"/>
  <c r="Q261" i="6"/>
  <c r="P261" i="6"/>
  <c r="O261" i="6"/>
  <c r="AI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T260" i="6"/>
  <c r="S260" i="6"/>
  <c r="R260" i="6"/>
  <c r="Q260" i="6"/>
  <c r="P260" i="6"/>
  <c r="O260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T259" i="6"/>
  <c r="S259" i="6"/>
  <c r="R259" i="6"/>
  <c r="Q259" i="6"/>
  <c r="P259" i="6"/>
  <c r="O259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T258" i="6"/>
  <c r="S258" i="6"/>
  <c r="R258" i="6"/>
  <c r="Q258" i="6"/>
  <c r="P258" i="6"/>
  <c r="O258" i="6"/>
  <c r="AI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T257" i="6"/>
  <c r="S257" i="6"/>
  <c r="R257" i="6"/>
  <c r="Q257" i="6"/>
  <c r="P257" i="6"/>
  <c r="O257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T256" i="6"/>
  <c r="S256" i="6"/>
  <c r="R256" i="6"/>
  <c r="Q256" i="6"/>
  <c r="P256" i="6"/>
  <c r="O256" i="6"/>
  <c r="AI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T255" i="6"/>
  <c r="S255" i="6"/>
  <c r="R255" i="6"/>
  <c r="Q255" i="6"/>
  <c r="P255" i="6"/>
  <c r="O255" i="6"/>
  <c r="AI254" i="6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T254" i="6"/>
  <c r="S254" i="6"/>
  <c r="R254" i="6"/>
  <c r="Q254" i="6"/>
  <c r="P254" i="6"/>
  <c r="O254" i="6"/>
  <c r="AI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T253" i="6"/>
  <c r="S253" i="6"/>
  <c r="R253" i="6"/>
  <c r="Q253" i="6"/>
  <c r="P253" i="6"/>
  <c r="O253" i="6"/>
  <c r="AI252" i="6"/>
  <c r="AH252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T252" i="6"/>
  <c r="S252" i="6"/>
  <c r="R252" i="6"/>
  <c r="Q252" i="6"/>
  <c r="P252" i="6"/>
  <c r="O252" i="6"/>
  <c r="AI251" i="6"/>
  <c r="AH251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T251" i="6"/>
  <c r="S251" i="6"/>
  <c r="R251" i="6"/>
  <c r="Q251" i="6"/>
  <c r="P251" i="6"/>
  <c r="O251" i="6"/>
  <c r="AI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T250" i="6"/>
  <c r="S250" i="6"/>
  <c r="R250" i="6"/>
  <c r="Q250" i="6"/>
  <c r="P250" i="6"/>
  <c r="O250" i="6"/>
  <c r="AI249" i="6"/>
  <c r="AH249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T249" i="6"/>
  <c r="S249" i="6"/>
  <c r="R249" i="6"/>
  <c r="Q249" i="6"/>
  <c r="P249" i="6"/>
  <c r="O249" i="6"/>
  <c r="AI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T248" i="6"/>
  <c r="S248" i="6"/>
  <c r="R248" i="6"/>
  <c r="Q248" i="6"/>
  <c r="P248" i="6"/>
  <c r="O248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T247" i="6"/>
  <c r="S247" i="6"/>
  <c r="R247" i="6"/>
  <c r="Q247" i="6"/>
  <c r="P247" i="6"/>
  <c r="O247" i="6"/>
  <c r="AI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T246" i="6"/>
  <c r="S246" i="6"/>
  <c r="R246" i="6"/>
  <c r="Q246" i="6"/>
  <c r="P246" i="6"/>
  <c r="O246" i="6"/>
  <c r="AI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T245" i="6"/>
  <c r="S245" i="6"/>
  <c r="R245" i="6"/>
  <c r="Q245" i="6"/>
  <c r="P245" i="6"/>
  <c r="O245" i="6"/>
  <c r="AI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T244" i="6"/>
  <c r="S244" i="6"/>
  <c r="R244" i="6"/>
  <c r="Q244" i="6"/>
  <c r="P244" i="6"/>
  <c r="O244" i="6"/>
  <c r="AI243" i="6"/>
  <c r="AH243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T243" i="6"/>
  <c r="S243" i="6"/>
  <c r="R243" i="6"/>
  <c r="Q243" i="6"/>
  <c r="P243" i="6"/>
  <c r="O243" i="6"/>
  <c r="AI242" i="6"/>
  <c r="AH242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T242" i="6"/>
  <c r="S242" i="6"/>
  <c r="R242" i="6"/>
  <c r="Q242" i="6"/>
  <c r="P242" i="6"/>
  <c r="O242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T241" i="6"/>
  <c r="BQ107" i="6" s="1"/>
  <c r="S241" i="6"/>
  <c r="R241" i="6"/>
  <c r="Q241" i="6"/>
  <c r="P241" i="6"/>
  <c r="BM107" i="6" s="1"/>
  <c r="O241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T240" i="6"/>
  <c r="S240" i="6"/>
  <c r="R240" i="6"/>
  <c r="Q240" i="6"/>
  <c r="P240" i="6"/>
  <c r="O240" i="6"/>
  <c r="AI239" i="6"/>
  <c r="AH239" i="6"/>
  <c r="AG239" i="6"/>
  <c r="AF239" i="6"/>
  <c r="AE239" i="6"/>
  <c r="AD239" i="6"/>
  <c r="AC239" i="6"/>
  <c r="AB239" i="6"/>
  <c r="AA239" i="6"/>
  <c r="BX106" i="6" s="1"/>
  <c r="Z239" i="6"/>
  <c r="Y239" i="6"/>
  <c r="X239" i="6"/>
  <c r="W239" i="6"/>
  <c r="V239" i="6"/>
  <c r="T239" i="6"/>
  <c r="S239" i="6"/>
  <c r="R239" i="6"/>
  <c r="BO106" i="6" s="1"/>
  <c r="Q239" i="6"/>
  <c r="P239" i="6"/>
  <c r="O239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T238" i="6"/>
  <c r="S238" i="6"/>
  <c r="R238" i="6"/>
  <c r="Q238" i="6"/>
  <c r="P238" i="6"/>
  <c r="O238" i="6"/>
  <c r="AI237" i="6"/>
  <c r="AH237" i="6"/>
  <c r="AG237" i="6"/>
  <c r="AF237" i="6"/>
  <c r="AE237" i="6"/>
  <c r="AD237" i="6"/>
  <c r="AC237" i="6"/>
  <c r="AB237" i="6"/>
  <c r="AA237" i="6"/>
  <c r="Z237" i="6"/>
  <c r="Y237" i="6"/>
  <c r="BV105" i="6" s="1"/>
  <c r="X237" i="6"/>
  <c r="W237" i="6"/>
  <c r="V237" i="6"/>
  <c r="T237" i="6"/>
  <c r="BQ105" i="6" s="1"/>
  <c r="S237" i="6"/>
  <c r="R237" i="6"/>
  <c r="Q237" i="6"/>
  <c r="P237" i="6"/>
  <c r="BM105" i="6" s="1"/>
  <c r="O237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T236" i="6"/>
  <c r="S236" i="6"/>
  <c r="R236" i="6"/>
  <c r="Q236" i="6"/>
  <c r="P236" i="6"/>
  <c r="O236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T235" i="6"/>
  <c r="S235" i="6"/>
  <c r="R235" i="6"/>
  <c r="BO104" i="6" s="1"/>
  <c r="Q235" i="6"/>
  <c r="P235" i="6"/>
  <c r="O235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T234" i="6"/>
  <c r="S234" i="6"/>
  <c r="R234" i="6"/>
  <c r="Q234" i="6"/>
  <c r="P234" i="6"/>
  <c r="O234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T233" i="6"/>
  <c r="BQ103" i="6" s="1"/>
  <c r="S233" i="6"/>
  <c r="R233" i="6"/>
  <c r="Q233" i="6"/>
  <c r="P233" i="6"/>
  <c r="BM103" i="6" s="1"/>
  <c r="O233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T232" i="6"/>
  <c r="S232" i="6"/>
  <c r="R232" i="6"/>
  <c r="Q232" i="6"/>
  <c r="P232" i="6"/>
  <c r="O232" i="6"/>
  <c r="CJ102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T231" i="6"/>
  <c r="S231" i="6"/>
  <c r="R231" i="6"/>
  <c r="Q231" i="6"/>
  <c r="P231" i="6"/>
  <c r="O231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T230" i="6"/>
  <c r="S230" i="6"/>
  <c r="Q230" i="6"/>
  <c r="P230" i="6"/>
  <c r="O230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T229" i="6"/>
  <c r="S229" i="6"/>
  <c r="R229" i="6"/>
  <c r="Q229" i="6"/>
  <c r="P229" i="6"/>
  <c r="O229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T228" i="6"/>
  <c r="S228" i="6"/>
  <c r="R228" i="6"/>
  <c r="Q228" i="6"/>
  <c r="P228" i="6"/>
  <c r="O228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T227" i="6"/>
  <c r="S227" i="6"/>
  <c r="R227" i="6"/>
  <c r="Q227" i="6"/>
  <c r="P227" i="6"/>
  <c r="O227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T226" i="6"/>
  <c r="S226" i="6"/>
  <c r="R226" i="6"/>
  <c r="Q226" i="6"/>
  <c r="P226" i="6"/>
  <c r="O226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T225" i="6"/>
  <c r="S225" i="6"/>
  <c r="R225" i="6"/>
  <c r="Q225" i="6"/>
  <c r="P225" i="6"/>
  <c r="O225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T224" i="6"/>
  <c r="S224" i="6"/>
  <c r="R224" i="6"/>
  <c r="Q224" i="6"/>
  <c r="P224" i="6"/>
  <c r="O224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T223" i="6"/>
  <c r="S223" i="6"/>
  <c r="R223" i="6"/>
  <c r="Q223" i="6"/>
  <c r="P223" i="6"/>
  <c r="O223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T222" i="6"/>
  <c r="S222" i="6"/>
  <c r="R222" i="6"/>
  <c r="Q222" i="6"/>
  <c r="P222" i="6"/>
  <c r="O222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T221" i="6"/>
  <c r="S221" i="6"/>
  <c r="R221" i="6"/>
  <c r="Q221" i="6"/>
  <c r="P221" i="6"/>
  <c r="O221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T220" i="6"/>
  <c r="S220" i="6"/>
  <c r="R220" i="6"/>
  <c r="Q220" i="6"/>
  <c r="P220" i="6"/>
  <c r="O220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T219" i="6"/>
  <c r="S219" i="6"/>
  <c r="R219" i="6"/>
  <c r="Q219" i="6"/>
  <c r="P219" i="6"/>
  <c r="O219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T218" i="6"/>
  <c r="S218" i="6"/>
  <c r="R218" i="6"/>
  <c r="Q218" i="6"/>
  <c r="P218" i="6"/>
  <c r="O218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T217" i="6"/>
  <c r="S217" i="6"/>
  <c r="R217" i="6"/>
  <c r="Q217" i="6"/>
  <c r="P217" i="6"/>
  <c r="O217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T216" i="6"/>
  <c r="S216" i="6"/>
  <c r="R216" i="6"/>
  <c r="Q216" i="6"/>
  <c r="P216" i="6"/>
  <c r="O216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T215" i="6"/>
  <c r="S215" i="6"/>
  <c r="R215" i="6"/>
  <c r="Q215" i="6"/>
  <c r="BN89" i="6" s="1"/>
  <c r="P215" i="6"/>
  <c r="O215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T214" i="6"/>
  <c r="S214" i="6"/>
  <c r="R214" i="6"/>
  <c r="Q214" i="6"/>
  <c r="P214" i="6"/>
  <c r="O214" i="6"/>
  <c r="CG95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T213" i="6"/>
  <c r="S213" i="6"/>
  <c r="R213" i="6"/>
  <c r="Q213" i="6"/>
  <c r="P213" i="6"/>
  <c r="O213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T212" i="6"/>
  <c r="S212" i="6"/>
  <c r="R212" i="6"/>
  <c r="Q212" i="6"/>
  <c r="P212" i="6"/>
  <c r="O212" i="6"/>
  <c r="AI211" i="6"/>
  <c r="AH211" i="6"/>
  <c r="AG211" i="6"/>
  <c r="AF211" i="6"/>
  <c r="AE211" i="6"/>
  <c r="AD211" i="6"/>
  <c r="AC211" i="6"/>
  <c r="AB211" i="6"/>
  <c r="AA211" i="6"/>
  <c r="Z211" i="6"/>
  <c r="BW94" i="6" s="1"/>
  <c r="Y211" i="6"/>
  <c r="X211" i="6"/>
  <c r="W211" i="6"/>
  <c r="V211" i="6"/>
  <c r="T211" i="6"/>
  <c r="S211" i="6"/>
  <c r="R211" i="6"/>
  <c r="Q211" i="6"/>
  <c r="P211" i="6"/>
  <c r="O211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T210" i="6"/>
  <c r="S210" i="6"/>
  <c r="R210" i="6"/>
  <c r="Q210" i="6"/>
  <c r="P210" i="6"/>
  <c r="O210" i="6"/>
  <c r="CG93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T209" i="6"/>
  <c r="S209" i="6"/>
  <c r="R209" i="6"/>
  <c r="Q209" i="6"/>
  <c r="P209" i="6"/>
  <c r="O209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T208" i="6"/>
  <c r="S208" i="6"/>
  <c r="R208" i="6"/>
  <c r="Q208" i="6"/>
  <c r="P208" i="6"/>
  <c r="O208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T207" i="6"/>
  <c r="S207" i="6"/>
  <c r="R207" i="6"/>
  <c r="Q207" i="6"/>
  <c r="P207" i="6"/>
  <c r="O207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T206" i="6"/>
  <c r="S206" i="6"/>
  <c r="R206" i="6"/>
  <c r="Q206" i="6"/>
  <c r="P206" i="6"/>
  <c r="O206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T205" i="6"/>
  <c r="S205" i="6"/>
  <c r="R205" i="6"/>
  <c r="Q205" i="6"/>
  <c r="P205" i="6"/>
  <c r="O205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T204" i="6"/>
  <c r="S204" i="6"/>
  <c r="R204" i="6"/>
  <c r="Q204" i="6"/>
  <c r="P204" i="6"/>
  <c r="O204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T203" i="6"/>
  <c r="S203" i="6"/>
  <c r="R203" i="6"/>
  <c r="Q203" i="6"/>
  <c r="P203" i="6"/>
  <c r="O203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T202" i="6"/>
  <c r="S202" i="6"/>
  <c r="Q202" i="6"/>
  <c r="P202" i="6"/>
  <c r="O202" i="6"/>
  <c r="CJ89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T201" i="6"/>
  <c r="S201" i="6"/>
  <c r="R201" i="6"/>
  <c r="BO89" i="6" s="1"/>
  <c r="Q201" i="6"/>
  <c r="P201" i="6"/>
  <c r="O201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T200" i="6"/>
  <c r="S200" i="6"/>
  <c r="R200" i="6"/>
  <c r="Q200" i="6"/>
  <c r="P200" i="6"/>
  <c r="O200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T199" i="6"/>
  <c r="S199" i="6"/>
  <c r="R199" i="6"/>
  <c r="Q199" i="6"/>
  <c r="P199" i="6"/>
  <c r="O199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T198" i="6"/>
  <c r="S198" i="6"/>
  <c r="R198" i="6"/>
  <c r="Q198" i="6"/>
  <c r="P198" i="6"/>
  <c r="O198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T197" i="6"/>
  <c r="S197" i="6"/>
  <c r="R197" i="6"/>
  <c r="Q197" i="6"/>
  <c r="P197" i="6"/>
  <c r="O197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T196" i="6"/>
  <c r="S196" i="6"/>
  <c r="R196" i="6"/>
  <c r="Q196" i="6"/>
  <c r="P196" i="6"/>
  <c r="O196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T195" i="6"/>
  <c r="S195" i="6"/>
  <c r="R195" i="6"/>
  <c r="Q195" i="6"/>
  <c r="P195" i="6"/>
  <c r="O195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T194" i="6"/>
  <c r="S194" i="6"/>
  <c r="R194" i="6"/>
  <c r="Q194" i="6"/>
  <c r="P194" i="6"/>
  <c r="O194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T193" i="6"/>
  <c r="S193" i="6"/>
  <c r="R193" i="6"/>
  <c r="Q193" i="6"/>
  <c r="P193" i="6"/>
  <c r="O193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T192" i="6"/>
  <c r="S192" i="6"/>
  <c r="R192" i="6"/>
  <c r="Q192" i="6"/>
  <c r="P192" i="6"/>
  <c r="O192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T191" i="6"/>
  <c r="S191" i="6"/>
  <c r="R191" i="6"/>
  <c r="Q191" i="6"/>
  <c r="P191" i="6"/>
  <c r="O191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T190" i="6"/>
  <c r="S190" i="6"/>
  <c r="R190" i="6"/>
  <c r="Q190" i="6"/>
  <c r="P190" i="6"/>
  <c r="O190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T189" i="6"/>
  <c r="S189" i="6"/>
  <c r="R189" i="6"/>
  <c r="Q189" i="6"/>
  <c r="P189" i="6"/>
  <c r="O189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T188" i="6"/>
  <c r="S188" i="6"/>
  <c r="R188" i="6"/>
  <c r="Q188" i="6"/>
  <c r="P188" i="6"/>
  <c r="O188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T187" i="6"/>
  <c r="S187" i="6"/>
  <c r="R187" i="6"/>
  <c r="Q187" i="6"/>
  <c r="P187" i="6"/>
  <c r="O187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T186" i="6"/>
  <c r="S186" i="6"/>
  <c r="R186" i="6"/>
  <c r="Q186" i="6"/>
  <c r="P186" i="6"/>
  <c r="O186" i="6"/>
  <c r="CJ83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T185" i="6"/>
  <c r="S185" i="6"/>
  <c r="R185" i="6"/>
  <c r="Q185" i="6"/>
  <c r="P185" i="6"/>
  <c r="O185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T184" i="6"/>
  <c r="S184" i="6"/>
  <c r="R184" i="6"/>
  <c r="Q184" i="6"/>
  <c r="P184" i="6"/>
  <c r="O184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T183" i="6"/>
  <c r="S183" i="6"/>
  <c r="R183" i="6"/>
  <c r="Q183" i="6"/>
  <c r="P183" i="6"/>
  <c r="O183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T182" i="6"/>
  <c r="S182" i="6"/>
  <c r="R182" i="6"/>
  <c r="Q182" i="6"/>
  <c r="P182" i="6"/>
  <c r="O182" i="6"/>
  <c r="CJ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T181" i="6"/>
  <c r="S181" i="6"/>
  <c r="R181" i="6"/>
  <c r="Q181" i="6"/>
  <c r="P181" i="6"/>
  <c r="O181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T180" i="6"/>
  <c r="S180" i="6"/>
  <c r="R180" i="6"/>
  <c r="Q180" i="6"/>
  <c r="P180" i="6"/>
  <c r="O180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T179" i="6"/>
  <c r="S179" i="6"/>
  <c r="R179" i="6"/>
  <c r="Q179" i="6"/>
  <c r="P179" i="6"/>
  <c r="O179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T178" i="6"/>
  <c r="S178" i="6"/>
  <c r="R178" i="6"/>
  <c r="Q178" i="6"/>
  <c r="P178" i="6"/>
  <c r="O178" i="6"/>
  <c r="CJ79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T177" i="6"/>
  <c r="S177" i="6"/>
  <c r="R177" i="6"/>
  <c r="Q177" i="6"/>
  <c r="P177" i="6"/>
  <c r="O177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T176" i="6"/>
  <c r="S176" i="6"/>
  <c r="R176" i="6"/>
  <c r="Q176" i="6"/>
  <c r="P176" i="6"/>
  <c r="O176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T175" i="6"/>
  <c r="S175" i="6"/>
  <c r="R175" i="6"/>
  <c r="Q175" i="6"/>
  <c r="P175" i="6"/>
  <c r="O175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T174" i="6"/>
  <c r="S174" i="6"/>
  <c r="R174" i="6"/>
  <c r="Q174" i="6"/>
  <c r="P174" i="6"/>
  <c r="O174" i="6"/>
  <c r="CJ77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BT77" i="6" s="1"/>
  <c r="V173" i="6"/>
  <c r="T173" i="6"/>
  <c r="S173" i="6"/>
  <c r="BO77" i="6"/>
  <c r="Q173" i="6"/>
  <c r="P173" i="6"/>
  <c r="O173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CJ71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CJ70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BR70" i="6" s="1"/>
  <c r="T155" i="6"/>
  <c r="S155" i="6"/>
  <c r="R155" i="6"/>
  <c r="Q155" i="6"/>
  <c r="P155" i="6"/>
  <c r="O155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CJ69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CJ68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CJ67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CJ6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CJ57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CJ56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CJ55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CJ54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Q118" i="6"/>
  <c r="P118" i="6"/>
  <c r="O118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R116" i="6"/>
  <c r="Q116" i="6"/>
  <c r="P116" i="6"/>
  <c r="O116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R114" i="6"/>
  <c r="Q114" i="6"/>
  <c r="P114" i="6"/>
  <c r="O114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R112" i="6"/>
  <c r="Q112" i="6"/>
  <c r="P112" i="6"/>
  <c r="O112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R110" i="6"/>
  <c r="Q110" i="6"/>
  <c r="P110" i="6"/>
  <c r="O110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R108" i="6"/>
  <c r="Q108" i="6"/>
  <c r="P108" i="6"/>
  <c r="O108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R106" i="6"/>
  <c r="Q106" i="6"/>
  <c r="P106" i="6"/>
  <c r="O106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CG45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CG4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Q90" i="6"/>
  <c r="P90" i="6"/>
  <c r="O90" i="6"/>
  <c r="N90" i="6"/>
  <c r="CG41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Q89" i="6"/>
  <c r="P89" i="6"/>
  <c r="O89" i="6"/>
  <c r="N89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CG34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CG22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AI14" i="6"/>
  <c r="AH14" i="6"/>
  <c r="AG14" i="6"/>
  <c r="AF14" i="6"/>
  <c r="AE14" i="6"/>
  <c r="AD14" i="6"/>
  <c r="AC14" i="6"/>
  <c r="AB14" i="6"/>
  <c r="AA14" i="6"/>
  <c r="Z14" i="6"/>
  <c r="Y14" i="6"/>
  <c r="Y13" i="6"/>
  <c r="X14" i="6"/>
  <c r="W14" i="6"/>
  <c r="W13" i="6"/>
  <c r="V14" i="6"/>
  <c r="V13" i="6"/>
  <c r="U14" i="6"/>
  <c r="U13" i="6"/>
  <c r="T14" i="6"/>
  <c r="T13" i="6"/>
  <c r="S14" i="6"/>
  <c r="R14" i="6"/>
  <c r="Q14" i="6"/>
  <c r="P14" i="6"/>
  <c r="O14" i="6"/>
  <c r="O13" i="6"/>
  <c r="N14" i="6"/>
  <c r="AI13" i="6"/>
  <c r="AH13" i="6"/>
  <c r="AG13" i="6"/>
  <c r="AF13" i="6"/>
  <c r="AE13" i="6"/>
  <c r="AD13" i="6"/>
  <c r="AC13" i="6"/>
  <c r="AB13" i="6"/>
  <c r="AA13" i="6"/>
  <c r="Z13" i="6"/>
  <c r="X13" i="6"/>
  <c r="S13" i="6"/>
  <c r="R13" i="6"/>
  <c r="Q13" i="6"/>
  <c r="P13" i="6"/>
  <c r="N13" i="6"/>
  <c r="AI12" i="6"/>
  <c r="AH12" i="6"/>
  <c r="AG12" i="6"/>
  <c r="AF12" i="6"/>
  <c r="AE12" i="6"/>
  <c r="AD12" i="6"/>
  <c r="AC12" i="6"/>
  <c r="AB12" i="6"/>
  <c r="AA12" i="6"/>
  <c r="AA11" i="6"/>
  <c r="Z12" i="6"/>
  <c r="Z11" i="6"/>
  <c r="Y12" i="6"/>
  <c r="X12" i="6"/>
  <c r="W12" i="6"/>
  <c r="V12" i="6"/>
  <c r="U12" i="6"/>
  <c r="U11" i="6"/>
  <c r="T12" i="6"/>
  <c r="T11" i="6"/>
  <c r="S12" i="6"/>
  <c r="S11" i="6"/>
  <c r="R12" i="6"/>
  <c r="R11" i="6"/>
  <c r="Q12" i="6"/>
  <c r="P12" i="6"/>
  <c r="O12" i="6"/>
  <c r="O11" i="6"/>
  <c r="N12" i="6"/>
  <c r="AI11" i="6"/>
  <c r="AH11" i="6"/>
  <c r="AG11" i="6"/>
  <c r="AF11" i="6"/>
  <c r="AE11" i="6"/>
  <c r="AD11" i="6"/>
  <c r="AC11" i="6"/>
  <c r="AB11" i="6"/>
  <c r="Y11" i="6"/>
  <c r="X11" i="6"/>
  <c r="W11" i="6"/>
  <c r="V11" i="6"/>
  <c r="Q11" i="6"/>
  <c r="P11" i="6"/>
  <c r="N11" i="6"/>
  <c r="AI10" i="6"/>
  <c r="AH10" i="6"/>
  <c r="AG10" i="6"/>
  <c r="AF10" i="6"/>
  <c r="AE10" i="6"/>
  <c r="AD10" i="6"/>
  <c r="AC10" i="6"/>
  <c r="AB10" i="6"/>
  <c r="AA10" i="6"/>
  <c r="AA9" i="6"/>
  <c r="Z10" i="6"/>
  <c r="Z9" i="6"/>
  <c r="Y10" i="6"/>
  <c r="Y9" i="6"/>
  <c r="X10" i="6"/>
  <c r="X9" i="6"/>
  <c r="W10" i="6"/>
  <c r="V10" i="6"/>
  <c r="U10" i="6"/>
  <c r="U9" i="6"/>
  <c r="T10" i="6"/>
  <c r="S10" i="6"/>
  <c r="S9" i="6"/>
  <c r="R10" i="6"/>
  <c r="R9" i="6"/>
  <c r="Q10" i="6"/>
  <c r="Q9" i="6"/>
  <c r="P10" i="6"/>
  <c r="P9" i="6"/>
  <c r="O10" i="6"/>
  <c r="N10" i="6"/>
  <c r="AI9" i="6"/>
  <c r="AH9" i="6"/>
  <c r="AG9" i="6"/>
  <c r="AF9" i="6"/>
  <c r="AE9" i="6"/>
  <c r="AD9" i="6"/>
  <c r="AC9" i="6"/>
  <c r="AB9" i="6"/>
  <c r="W9" i="6"/>
  <c r="V9" i="6"/>
  <c r="T9" i="6"/>
  <c r="O9" i="6"/>
  <c r="N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CH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BX112" i="6"/>
  <c r="BW100" i="6"/>
  <c r="BV88" i="6"/>
  <c r="BU76" i="6"/>
  <c r="BT88" i="6"/>
  <c r="BR16" i="6"/>
  <c r="BP100" i="6"/>
  <c r="BO52" i="6"/>
  <c r="BN52" i="6"/>
  <c r="BM40" i="6"/>
  <c r="BL88" i="6"/>
  <c r="BK4" i="6"/>
  <c r="L5" i="6"/>
  <c r="L6" i="6"/>
  <c r="L7" i="6"/>
  <c r="L8" i="6"/>
  <c r="L9" i="6"/>
  <c r="L10" i="6"/>
  <c r="L11" i="6"/>
  <c r="L12" i="6"/>
  <c r="L25" i="6"/>
  <c r="L26" i="6"/>
  <c r="L13" i="6"/>
  <c r="L14" i="6"/>
  <c r="L27" i="6"/>
  <c r="L28" i="6"/>
  <c r="L15" i="6"/>
  <c r="L16" i="6"/>
  <c r="L17" i="6"/>
  <c r="L18" i="6"/>
  <c r="L19" i="6"/>
  <c r="L20" i="6"/>
  <c r="L21" i="6"/>
  <c r="L22" i="6"/>
  <c r="L23" i="6"/>
  <c r="L24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BI88" i="6"/>
  <c r="BA143" i="6"/>
  <c r="BK162" i="6" s="1"/>
  <c r="BA131" i="6"/>
  <c r="BJ162" i="6" s="1"/>
  <c r="BA119" i="6"/>
  <c r="BI162" i="6" s="1"/>
  <c r="BA107" i="6"/>
  <c r="BH162" i="6" s="1"/>
  <c r="BA95" i="6"/>
  <c r="BG162" i="6" s="1"/>
  <c r="BA83" i="6"/>
  <c r="BF162" i="6" s="1"/>
  <c r="BA71" i="6"/>
  <c r="BE162" i="6" s="1"/>
  <c r="BA59" i="6"/>
  <c r="BD162" i="6" s="1"/>
  <c r="BA47" i="6"/>
  <c r="BC162" i="6" s="1"/>
  <c r="BA35" i="6"/>
  <c r="BB162" i="6" s="1"/>
  <c r="BA23" i="6"/>
  <c r="BA162" i="6" s="1"/>
  <c r="BA142" i="6"/>
  <c r="BK161" i="6" s="1"/>
  <c r="BA130" i="6"/>
  <c r="BJ161" i="6" s="1"/>
  <c r="BA118" i="6"/>
  <c r="BI161" i="6" s="1"/>
  <c r="BA106" i="6"/>
  <c r="BH161" i="6" s="1"/>
  <c r="BA94" i="6"/>
  <c r="BG161" i="6" s="1"/>
  <c r="BA82" i="6"/>
  <c r="BF161" i="6" s="1"/>
  <c r="BA70" i="6"/>
  <c r="BE161" i="6" s="1"/>
  <c r="BA58" i="6"/>
  <c r="BD161" i="6" s="1"/>
  <c r="BA46" i="6"/>
  <c r="BC161" i="6" s="1"/>
  <c r="BA34" i="6"/>
  <c r="BB161" i="6" s="1"/>
  <c r="BA22" i="6"/>
  <c r="BA161" i="6" s="1"/>
  <c r="BA141" i="6"/>
  <c r="BK160" i="6" s="1"/>
  <c r="BA129" i="6"/>
  <c r="BJ160" i="6" s="1"/>
  <c r="BA117" i="6"/>
  <c r="BI160" i="6" s="1"/>
  <c r="BA105" i="6"/>
  <c r="BH160" i="6" s="1"/>
  <c r="BA93" i="6"/>
  <c r="BG160" i="6" s="1"/>
  <c r="BA81" i="6"/>
  <c r="BF160" i="6" s="1"/>
  <c r="BA69" i="6"/>
  <c r="BA57" i="6"/>
  <c r="BA45" i="6"/>
  <c r="BC160" i="6" s="1"/>
  <c r="BA33" i="6"/>
  <c r="BB160" i="6" s="1"/>
  <c r="BA21" i="6"/>
  <c r="BA160" i="6" s="1"/>
  <c r="BA140" i="6"/>
  <c r="BK159" i="6" s="1"/>
  <c r="BA128" i="6"/>
  <c r="BJ159" i="6" s="1"/>
  <c r="BA116" i="6"/>
  <c r="BI159" i="6" s="1"/>
  <c r="BA104" i="6"/>
  <c r="BH159" i="6" s="1"/>
  <c r="BA92" i="6"/>
  <c r="BG159" i="6" s="1"/>
  <c r="BA80" i="6"/>
  <c r="BF159" i="6" s="1"/>
  <c r="BA68" i="6"/>
  <c r="BE159" i="6" s="1"/>
  <c r="BA56" i="6"/>
  <c r="BD159" i="6" s="1"/>
  <c r="BA44" i="6"/>
  <c r="BC159" i="6" s="1"/>
  <c r="BA32" i="6"/>
  <c r="BA20" i="6"/>
  <c r="BA159" i="6" s="1"/>
  <c r="BA139" i="6"/>
  <c r="BK158" i="6" s="1"/>
  <c r="BA127" i="6"/>
  <c r="BJ158" i="6" s="1"/>
  <c r="BA115" i="6"/>
  <c r="BI158" i="6" s="1"/>
  <c r="BA103" i="6"/>
  <c r="BH158" i="6" s="1"/>
  <c r="BA91" i="6"/>
  <c r="BG158" i="6" s="1"/>
  <c r="BA79" i="6"/>
  <c r="BF158" i="6" s="1"/>
  <c r="BA67" i="6"/>
  <c r="BE158" i="6" s="1"/>
  <c r="BA55" i="6"/>
  <c r="BD158" i="6" s="1"/>
  <c r="BA43" i="6"/>
  <c r="BC158" i="6" s="1"/>
  <c r="BA31" i="6"/>
  <c r="BB158" i="6" s="1"/>
  <c r="BA19" i="6"/>
  <c r="BA138" i="6"/>
  <c r="BK157" i="6" s="1"/>
  <c r="BA126" i="6"/>
  <c r="BJ157" i="6" s="1"/>
  <c r="BA114" i="6"/>
  <c r="BA102" i="6"/>
  <c r="BA90" i="6"/>
  <c r="BG157" i="6" s="1"/>
  <c r="BA78" i="6"/>
  <c r="BF157" i="6" s="1"/>
  <c r="BA66" i="6"/>
  <c r="BE157" i="6" s="1"/>
  <c r="BA54" i="6"/>
  <c r="BD157" i="6" s="1"/>
  <c r="BA42" i="6"/>
  <c r="BA30" i="6"/>
  <c r="BB157" i="6" s="1"/>
  <c r="BA18" i="6"/>
  <c r="BA157" i="6" s="1"/>
  <c r="BA137" i="6"/>
  <c r="BK156" i="6" s="1"/>
  <c r="BA125" i="6"/>
  <c r="BJ156" i="6" s="1"/>
  <c r="BA113" i="6"/>
  <c r="BI156" i="6" s="1"/>
  <c r="BA101" i="6"/>
  <c r="BH156" i="6" s="1"/>
  <c r="BA89" i="6"/>
  <c r="BG156" i="6" s="1"/>
  <c r="BA77" i="6"/>
  <c r="BF156" i="6" s="1"/>
  <c r="BA65" i="6"/>
  <c r="BE156" i="6" s="1"/>
  <c r="BA53" i="6"/>
  <c r="BD156" i="6" s="1"/>
  <c r="BA41" i="6"/>
  <c r="BC156" i="6" s="1"/>
  <c r="BA29" i="6"/>
  <c r="BB156" i="6" s="1"/>
  <c r="BA17" i="6"/>
  <c r="BA156" i="6" s="1"/>
  <c r="K340" i="6"/>
  <c r="J340" i="6"/>
  <c r="I340" i="6"/>
  <c r="H340" i="6"/>
  <c r="G340" i="6"/>
  <c r="K339" i="6"/>
  <c r="J339" i="6"/>
  <c r="I339" i="6"/>
  <c r="H339" i="6"/>
  <c r="G339" i="6"/>
  <c r="K338" i="6"/>
  <c r="J338" i="6"/>
  <c r="I338" i="6"/>
  <c r="H338" i="6"/>
  <c r="G338" i="6"/>
  <c r="K337" i="6"/>
  <c r="J337" i="6"/>
  <c r="I337" i="6"/>
  <c r="H337" i="6"/>
  <c r="G337" i="6"/>
  <c r="K336" i="6"/>
  <c r="J336" i="6"/>
  <c r="I336" i="6"/>
  <c r="H336" i="6"/>
  <c r="G336" i="6"/>
  <c r="K335" i="6"/>
  <c r="J335" i="6"/>
  <c r="I335" i="6"/>
  <c r="H335" i="6"/>
  <c r="G335" i="6"/>
  <c r="K334" i="6"/>
  <c r="J334" i="6"/>
  <c r="I334" i="6"/>
  <c r="H334" i="6"/>
  <c r="G334" i="6"/>
  <c r="K333" i="6"/>
  <c r="J333" i="6"/>
  <c r="I333" i="6"/>
  <c r="H333" i="6"/>
  <c r="G333" i="6"/>
  <c r="K332" i="6"/>
  <c r="J332" i="6"/>
  <c r="I332" i="6"/>
  <c r="H332" i="6"/>
  <c r="G332" i="6"/>
  <c r="K331" i="6"/>
  <c r="J331" i="6"/>
  <c r="I331" i="6"/>
  <c r="H331" i="6"/>
  <c r="G331" i="6"/>
  <c r="K330" i="6"/>
  <c r="J330" i="6"/>
  <c r="I330" i="6"/>
  <c r="H330" i="6"/>
  <c r="G330" i="6"/>
  <c r="K329" i="6"/>
  <c r="J329" i="6"/>
  <c r="I329" i="6"/>
  <c r="H329" i="6"/>
  <c r="G329" i="6"/>
  <c r="K328" i="6"/>
  <c r="J328" i="6"/>
  <c r="I328" i="6"/>
  <c r="H328" i="6"/>
  <c r="G328" i="6"/>
  <c r="K327" i="6"/>
  <c r="J327" i="6"/>
  <c r="I327" i="6"/>
  <c r="H327" i="6"/>
  <c r="G327" i="6"/>
  <c r="K326" i="6"/>
  <c r="J326" i="6"/>
  <c r="I326" i="6"/>
  <c r="H326" i="6"/>
  <c r="G326" i="6"/>
  <c r="K325" i="6"/>
  <c r="J325" i="6"/>
  <c r="I325" i="6"/>
  <c r="H325" i="6"/>
  <c r="G325" i="6"/>
  <c r="K324" i="6"/>
  <c r="J324" i="6"/>
  <c r="J323" i="6"/>
  <c r="I324" i="6"/>
  <c r="H324" i="6"/>
  <c r="H323" i="6"/>
  <c r="G324" i="6"/>
  <c r="K323" i="6"/>
  <c r="I323" i="6"/>
  <c r="G323" i="6"/>
  <c r="K322" i="6"/>
  <c r="J322" i="6"/>
  <c r="I322" i="6"/>
  <c r="H322" i="6"/>
  <c r="H321" i="6"/>
  <c r="G322" i="6"/>
  <c r="K321" i="6"/>
  <c r="J321" i="6"/>
  <c r="I321" i="6"/>
  <c r="G321" i="6"/>
  <c r="K320" i="6"/>
  <c r="J320" i="6"/>
  <c r="I320" i="6"/>
  <c r="H320" i="6"/>
  <c r="G320" i="6"/>
  <c r="K319" i="6"/>
  <c r="J319" i="6"/>
  <c r="I319" i="6"/>
  <c r="H319" i="6"/>
  <c r="G319" i="6"/>
  <c r="K318" i="6"/>
  <c r="J318" i="6"/>
  <c r="I318" i="6"/>
  <c r="H318" i="6"/>
  <c r="G318" i="6"/>
  <c r="K317" i="6"/>
  <c r="J317" i="6"/>
  <c r="I317" i="6"/>
  <c r="H317" i="6"/>
  <c r="G317" i="6"/>
  <c r="BC139" i="6"/>
  <c r="K316" i="6"/>
  <c r="J316" i="6"/>
  <c r="I316" i="6"/>
  <c r="H316" i="6"/>
  <c r="H315" i="6"/>
  <c r="G316" i="6"/>
  <c r="K315" i="6"/>
  <c r="J315" i="6"/>
  <c r="I315" i="6"/>
  <c r="G315" i="6"/>
  <c r="K314" i="6"/>
  <c r="J314" i="6"/>
  <c r="I314" i="6"/>
  <c r="H314" i="6"/>
  <c r="H313" i="6"/>
  <c r="G314" i="6"/>
  <c r="K313" i="6"/>
  <c r="J313" i="6"/>
  <c r="I313" i="6"/>
  <c r="G313" i="6"/>
  <c r="K312" i="6"/>
  <c r="J312" i="6"/>
  <c r="I312" i="6"/>
  <c r="H312" i="6"/>
  <c r="G312" i="6"/>
  <c r="K311" i="6"/>
  <c r="J311" i="6"/>
  <c r="I311" i="6"/>
  <c r="G311" i="6"/>
  <c r="K310" i="6"/>
  <c r="J310" i="6"/>
  <c r="I310" i="6"/>
  <c r="H310" i="6"/>
  <c r="G310" i="6"/>
  <c r="K309" i="6"/>
  <c r="J309" i="6"/>
  <c r="I309" i="6"/>
  <c r="G309" i="6"/>
  <c r="K308" i="6"/>
  <c r="J308" i="6"/>
  <c r="I308" i="6"/>
  <c r="H308" i="6"/>
  <c r="G308" i="6"/>
  <c r="K307" i="6"/>
  <c r="J307" i="6"/>
  <c r="I307" i="6"/>
  <c r="G307" i="6"/>
  <c r="K306" i="6"/>
  <c r="J306" i="6"/>
  <c r="I306" i="6"/>
  <c r="H306" i="6"/>
  <c r="G306" i="6"/>
  <c r="K305" i="6"/>
  <c r="J305" i="6"/>
  <c r="I305" i="6"/>
  <c r="G305" i="6"/>
  <c r="K304" i="6"/>
  <c r="J304" i="6"/>
  <c r="I304" i="6"/>
  <c r="H304" i="6"/>
  <c r="G304" i="6"/>
  <c r="K303" i="6"/>
  <c r="J303" i="6"/>
  <c r="I303" i="6"/>
  <c r="G303" i="6"/>
  <c r="K302" i="6"/>
  <c r="J302" i="6"/>
  <c r="I302" i="6"/>
  <c r="H302" i="6"/>
  <c r="G302" i="6"/>
  <c r="K301" i="6"/>
  <c r="J301" i="6"/>
  <c r="I301" i="6"/>
  <c r="G301" i="6"/>
  <c r="K300" i="6"/>
  <c r="J300" i="6"/>
  <c r="I300" i="6"/>
  <c r="H300" i="6"/>
  <c r="G300" i="6"/>
  <c r="K299" i="6"/>
  <c r="J299" i="6"/>
  <c r="I299" i="6"/>
  <c r="H299" i="6"/>
  <c r="G299" i="6"/>
  <c r="K298" i="6"/>
  <c r="J298" i="6"/>
  <c r="I298" i="6"/>
  <c r="H298" i="6"/>
  <c r="G298" i="6"/>
  <c r="K297" i="6"/>
  <c r="J297" i="6"/>
  <c r="I297" i="6"/>
  <c r="H297" i="6"/>
  <c r="G297" i="6"/>
  <c r="K296" i="6"/>
  <c r="J296" i="6"/>
  <c r="I296" i="6"/>
  <c r="H296" i="6"/>
  <c r="G296" i="6"/>
  <c r="K295" i="6"/>
  <c r="J295" i="6"/>
  <c r="I295" i="6"/>
  <c r="H295" i="6"/>
  <c r="G295" i="6"/>
  <c r="BC130" i="6"/>
  <c r="K294" i="6"/>
  <c r="J294" i="6"/>
  <c r="I294" i="6"/>
  <c r="H294" i="6"/>
  <c r="G294" i="6"/>
  <c r="K293" i="6"/>
  <c r="J293" i="6"/>
  <c r="I293" i="6"/>
  <c r="H293" i="6"/>
  <c r="G293" i="6"/>
  <c r="K292" i="6"/>
  <c r="J292" i="6"/>
  <c r="J291" i="6"/>
  <c r="I292" i="6"/>
  <c r="H292" i="6"/>
  <c r="H291" i="6"/>
  <c r="G292" i="6"/>
  <c r="K291" i="6"/>
  <c r="I291" i="6"/>
  <c r="G291" i="6"/>
  <c r="K290" i="6"/>
  <c r="J290" i="6"/>
  <c r="I290" i="6"/>
  <c r="H290" i="6"/>
  <c r="G290" i="6"/>
  <c r="K289" i="6"/>
  <c r="J289" i="6"/>
  <c r="I289" i="6"/>
  <c r="H289" i="6"/>
  <c r="G289" i="6"/>
  <c r="BC127" i="6"/>
  <c r="K288" i="6"/>
  <c r="J288" i="6"/>
  <c r="I288" i="6"/>
  <c r="H288" i="6"/>
  <c r="G288" i="6"/>
  <c r="K287" i="6"/>
  <c r="J287" i="6"/>
  <c r="I287" i="6"/>
  <c r="H287" i="6"/>
  <c r="G287" i="6"/>
  <c r="K286" i="6"/>
  <c r="J286" i="6"/>
  <c r="I286" i="6"/>
  <c r="H286" i="6"/>
  <c r="G286" i="6"/>
  <c r="K285" i="6"/>
  <c r="J285" i="6"/>
  <c r="I285" i="6"/>
  <c r="H285" i="6"/>
  <c r="G285" i="6"/>
  <c r="K284" i="6"/>
  <c r="J284" i="6"/>
  <c r="I284" i="6"/>
  <c r="H284" i="6"/>
  <c r="G284" i="6"/>
  <c r="K283" i="6"/>
  <c r="J283" i="6"/>
  <c r="I283" i="6"/>
  <c r="H283" i="6"/>
  <c r="G283" i="6"/>
  <c r="K282" i="6"/>
  <c r="J282" i="6"/>
  <c r="I282" i="6"/>
  <c r="H282" i="6"/>
  <c r="G282" i="6"/>
  <c r="K281" i="6"/>
  <c r="J281" i="6"/>
  <c r="J267" i="6"/>
  <c r="J268" i="6"/>
  <c r="I281" i="6"/>
  <c r="H281" i="6"/>
  <c r="G281" i="6"/>
  <c r="K280" i="6"/>
  <c r="J280" i="6"/>
  <c r="I280" i="6"/>
  <c r="H280" i="6"/>
  <c r="G280" i="6"/>
  <c r="K279" i="6"/>
  <c r="J279" i="6"/>
  <c r="I279" i="6"/>
  <c r="H279" i="6"/>
  <c r="G279" i="6"/>
  <c r="K278" i="6"/>
  <c r="J278" i="6"/>
  <c r="I278" i="6"/>
  <c r="H278" i="6"/>
  <c r="G278" i="6"/>
  <c r="K277" i="6"/>
  <c r="J277" i="6"/>
  <c r="I277" i="6"/>
  <c r="H277" i="6"/>
  <c r="G277" i="6"/>
  <c r="K276" i="6"/>
  <c r="J276" i="6"/>
  <c r="I276" i="6"/>
  <c r="H276" i="6"/>
  <c r="G276" i="6"/>
  <c r="K275" i="6"/>
  <c r="J275" i="6"/>
  <c r="I275" i="6"/>
  <c r="H275" i="6"/>
  <c r="G275" i="6"/>
  <c r="K274" i="6"/>
  <c r="J274" i="6"/>
  <c r="I274" i="6"/>
  <c r="H274" i="6"/>
  <c r="G274" i="6"/>
  <c r="K273" i="6"/>
  <c r="J273" i="6"/>
  <c r="I273" i="6"/>
  <c r="H273" i="6"/>
  <c r="G273" i="6"/>
  <c r="K272" i="6"/>
  <c r="J272" i="6"/>
  <c r="I272" i="6"/>
  <c r="H272" i="6"/>
  <c r="G272" i="6"/>
  <c r="K271" i="6"/>
  <c r="J271" i="6"/>
  <c r="I271" i="6"/>
  <c r="H271" i="6"/>
  <c r="G271" i="6"/>
  <c r="K270" i="6"/>
  <c r="J270" i="6"/>
  <c r="J269" i="6"/>
  <c r="I270" i="6"/>
  <c r="H270" i="6"/>
  <c r="G270" i="6"/>
  <c r="K269" i="6"/>
  <c r="I269" i="6"/>
  <c r="H269" i="6"/>
  <c r="G269" i="6"/>
  <c r="K268" i="6"/>
  <c r="I268" i="6"/>
  <c r="H268" i="6"/>
  <c r="H267" i="6"/>
  <c r="G268" i="6"/>
  <c r="K267" i="6"/>
  <c r="I267" i="6"/>
  <c r="G267" i="6"/>
  <c r="BC118" i="6"/>
  <c r="K266" i="6"/>
  <c r="J266" i="6"/>
  <c r="I266" i="6"/>
  <c r="H266" i="6"/>
  <c r="H265" i="6"/>
  <c r="G266" i="6"/>
  <c r="K265" i="6"/>
  <c r="J265" i="6"/>
  <c r="I265" i="6"/>
  <c r="G265" i="6"/>
  <c r="BC117" i="6"/>
  <c r="K264" i="6"/>
  <c r="J264" i="6"/>
  <c r="I264" i="6"/>
  <c r="H264" i="6"/>
  <c r="G264" i="6"/>
  <c r="K263" i="6"/>
  <c r="J263" i="6"/>
  <c r="I263" i="6"/>
  <c r="H263" i="6"/>
  <c r="G263" i="6"/>
  <c r="BC116" i="6"/>
  <c r="K262" i="6"/>
  <c r="J262" i="6"/>
  <c r="I262" i="6"/>
  <c r="H262" i="6"/>
  <c r="G262" i="6"/>
  <c r="K261" i="6"/>
  <c r="J261" i="6"/>
  <c r="I261" i="6"/>
  <c r="H261" i="6"/>
  <c r="G261" i="6"/>
  <c r="BC115" i="6"/>
  <c r="K260" i="6"/>
  <c r="J260" i="6"/>
  <c r="J259" i="6"/>
  <c r="I260" i="6"/>
  <c r="H260" i="6"/>
  <c r="H259" i="6"/>
  <c r="G260" i="6"/>
  <c r="K259" i="6"/>
  <c r="I259" i="6"/>
  <c r="G259" i="6"/>
  <c r="BC114" i="6"/>
  <c r="K258" i="6"/>
  <c r="J258" i="6"/>
  <c r="I258" i="6"/>
  <c r="H258" i="6"/>
  <c r="H257" i="6"/>
  <c r="G258" i="6"/>
  <c r="K257" i="6"/>
  <c r="J257" i="6"/>
  <c r="I257" i="6"/>
  <c r="G257" i="6"/>
  <c r="K256" i="6"/>
  <c r="J256" i="6"/>
  <c r="I256" i="6"/>
  <c r="H256" i="6"/>
  <c r="G256" i="6"/>
  <c r="K255" i="6"/>
  <c r="J255" i="6"/>
  <c r="I255" i="6"/>
  <c r="I241" i="6"/>
  <c r="I242" i="6"/>
  <c r="H255" i="6"/>
  <c r="G255" i="6"/>
  <c r="K254" i="6"/>
  <c r="J254" i="6"/>
  <c r="I254" i="6"/>
  <c r="H254" i="6"/>
  <c r="G254" i="6"/>
  <c r="K253" i="6"/>
  <c r="J253" i="6"/>
  <c r="I253" i="6"/>
  <c r="H253" i="6"/>
  <c r="G253" i="6"/>
  <c r="K252" i="6"/>
  <c r="J252" i="6"/>
  <c r="I252" i="6"/>
  <c r="H252" i="6"/>
  <c r="G252" i="6"/>
  <c r="K251" i="6"/>
  <c r="J251" i="6"/>
  <c r="I251" i="6"/>
  <c r="H251" i="6"/>
  <c r="G251" i="6"/>
  <c r="K250" i="6"/>
  <c r="J250" i="6"/>
  <c r="I250" i="6"/>
  <c r="H250" i="6"/>
  <c r="G250" i="6"/>
  <c r="K249" i="6"/>
  <c r="J249" i="6"/>
  <c r="I249" i="6"/>
  <c r="H249" i="6"/>
  <c r="G249" i="6"/>
  <c r="K248" i="6"/>
  <c r="J248" i="6"/>
  <c r="I248" i="6"/>
  <c r="H248" i="6"/>
  <c r="G248" i="6"/>
  <c r="K247" i="6"/>
  <c r="J247" i="6"/>
  <c r="I247" i="6"/>
  <c r="H247" i="6"/>
  <c r="G247" i="6"/>
  <c r="K246" i="6"/>
  <c r="J246" i="6"/>
  <c r="I246" i="6"/>
  <c r="H246" i="6"/>
  <c r="G246" i="6"/>
  <c r="K245" i="6"/>
  <c r="J245" i="6"/>
  <c r="I245" i="6"/>
  <c r="H245" i="6"/>
  <c r="G245" i="6"/>
  <c r="K244" i="6"/>
  <c r="J244" i="6"/>
  <c r="I244" i="6"/>
  <c r="H244" i="6"/>
  <c r="G244" i="6"/>
  <c r="K243" i="6"/>
  <c r="J243" i="6"/>
  <c r="I243" i="6"/>
  <c r="H243" i="6"/>
  <c r="G243" i="6"/>
  <c r="K242" i="6"/>
  <c r="J242" i="6"/>
  <c r="H242" i="6"/>
  <c r="H241" i="6"/>
  <c r="G242" i="6"/>
  <c r="K241" i="6"/>
  <c r="J241" i="6"/>
  <c r="G241" i="6"/>
  <c r="BC107" i="6"/>
  <c r="K240" i="6"/>
  <c r="J240" i="6"/>
  <c r="J239" i="6"/>
  <c r="I240" i="6"/>
  <c r="H240" i="6"/>
  <c r="G240" i="6"/>
  <c r="K239" i="6"/>
  <c r="I239" i="6"/>
  <c r="H239" i="6"/>
  <c r="G239" i="6"/>
  <c r="BC106" i="6"/>
  <c r="K238" i="6"/>
  <c r="J238" i="6"/>
  <c r="I238" i="6"/>
  <c r="H238" i="6"/>
  <c r="G238" i="6"/>
  <c r="K237" i="6"/>
  <c r="J237" i="6"/>
  <c r="I237" i="6"/>
  <c r="H237" i="6"/>
  <c r="G237" i="6"/>
  <c r="K236" i="6"/>
  <c r="J236" i="6"/>
  <c r="I236" i="6"/>
  <c r="H236" i="6"/>
  <c r="H235" i="6"/>
  <c r="G236" i="6"/>
  <c r="K235" i="6"/>
  <c r="J235" i="6"/>
  <c r="I235" i="6"/>
  <c r="G235" i="6"/>
  <c r="K234" i="6"/>
  <c r="J234" i="6"/>
  <c r="J233" i="6"/>
  <c r="I234" i="6"/>
  <c r="H234" i="6"/>
  <c r="G234" i="6"/>
  <c r="K233" i="6"/>
  <c r="I233" i="6"/>
  <c r="H233" i="6"/>
  <c r="G233" i="6"/>
  <c r="BC103" i="6"/>
  <c r="K232" i="6"/>
  <c r="J232" i="6"/>
  <c r="I232" i="6"/>
  <c r="H232" i="6"/>
  <c r="G232" i="6"/>
  <c r="K231" i="6"/>
  <c r="J231" i="6"/>
  <c r="I231" i="6"/>
  <c r="H231" i="6"/>
  <c r="G231" i="6"/>
  <c r="BC102" i="6"/>
  <c r="K230" i="6"/>
  <c r="J230" i="6"/>
  <c r="I230" i="6"/>
  <c r="H230" i="6"/>
  <c r="G230" i="6"/>
  <c r="K229" i="6"/>
  <c r="J229" i="6"/>
  <c r="I229" i="6"/>
  <c r="H229" i="6"/>
  <c r="G229" i="6"/>
  <c r="K228" i="6"/>
  <c r="J228" i="6"/>
  <c r="I228" i="6"/>
  <c r="H228" i="6"/>
  <c r="G228" i="6"/>
  <c r="K227" i="6"/>
  <c r="J227" i="6"/>
  <c r="I227" i="6"/>
  <c r="H227" i="6"/>
  <c r="G227" i="6"/>
  <c r="K226" i="6"/>
  <c r="J226" i="6"/>
  <c r="I226" i="6"/>
  <c r="H226" i="6"/>
  <c r="G226" i="6"/>
  <c r="K225" i="6"/>
  <c r="J225" i="6"/>
  <c r="I225" i="6"/>
  <c r="H225" i="6"/>
  <c r="G225" i="6"/>
  <c r="K224" i="6"/>
  <c r="J224" i="6"/>
  <c r="I224" i="6"/>
  <c r="H224" i="6"/>
  <c r="G224" i="6"/>
  <c r="K223" i="6"/>
  <c r="J223" i="6"/>
  <c r="I223" i="6"/>
  <c r="H223" i="6"/>
  <c r="G223" i="6"/>
  <c r="K222" i="6"/>
  <c r="J222" i="6"/>
  <c r="I222" i="6"/>
  <c r="H222" i="6"/>
  <c r="G222" i="6"/>
  <c r="K221" i="6"/>
  <c r="J221" i="6"/>
  <c r="I221" i="6"/>
  <c r="H221" i="6"/>
  <c r="G221" i="6"/>
  <c r="K220" i="6"/>
  <c r="J220" i="6"/>
  <c r="I220" i="6"/>
  <c r="H220" i="6"/>
  <c r="G220" i="6"/>
  <c r="K219" i="6"/>
  <c r="J219" i="6"/>
  <c r="I219" i="6"/>
  <c r="H219" i="6"/>
  <c r="G219" i="6"/>
  <c r="K218" i="6"/>
  <c r="J218" i="6"/>
  <c r="I218" i="6"/>
  <c r="H218" i="6"/>
  <c r="G218" i="6"/>
  <c r="K217" i="6"/>
  <c r="J217" i="6"/>
  <c r="I217" i="6"/>
  <c r="H217" i="6"/>
  <c r="G217" i="6"/>
  <c r="K216" i="6"/>
  <c r="J216" i="6"/>
  <c r="I216" i="6"/>
  <c r="H216" i="6"/>
  <c r="G216" i="6"/>
  <c r="K215" i="6"/>
  <c r="J215" i="6"/>
  <c r="I215" i="6"/>
  <c r="H215" i="6"/>
  <c r="G215" i="6"/>
  <c r="K214" i="6"/>
  <c r="J214" i="6"/>
  <c r="I214" i="6"/>
  <c r="H214" i="6"/>
  <c r="G214" i="6"/>
  <c r="K213" i="6"/>
  <c r="J213" i="6"/>
  <c r="I213" i="6"/>
  <c r="H213" i="6"/>
  <c r="G213" i="6"/>
  <c r="K212" i="6"/>
  <c r="J212" i="6"/>
  <c r="J211" i="6"/>
  <c r="I212" i="6"/>
  <c r="H212" i="6"/>
  <c r="H211" i="6"/>
  <c r="G212" i="6"/>
  <c r="K211" i="6"/>
  <c r="I211" i="6"/>
  <c r="G211" i="6"/>
  <c r="K210" i="6"/>
  <c r="J210" i="6"/>
  <c r="I210" i="6"/>
  <c r="H210" i="6"/>
  <c r="G210" i="6"/>
  <c r="K209" i="6"/>
  <c r="J209" i="6"/>
  <c r="I209" i="6"/>
  <c r="H209" i="6"/>
  <c r="G209" i="6"/>
  <c r="K208" i="6"/>
  <c r="J208" i="6"/>
  <c r="I208" i="6"/>
  <c r="H208" i="6"/>
  <c r="G208" i="6"/>
  <c r="K207" i="6"/>
  <c r="J207" i="6"/>
  <c r="I207" i="6"/>
  <c r="H207" i="6"/>
  <c r="G207" i="6"/>
  <c r="K206" i="6"/>
  <c r="J206" i="6"/>
  <c r="I206" i="6"/>
  <c r="H206" i="6"/>
  <c r="G206" i="6"/>
  <c r="K205" i="6"/>
  <c r="J205" i="6"/>
  <c r="I205" i="6"/>
  <c r="H205" i="6"/>
  <c r="G205" i="6"/>
  <c r="BC91" i="6"/>
  <c r="K204" i="6"/>
  <c r="J204" i="6"/>
  <c r="I204" i="6"/>
  <c r="H204" i="6"/>
  <c r="H203" i="6"/>
  <c r="G204" i="6"/>
  <c r="K203" i="6"/>
  <c r="J203" i="6"/>
  <c r="I203" i="6"/>
  <c r="G203" i="6"/>
  <c r="BC90" i="6"/>
  <c r="K202" i="6"/>
  <c r="J202" i="6"/>
  <c r="I202" i="6"/>
  <c r="H202" i="6"/>
  <c r="H201" i="6"/>
  <c r="G202" i="6"/>
  <c r="K201" i="6"/>
  <c r="J201" i="6"/>
  <c r="I201" i="6"/>
  <c r="G201" i="6"/>
  <c r="K200" i="6"/>
  <c r="J200" i="6"/>
  <c r="I200" i="6"/>
  <c r="H200" i="6"/>
  <c r="G200" i="6"/>
  <c r="K199" i="6"/>
  <c r="J199" i="6"/>
  <c r="I199" i="6"/>
  <c r="H199" i="6"/>
  <c r="G199" i="6"/>
  <c r="K198" i="6"/>
  <c r="J198" i="6"/>
  <c r="I198" i="6"/>
  <c r="H198" i="6"/>
  <c r="G198" i="6"/>
  <c r="K197" i="6"/>
  <c r="J197" i="6"/>
  <c r="I197" i="6"/>
  <c r="I183" i="6"/>
  <c r="I184" i="6"/>
  <c r="H197" i="6"/>
  <c r="G197" i="6"/>
  <c r="K196" i="6"/>
  <c r="J196" i="6"/>
  <c r="I196" i="6"/>
  <c r="H196" i="6"/>
  <c r="G196" i="6"/>
  <c r="K195" i="6"/>
  <c r="J195" i="6"/>
  <c r="I195" i="6"/>
  <c r="H195" i="6"/>
  <c r="G195" i="6"/>
  <c r="K194" i="6"/>
  <c r="J194" i="6"/>
  <c r="I194" i="6"/>
  <c r="H194" i="6"/>
  <c r="G194" i="6"/>
  <c r="K193" i="6"/>
  <c r="J193" i="6"/>
  <c r="I193" i="6"/>
  <c r="H193" i="6"/>
  <c r="G193" i="6"/>
  <c r="K192" i="6"/>
  <c r="J192" i="6"/>
  <c r="I192" i="6"/>
  <c r="H192" i="6"/>
  <c r="G192" i="6"/>
  <c r="K191" i="6"/>
  <c r="J191" i="6"/>
  <c r="I191" i="6"/>
  <c r="H191" i="6"/>
  <c r="G191" i="6"/>
  <c r="K190" i="6"/>
  <c r="J190" i="6"/>
  <c r="I190" i="6"/>
  <c r="H190" i="6"/>
  <c r="G190" i="6"/>
  <c r="K189" i="6"/>
  <c r="J189" i="6"/>
  <c r="J175" i="6"/>
  <c r="J176" i="6"/>
  <c r="I189" i="6"/>
  <c r="H189" i="6"/>
  <c r="G189" i="6"/>
  <c r="K188" i="6"/>
  <c r="J188" i="6"/>
  <c r="I188" i="6"/>
  <c r="H188" i="6"/>
  <c r="G188" i="6"/>
  <c r="K187" i="6"/>
  <c r="J187" i="6"/>
  <c r="I187" i="6"/>
  <c r="H187" i="6"/>
  <c r="G187" i="6"/>
  <c r="K186" i="6"/>
  <c r="J186" i="6"/>
  <c r="I186" i="6"/>
  <c r="I185" i="6"/>
  <c r="H186" i="6"/>
  <c r="H185" i="6"/>
  <c r="G186" i="6"/>
  <c r="BL83" i="6"/>
  <c r="K185" i="6"/>
  <c r="J185" i="6"/>
  <c r="G185" i="6"/>
  <c r="K184" i="6"/>
  <c r="J184" i="6"/>
  <c r="H184" i="6"/>
  <c r="G184" i="6"/>
  <c r="BL82" i="6"/>
  <c r="K183" i="6"/>
  <c r="J183" i="6"/>
  <c r="H183" i="6"/>
  <c r="G183" i="6"/>
  <c r="K182" i="6"/>
  <c r="J182" i="6"/>
  <c r="I182" i="6"/>
  <c r="H182" i="6"/>
  <c r="G182" i="6"/>
  <c r="K181" i="6"/>
  <c r="J181" i="6"/>
  <c r="I181" i="6"/>
  <c r="H181" i="6"/>
  <c r="G181" i="6"/>
  <c r="K180" i="6"/>
  <c r="J180" i="6"/>
  <c r="I180" i="6"/>
  <c r="H180" i="6"/>
  <c r="H179" i="6"/>
  <c r="G180" i="6"/>
  <c r="K179" i="6"/>
  <c r="J179" i="6"/>
  <c r="I179" i="6"/>
  <c r="G179" i="6"/>
  <c r="K178" i="6"/>
  <c r="J178" i="6"/>
  <c r="I178" i="6"/>
  <c r="H178" i="6"/>
  <c r="G178" i="6"/>
  <c r="K177" i="6"/>
  <c r="J177" i="6"/>
  <c r="I177" i="6"/>
  <c r="H177" i="6"/>
  <c r="G177" i="6"/>
  <c r="BC79" i="6"/>
  <c r="K176" i="6"/>
  <c r="I176" i="6"/>
  <c r="H176" i="6"/>
  <c r="G176" i="6"/>
  <c r="K175" i="6"/>
  <c r="I175" i="6"/>
  <c r="H175" i="6"/>
  <c r="G175" i="6"/>
  <c r="K174" i="6"/>
  <c r="J174" i="6"/>
  <c r="I174" i="6"/>
  <c r="H174" i="6"/>
  <c r="G174" i="6"/>
  <c r="K173" i="6"/>
  <c r="J173" i="6"/>
  <c r="I173" i="6"/>
  <c r="H173" i="6"/>
  <c r="G173" i="6"/>
  <c r="K172" i="6"/>
  <c r="J172" i="6"/>
  <c r="I172" i="6"/>
  <c r="H172" i="6"/>
  <c r="G172" i="6"/>
  <c r="K171" i="6"/>
  <c r="J171" i="6"/>
  <c r="I171" i="6"/>
  <c r="H171" i="6"/>
  <c r="G171" i="6"/>
  <c r="K170" i="6"/>
  <c r="J170" i="6"/>
  <c r="I170" i="6"/>
  <c r="H170" i="6"/>
  <c r="G170" i="6"/>
  <c r="K169" i="6"/>
  <c r="J169" i="6"/>
  <c r="I169" i="6"/>
  <c r="H169" i="6"/>
  <c r="G169" i="6"/>
  <c r="K168" i="6"/>
  <c r="J168" i="6"/>
  <c r="I168" i="6"/>
  <c r="H168" i="6"/>
  <c r="G168" i="6"/>
  <c r="K167" i="6"/>
  <c r="J167" i="6"/>
  <c r="I167" i="6"/>
  <c r="H167" i="6"/>
  <c r="G167" i="6"/>
  <c r="K166" i="6"/>
  <c r="J166" i="6"/>
  <c r="I166" i="6"/>
  <c r="H166" i="6"/>
  <c r="G166" i="6"/>
  <c r="K165" i="6"/>
  <c r="J165" i="6"/>
  <c r="I165" i="6"/>
  <c r="H165" i="6"/>
  <c r="G165" i="6"/>
  <c r="K164" i="6"/>
  <c r="J164" i="6"/>
  <c r="I164" i="6"/>
  <c r="H164" i="6"/>
  <c r="G164" i="6"/>
  <c r="K163" i="6"/>
  <c r="J163" i="6"/>
  <c r="I163" i="6"/>
  <c r="H163" i="6"/>
  <c r="G163" i="6"/>
  <c r="K162" i="6"/>
  <c r="J162" i="6"/>
  <c r="I162" i="6"/>
  <c r="H162" i="6"/>
  <c r="G162" i="6"/>
  <c r="K161" i="6"/>
  <c r="J161" i="6"/>
  <c r="I161" i="6"/>
  <c r="H161" i="6"/>
  <c r="G161" i="6"/>
  <c r="K160" i="6"/>
  <c r="J160" i="6"/>
  <c r="I160" i="6"/>
  <c r="H160" i="6"/>
  <c r="G160" i="6"/>
  <c r="K159" i="6"/>
  <c r="J159" i="6"/>
  <c r="I159" i="6"/>
  <c r="H159" i="6"/>
  <c r="G159" i="6"/>
  <c r="K158" i="6"/>
  <c r="J158" i="6"/>
  <c r="J157" i="6"/>
  <c r="I158" i="6"/>
  <c r="H158" i="6"/>
  <c r="G158" i="6"/>
  <c r="K157" i="6"/>
  <c r="I157" i="6"/>
  <c r="H157" i="6"/>
  <c r="G157" i="6"/>
  <c r="K156" i="6"/>
  <c r="J156" i="6"/>
  <c r="I156" i="6"/>
  <c r="H156" i="6"/>
  <c r="H155" i="6"/>
  <c r="G156" i="6"/>
  <c r="K155" i="6"/>
  <c r="J155" i="6"/>
  <c r="I155" i="6"/>
  <c r="G155" i="6"/>
  <c r="K154" i="6"/>
  <c r="J154" i="6"/>
  <c r="I154" i="6"/>
  <c r="H154" i="6"/>
  <c r="G154" i="6"/>
  <c r="K153" i="6"/>
  <c r="J153" i="6"/>
  <c r="I153" i="6"/>
  <c r="H153" i="6"/>
  <c r="G153" i="6"/>
  <c r="BC69" i="6"/>
  <c r="K152" i="6"/>
  <c r="J152" i="6"/>
  <c r="I152" i="6"/>
  <c r="H152" i="6"/>
  <c r="G152" i="6"/>
  <c r="K151" i="6"/>
  <c r="J151" i="6"/>
  <c r="I151" i="6"/>
  <c r="H151" i="6"/>
  <c r="G151" i="6"/>
  <c r="BC68" i="6"/>
  <c r="K150" i="6"/>
  <c r="J150" i="6"/>
  <c r="I150" i="6"/>
  <c r="H150" i="6"/>
  <c r="G150" i="6"/>
  <c r="K149" i="6"/>
  <c r="J149" i="6"/>
  <c r="I149" i="6"/>
  <c r="H149" i="6"/>
  <c r="G149" i="6"/>
  <c r="BC67" i="6"/>
  <c r="K148" i="6"/>
  <c r="J148" i="6"/>
  <c r="I148" i="6"/>
  <c r="I147" i="6"/>
  <c r="H148" i="6"/>
  <c r="H147" i="6"/>
  <c r="H145" i="6"/>
  <c r="H146" i="6"/>
  <c r="G148" i="6"/>
  <c r="K147" i="6"/>
  <c r="J147" i="6"/>
  <c r="G147" i="6"/>
  <c r="K146" i="6"/>
  <c r="J146" i="6"/>
  <c r="I146" i="6"/>
  <c r="I145" i="6"/>
  <c r="G146" i="6"/>
  <c r="K145" i="6"/>
  <c r="J145" i="6"/>
  <c r="G145" i="6"/>
  <c r="K144" i="6"/>
  <c r="J144" i="6"/>
  <c r="I144" i="6"/>
  <c r="H144" i="6"/>
  <c r="G144" i="6"/>
  <c r="K143" i="6"/>
  <c r="J143" i="6"/>
  <c r="I143" i="6"/>
  <c r="H143" i="6"/>
  <c r="G143" i="6"/>
  <c r="K142" i="6"/>
  <c r="J142" i="6"/>
  <c r="I142" i="6"/>
  <c r="H142" i="6"/>
  <c r="G142" i="6"/>
  <c r="K141" i="6"/>
  <c r="J141" i="6"/>
  <c r="I141" i="6"/>
  <c r="H141" i="6"/>
  <c r="G141" i="6"/>
  <c r="K140" i="6"/>
  <c r="J140" i="6"/>
  <c r="I140" i="6"/>
  <c r="H140" i="6"/>
  <c r="G140" i="6"/>
  <c r="K139" i="6"/>
  <c r="J139" i="6"/>
  <c r="I139" i="6"/>
  <c r="H139" i="6"/>
  <c r="G139" i="6"/>
  <c r="K138" i="6"/>
  <c r="J138" i="6"/>
  <c r="I138" i="6"/>
  <c r="H138" i="6"/>
  <c r="G138" i="6"/>
  <c r="K137" i="6"/>
  <c r="J137" i="6"/>
  <c r="I137" i="6"/>
  <c r="H137" i="6"/>
  <c r="G137" i="6"/>
  <c r="K136" i="6"/>
  <c r="J136" i="6"/>
  <c r="I136" i="6"/>
  <c r="H136" i="6"/>
  <c r="G136" i="6"/>
  <c r="K135" i="6"/>
  <c r="J135" i="6"/>
  <c r="I135" i="6"/>
  <c r="H135" i="6"/>
  <c r="G135" i="6"/>
  <c r="K134" i="6"/>
  <c r="J134" i="6"/>
  <c r="I134" i="6"/>
  <c r="H134" i="6"/>
  <c r="G134" i="6"/>
  <c r="K133" i="6"/>
  <c r="J133" i="6"/>
  <c r="I133" i="6"/>
  <c r="H133" i="6"/>
  <c r="H119" i="6"/>
  <c r="H120" i="6"/>
  <c r="G133" i="6"/>
  <c r="K132" i="6"/>
  <c r="J132" i="6"/>
  <c r="I132" i="6"/>
  <c r="H132" i="6"/>
  <c r="G132" i="6"/>
  <c r="K131" i="6"/>
  <c r="J131" i="6"/>
  <c r="I131" i="6"/>
  <c r="H131" i="6"/>
  <c r="G131" i="6"/>
  <c r="K130" i="6"/>
  <c r="J130" i="6"/>
  <c r="I130" i="6"/>
  <c r="H130" i="6"/>
  <c r="G130" i="6"/>
  <c r="K129" i="6"/>
  <c r="J129" i="6"/>
  <c r="I129" i="6"/>
  <c r="H129" i="6"/>
  <c r="G129" i="6"/>
  <c r="BC59" i="6"/>
  <c r="K128" i="6"/>
  <c r="J128" i="6"/>
  <c r="I128" i="6"/>
  <c r="H128" i="6"/>
  <c r="G128" i="6"/>
  <c r="K127" i="6"/>
  <c r="J127" i="6"/>
  <c r="I127" i="6"/>
  <c r="H127" i="6"/>
  <c r="G127" i="6"/>
  <c r="K126" i="6"/>
  <c r="J126" i="6"/>
  <c r="I126" i="6"/>
  <c r="H126" i="6"/>
  <c r="G126" i="6"/>
  <c r="K125" i="6"/>
  <c r="J125" i="6"/>
  <c r="I125" i="6"/>
  <c r="H125" i="6"/>
  <c r="G125" i="6"/>
  <c r="K124" i="6"/>
  <c r="J124" i="6"/>
  <c r="I124" i="6"/>
  <c r="H124" i="6"/>
  <c r="H123" i="6"/>
  <c r="H121" i="6"/>
  <c r="H122" i="6"/>
  <c r="H117" i="6"/>
  <c r="H118" i="6"/>
  <c r="G124" i="6"/>
  <c r="K123" i="6"/>
  <c r="J123" i="6"/>
  <c r="I123" i="6"/>
  <c r="G123" i="6"/>
  <c r="BC56" i="6"/>
  <c r="K122" i="6"/>
  <c r="J122" i="6"/>
  <c r="I122" i="6"/>
  <c r="G122" i="6"/>
  <c r="K121" i="6"/>
  <c r="J121" i="6"/>
  <c r="I121" i="6"/>
  <c r="G121" i="6"/>
  <c r="BC55" i="6"/>
  <c r="K120" i="6"/>
  <c r="J120" i="6"/>
  <c r="I120" i="6"/>
  <c r="G120" i="6"/>
  <c r="K119" i="6"/>
  <c r="J119" i="6"/>
  <c r="I119" i="6"/>
  <c r="G119" i="6"/>
  <c r="K118" i="6"/>
  <c r="J118" i="6"/>
  <c r="I118" i="6"/>
  <c r="G118" i="6"/>
  <c r="K117" i="6"/>
  <c r="J117" i="6"/>
  <c r="I117" i="6"/>
  <c r="G117" i="6"/>
  <c r="K116" i="6"/>
  <c r="J116" i="6"/>
  <c r="I116" i="6"/>
  <c r="H116" i="6"/>
  <c r="G116" i="6"/>
  <c r="K115" i="6"/>
  <c r="J115" i="6"/>
  <c r="I115" i="6"/>
  <c r="H115" i="6"/>
  <c r="G115" i="6"/>
  <c r="K114" i="6"/>
  <c r="J114" i="6"/>
  <c r="I114" i="6"/>
  <c r="H114" i="6"/>
  <c r="G114" i="6"/>
  <c r="K113" i="6"/>
  <c r="J113" i="6"/>
  <c r="I113" i="6"/>
  <c r="H113" i="6"/>
  <c r="G113" i="6"/>
  <c r="K112" i="6"/>
  <c r="J112" i="6"/>
  <c r="J97" i="6"/>
  <c r="J98" i="6"/>
  <c r="J111" i="6"/>
  <c r="I112" i="6"/>
  <c r="H112" i="6"/>
  <c r="G112" i="6"/>
  <c r="K111" i="6"/>
  <c r="I111" i="6"/>
  <c r="H111" i="6"/>
  <c r="G111" i="6"/>
  <c r="K110" i="6"/>
  <c r="J110" i="6"/>
  <c r="I110" i="6"/>
  <c r="H110" i="6"/>
  <c r="G110" i="6"/>
  <c r="K109" i="6"/>
  <c r="J109" i="6"/>
  <c r="I109" i="6"/>
  <c r="H109" i="6"/>
  <c r="G109" i="6"/>
  <c r="K108" i="6"/>
  <c r="J108" i="6"/>
  <c r="I108" i="6"/>
  <c r="H108" i="6"/>
  <c r="G108" i="6"/>
  <c r="K107" i="6"/>
  <c r="J107" i="6"/>
  <c r="I107" i="6"/>
  <c r="H107" i="6"/>
  <c r="G107" i="6"/>
  <c r="K106" i="6"/>
  <c r="J106" i="6"/>
  <c r="J91" i="6"/>
  <c r="J92" i="6"/>
  <c r="J105" i="6"/>
  <c r="I106" i="6"/>
  <c r="H106" i="6"/>
  <c r="G106" i="6"/>
  <c r="K105" i="6"/>
  <c r="I105" i="6"/>
  <c r="H105" i="6"/>
  <c r="G105" i="6"/>
  <c r="K104" i="6"/>
  <c r="J104" i="6"/>
  <c r="I104" i="6"/>
  <c r="H104" i="6"/>
  <c r="G104" i="6"/>
  <c r="K103" i="6"/>
  <c r="J103" i="6"/>
  <c r="I103" i="6"/>
  <c r="H103" i="6"/>
  <c r="G103" i="6"/>
  <c r="K102" i="6"/>
  <c r="J102" i="6"/>
  <c r="J101" i="6"/>
  <c r="I102" i="6"/>
  <c r="H102" i="6"/>
  <c r="G102" i="6"/>
  <c r="K101" i="6"/>
  <c r="I101" i="6"/>
  <c r="H101" i="6"/>
  <c r="G101" i="6"/>
  <c r="K100" i="6"/>
  <c r="J100" i="6"/>
  <c r="I100" i="6"/>
  <c r="H100" i="6"/>
  <c r="G100" i="6"/>
  <c r="K99" i="6"/>
  <c r="J99" i="6"/>
  <c r="I99" i="6"/>
  <c r="H99" i="6"/>
  <c r="G99" i="6"/>
  <c r="K98" i="6"/>
  <c r="I98" i="6"/>
  <c r="I97" i="6"/>
  <c r="H98" i="6"/>
  <c r="G98" i="6"/>
  <c r="K97" i="6"/>
  <c r="K91" i="6"/>
  <c r="K92" i="6"/>
  <c r="K93" i="6"/>
  <c r="K94" i="6"/>
  <c r="K95" i="6"/>
  <c r="K96" i="6"/>
  <c r="K89" i="6"/>
  <c r="K90" i="6"/>
  <c r="H97" i="6"/>
  <c r="G97" i="6"/>
  <c r="BC45" i="6"/>
  <c r="J96" i="6"/>
  <c r="I96" i="6"/>
  <c r="H96" i="6"/>
  <c r="G96" i="6"/>
  <c r="J95" i="6"/>
  <c r="I95" i="6"/>
  <c r="H95" i="6"/>
  <c r="G95" i="6"/>
  <c r="BC44" i="6"/>
  <c r="J94" i="6"/>
  <c r="I94" i="6"/>
  <c r="H94" i="6"/>
  <c r="G94" i="6"/>
  <c r="J93" i="6"/>
  <c r="I93" i="6"/>
  <c r="H93" i="6"/>
  <c r="G93" i="6"/>
  <c r="I92" i="6"/>
  <c r="I91" i="6"/>
  <c r="H92" i="6"/>
  <c r="H91" i="6"/>
  <c r="G92" i="6"/>
  <c r="G91" i="6"/>
  <c r="J90" i="6"/>
  <c r="I90" i="6"/>
  <c r="H90" i="6"/>
  <c r="G90" i="6"/>
  <c r="J89" i="6"/>
  <c r="I89" i="6"/>
  <c r="H89" i="6"/>
  <c r="G89" i="6"/>
  <c r="K88" i="6"/>
  <c r="J88" i="6"/>
  <c r="I88" i="6"/>
  <c r="H88" i="6"/>
  <c r="G88" i="6"/>
  <c r="K87" i="6"/>
  <c r="J87" i="6"/>
  <c r="I87" i="6"/>
  <c r="H87" i="6"/>
  <c r="G87" i="6"/>
  <c r="K86" i="6"/>
  <c r="J86" i="6"/>
  <c r="I86" i="6"/>
  <c r="H86" i="6"/>
  <c r="G86" i="6"/>
  <c r="K85" i="6"/>
  <c r="J85" i="6"/>
  <c r="I85" i="6"/>
  <c r="H85" i="6"/>
  <c r="G85" i="6"/>
  <c r="K84" i="6"/>
  <c r="J84" i="6"/>
  <c r="I84" i="6"/>
  <c r="H84" i="6"/>
  <c r="G84" i="6"/>
  <c r="K83" i="6"/>
  <c r="J83" i="6"/>
  <c r="I83" i="6"/>
  <c r="H83" i="6"/>
  <c r="G83" i="6"/>
  <c r="K82" i="6"/>
  <c r="J82" i="6"/>
  <c r="I82" i="6"/>
  <c r="H82" i="6"/>
  <c r="G82" i="6"/>
  <c r="K81" i="6"/>
  <c r="J81" i="6"/>
  <c r="I81" i="6"/>
  <c r="H81" i="6"/>
  <c r="G81" i="6"/>
  <c r="K80" i="6"/>
  <c r="J80" i="6"/>
  <c r="I80" i="6"/>
  <c r="H80" i="6"/>
  <c r="G80" i="6"/>
  <c r="K79" i="6"/>
  <c r="J79" i="6"/>
  <c r="I79" i="6"/>
  <c r="I65" i="6"/>
  <c r="I66" i="6"/>
  <c r="H79" i="6"/>
  <c r="G79" i="6"/>
  <c r="K78" i="6"/>
  <c r="J78" i="6"/>
  <c r="I78" i="6"/>
  <c r="H78" i="6"/>
  <c r="G78" i="6"/>
  <c r="K77" i="6"/>
  <c r="J77" i="6"/>
  <c r="I77" i="6"/>
  <c r="H77" i="6"/>
  <c r="G77" i="6"/>
  <c r="K76" i="6"/>
  <c r="J76" i="6"/>
  <c r="I76" i="6"/>
  <c r="H76" i="6"/>
  <c r="G76" i="6"/>
  <c r="K75" i="6"/>
  <c r="J75" i="6"/>
  <c r="J61" i="6"/>
  <c r="J62" i="6"/>
  <c r="I75" i="6"/>
  <c r="H75" i="6"/>
  <c r="G75" i="6"/>
  <c r="K74" i="6"/>
  <c r="J74" i="6"/>
  <c r="I74" i="6"/>
  <c r="H74" i="6"/>
  <c r="H73" i="6"/>
  <c r="G74" i="6"/>
  <c r="K73" i="6"/>
  <c r="J73" i="6"/>
  <c r="I73" i="6"/>
  <c r="G73" i="6"/>
  <c r="BC35" i="6"/>
  <c r="K72" i="6"/>
  <c r="J72" i="6"/>
  <c r="I72" i="6"/>
  <c r="H72" i="6"/>
  <c r="G72" i="6"/>
  <c r="K71" i="6"/>
  <c r="J71" i="6"/>
  <c r="I71" i="6"/>
  <c r="H71" i="6"/>
  <c r="G71" i="6"/>
  <c r="BC34" i="6"/>
  <c r="K70" i="6"/>
  <c r="J70" i="6"/>
  <c r="I70" i="6"/>
  <c r="H70" i="6"/>
  <c r="G70" i="6"/>
  <c r="K69" i="6"/>
  <c r="J69" i="6"/>
  <c r="I69" i="6"/>
  <c r="H69" i="6"/>
  <c r="G69" i="6"/>
  <c r="K68" i="6"/>
  <c r="J68" i="6"/>
  <c r="J67" i="6"/>
  <c r="I68" i="6"/>
  <c r="H68" i="6"/>
  <c r="H67" i="6"/>
  <c r="G68" i="6"/>
  <c r="K67" i="6"/>
  <c r="I67" i="6"/>
  <c r="G67" i="6"/>
  <c r="K66" i="6"/>
  <c r="J66" i="6"/>
  <c r="H66" i="6"/>
  <c r="H65" i="6"/>
  <c r="G66" i="6"/>
  <c r="K65" i="6"/>
  <c r="J65" i="6"/>
  <c r="G65" i="6"/>
  <c r="K64" i="6"/>
  <c r="J64" i="6"/>
  <c r="I64" i="6"/>
  <c r="H64" i="6"/>
  <c r="G64" i="6"/>
  <c r="K63" i="6"/>
  <c r="J63" i="6"/>
  <c r="I63" i="6"/>
  <c r="H63" i="6"/>
  <c r="G63" i="6"/>
  <c r="K62" i="6"/>
  <c r="I62" i="6"/>
  <c r="H62" i="6"/>
  <c r="G62" i="6"/>
  <c r="K61" i="6"/>
  <c r="I61" i="6"/>
  <c r="H61" i="6"/>
  <c r="G61" i="6"/>
  <c r="K60" i="6"/>
  <c r="J60" i="6"/>
  <c r="I60" i="6"/>
  <c r="H60" i="6"/>
  <c r="G60" i="6"/>
  <c r="K59" i="6"/>
  <c r="J59" i="6"/>
  <c r="I59" i="6"/>
  <c r="H59" i="6"/>
  <c r="G59" i="6"/>
  <c r="K58" i="6"/>
  <c r="J58" i="6"/>
  <c r="J43" i="6"/>
  <c r="J44" i="6"/>
  <c r="J57" i="6"/>
  <c r="I58" i="6"/>
  <c r="H58" i="6"/>
  <c r="G58" i="6"/>
  <c r="K57" i="6"/>
  <c r="I57" i="6"/>
  <c r="H57" i="6"/>
  <c r="G57" i="6"/>
  <c r="K56" i="6"/>
  <c r="J56" i="6"/>
  <c r="J41" i="6"/>
  <c r="J42" i="6"/>
  <c r="J55" i="6"/>
  <c r="I56" i="6"/>
  <c r="H56" i="6"/>
  <c r="G56" i="6"/>
  <c r="K55" i="6"/>
  <c r="I55" i="6"/>
  <c r="I41" i="6"/>
  <c r="I42" i="6"/>
  <c r="H55" i="6"/>
  <c r="G55" i="6"/>
  <c r="K54" i="6"/>
  <c r="J54" i="6"/>
  <c r="J39" i="6"/>
  <c r="J40" i="6"/>
  <c r="J53" i="6"/>
  <c r="I54" i="6"/>
  <c r="H54" i="6"/>
  <c r="G54" i="6"/>
  <c r="K53" i="6"/>
  <c r="I53" i="6"/>
  <c r="H53" i="6"/>
  <c r="G53" i="6"/>
  <c r="K52" i="6"/>
  <c r="J52" i="6"/>
  <c r="I52" i="6"/>
  <c r="H52" i="6"/>
  <c r="G52" i="6"/>
  <c r="K51" i="6"/>
  <c r="J51" i="6"/>
  <c r="I51" i="6"/>
  <c r="H51" i="6"/>
  <c r="G51" i="6"/>
  <c r="K50" i="6"/>
  <c r="J50" i="6"/>
  <c r="I50" i="6"/>
  <c r="H50" i="6"/>
  <c r="G50" i="6"/>
  <c r="K49" i="6"/>
  <c r="J49" i="6"/>
  <c r="I49" i="6"/>
  <c r="H49" i="6"/>
  <c r="G49" i="6"/>
  <c r="K48" i="6"/>
  <c r="J48" i="6"/>
  <c r="I48" i="6"/>
  <c r="H48" i="6"/>
  <c r="G48" i="6"/>
  <c r="K47" i="6"/>
  <c r="J47" i="6"/>
  <c r="I47" i="6"/>
  <c r="H47" i="6"/>
  <c r="G47" i="6"/>
  <c r="K46" i="6"/>
  <c r="J46" i="6"/>
  <c r="I46" i="6"/>
  <c r="H46" i="6"/>
  <c r="G46" i="6"/>
  <c r="K45" i="6"/>
  <c r="J45" i="6"/>
  <c r="I45" i="6"/>
  <c r="H45" i="6"/>
  <c r="G45" i="6"/>
  <c r="K44" i="6"/>
  <c r="I44" i="6"/>
  <c r="H44" i="6"/>
  <c r="H43" i="6"/>
  <c r="G44" i="6"/>
  <c r="K43" i="6"/>
  <c r="I43" i="6"/>
  <c r="G43" i="6"/>
  <c r="K42" i="6"/>
  <c r="H42" i="6"/>
  <c r="H41" i="6"/>
  <c r="G42" i="6"/>
  <c r="K41" i="6"/>
  <c r="G41" i="6"/>
  <c r="BC21" i="6"/>
  <c r="K40" i="6"/>
  <c r="I40" i="6"/>
  <c r="H40" i="6"/>
  <c r="G40" i="6"/>
  <c r="K39" i="6"/>
  <c r="I39" i="6"/>
  <c r="H39" i="6"/>
  <c r="G39" i="6"/>
  <c r="G35" i="6"/>
  <c r="G36" i="6"/>
  <c r="G37" i="6"/>
  <c r="G38" i="6"/>
  <c r="G33" i="6"/>
  <c r="G34" i="6"/>
  <c r="BC20" i="6"/>
  <c r="K38" i="6"/>
  <c r="J38" i="6"/>
  <c r="I38" i="6"/>
  <c r="H38" i="6"/>
  <c r="K37" i="6"/>
  <c r="J37" i="6"/>
  <c r="I37" i="6"/>
  <c r="H37" i="6"/>
  <c r="K36" i="6"/>
  <c r="J36" i="6"/>
  <c r="J35" i="6"/>
  <c r="I36" i="6"/>
  <c r="H36" i="6"/>
  <c r="H35" i="6"/>
  <c r="K35" i="6"/>
  <c r="I35" i="6"/>
  <c r="K34" i="6"/>
  <c r="J34" i="6"/>
  <c r="I34" i="6"/>
  <c r="H34" i="6"/>
  <c r="H33" i="6"/>
  <c r="K33" i="6"/>
  <c r="J33" i="6"/>
  <c r="I33" i="6"/>
  <c r="K32" i="6"/>
  <c r="J32" i="6"/>
  <c r="J17" i="6"/>
  <c r="J18" i="6"/>
  <c r="J31" i="6"/>
  <c r="I32" i="6"/>
  <c r="H32" i="6"/>
  <c r="G32" i="6"/>
  <c r="K31" i="6"/>
  <c r="I31" i="6"/>
  <c r="H31" i="6"/>
  <c r="G31" i="6"/>
  <c r="K30" i="6"/>
  <c r="J30" i="6"/>
  <c r="I30" i="6"/>
  <c r="H30" i="6"/>
  <c r="G30" i="6"/>
  <c r="K29" i="6"/>
  <c r="J29" i="6"/>
  <c r="I29" i="6"/>
  <c r="H29" i="6"/>
  <c r="G29" i="6"/>
  <c r="K28" i="6"/>
  <c r="J28" i="6"/>
  <c r="I28" i="6"/>
  <c r="I13" i="6"/>
  <c r="I14" i="6"/>
  <c r="I27" i="6"/>
  <c r="H28" i="6"/>
  <c r="G28" i="6"/>
  <c r="K27" i="6"/>
  <c r="J27" i="6"/>
  <c r="H27" i="6"/>
  <c r="G27" i="6"/>
  <c r="K26" i="6"/>
  <c r="J26" i="6"/>
  <c r="I26" i="6"/>
  <c r="H26" i="6"/>
  <c r="G26" i="6"/>
  <c r="K25" i="6"/>
  <c r="J25" i="6"/>
  <c r="I25" i="6"/>
  <c r="H25" i="6"/>
  <c r="G25" i="6"/>
  <c r="K24" i="6"/>
  <c r="J24" i="6"/>
  <c r="I24" i="6"/>
  <c r="H24" i="6"/>
  <c r="G24" i="6"/>
  <c r="K23" i="6"/>
  <c r="J23" i="6"/>
  <c r="I23" i="6"/>
  <c r="H23" i="6"/>
  <c r="G23" i="6"/>
  <c r="K22" i="6"/>
  <c r="J22" i="6"/>
  <c r="I22" i="6"/>
  <c r="H22" i="6"/>
  <c r="G22" i="6"/>
  <c r="K21" i="6"/>
  <c r="J21" i="6"/>
  <c r="J7" i="6"/>
  <c r="J8" i="6"/>
  <c r="I21" i="6"/>
  <c r="H21" i="6"/>
  <c r="G21" i="6"/>
  <c r="K20" i="6"/>
  <c r="J20" i="6"/>
  <c r="I20" i="6"/>
  <c r="H20" i="6"/>
  <c r="G20" i="6"/>
  <c r="K19" i="6"/>
  <c r="J19" i="6"/>
  <c r="I19" i="6"/>
  <c r="H19" i="6"/>
  <c r="G19" i="6"/>
  <c r="K18" i="6"/>
  <c r="I18" i="6"/>
  <c r="H18" i="6"/>
  <c r="H17" i="6"/>
  <c r="G18" i="6"/>
  <c r="K17" i="6"/>
  <c r="I17" i="6"/>
  <c r="G17" i="6"/>
  <c r="BC11" i="6"/>
  <c r="K16" i="6"/>
  <c r="J16" i="6"/>
  <c r="I16" i="6"/>
  <c r="H16" i="6"/>
  <c r="G16" i="6"/>
  <c r="K15" i="6"/>
  <c r="J15" i="6"/>
  <c r="I15" i="6"/>
  <c r="H15" i="6"/>
  <c r="G15" i="6"/>
  <c r="K14" i="6"/>
  <c r="K13" i="6"/>
  <c r="J14" i="6"/>
  <c r="J13" i="6"/>
  <c r="H14" i="6"/>
  <c r="H13" i="6"/>
  <c r="G14" i="6"/>
  <c r="G13" i="6"/>
  <c r="K12" i="6"/>
  <c r="K11" i="6"/>
  <c r="J12" i="6"/>
  <c r="J11" i="6"/>
  <c r="I12" i="6"/>
  <c r="I11" i="6"/>
  <c r="H12" i="6"/>
  <c r="H11" i="6"/>
  <c r="G12" i="6"/>
  <c r="G11" i="6"/>
  <c r="K10" i="6"/>
  <c r="K9" i="6"/>
  <c r="J10" i="6"/>
  <c r="J9" i="6"/>
  <c r="I10" i="6"/>
  <c r="H10" i="6"/>
  <c r="H9" i="6"/>
  <c r="G10" i="6"/>
  <c r="G9" i="6"/>
  <c r="I9" i="6"/>
  <c r="BC7" i="6"/>
  <c r="K8" i="6"/>
  <c r="I8" i="6"/>
  <c r="H8" i="6"/>
  <c r="G8" i="6"/>
  <c r="K7" i="6"/>
  <c r="I7" i="6"/>
  <c r="H7" i="6"/>
  <c r="G7" i="6"/>
  <c r="K6" i="6"/>
  <c r="J6" i="6"/>
  <c r="I6" i="6"/>
  <c r="H6" i="6"/>
  <c r="G6" i="6"/>
  <c r="K5" i="6"/>
  <c r="J5" i="6"/>
  <c r="I5" i="6"/>
  <c r="H5" i="6"/>
  <c r="G5" i="6"/>
  <c r="BC111" i="6"/>
  <c r="BD111" i="6"/>
  <c r="BE111" i="6"/>
  <c r="BF111" i="6"/>
  <c r="BG111" i="6"/>
  <c r="BH111" i="6"/>
  <c r="BI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C99" i="6"/>
  <c r="BD99" i="6"/>
  <c r="BE99" i="6"/>
  <c r="BF99" i="6"/>
  <c r="BG99" i="6"/>
  <c r="BH99" i="6"/>
  <c r="BI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C87" i="6"/>
  <c r="BD87" i="6"/>
  <c r="BE87" i="6"/>
  <c r="BF87" i="6"/>
  <c r="BG87" i="6"/>
  <c r="BH87" i="6"/>
  <c r="BI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C75" i="6"/>
  <c r="BD75" i="6"/>
  <c r="BE75" i="6"/>
  <c r="BF75" i="6"/>
  <c r="BG75" i="6"/>
  <c r="BH75" i="6"/>
  <c r="BI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C63" i="6"/>
  <c r="BD63" i="6"/>
  <c r="BE63" i="6"/>
  <c r="BF63" i="6"/>
  <c r="BG63" i="6"/>
  <c r="BH63" i="6"/>
  <c r="BI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C51" i="6"/>
  <c r="BD51" i="6"/>
  <c r="BE51" i="6"/>
  <c r="BF51" i="6"/>
  <c r="BG51" i="6"/>
  <c r="BH51" i="6"/>
  <c r="BI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C39" i="6"/>
  <c r="BD39" i="6"/>
  <c r="BE39" i="6"/>
  <c r="BF39" i="6"/>
  <c r="BG39" i="6"/>
  <c r="BH39" i="6"/>
  <c r="BI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C27" i="6"/>
  <c r="BD27" i="6"/>
  <c r="BE27" i="6"/>
  <c r="BF27" i="6"/>
  <c r="BG27" i="6"/>
  <c r="BH27" i="6"/>
  <c r="BI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C15" i="6"/>
  <c r="BD15" i="6"/>
  <c r="BE15" i="6"/>
  <c r="BF15" i="6"/>
  <c r="BG15" i="6"/>
  <c r="BH15" i="6"/>
  <c r="BI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C123" i="6"/>
  <c r="BD123" i="6"/>
  <c r="BE123" i="6"/>
  <c r="BF123" i="6"/>
  <c r="BG123" i="6"/>
  <c r="BH123" i="6"/>
  <c r="BI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C135" i="6"/>
  <c r="BD135" i="6"/>
  <c r="BE135" i="6"/>
  <c r="BF135" i="6"/>
  <c r="BG135" i="6"/>
  <c r="BH135" i="6"/>
  <c r="BI135" i="6"/>
  <c r="BK135" i="6"/>
  <c r="BL135" i="6"/>
  <c r="BM135" i="6"/>
  <c r="BN135" i="6"/>
  <c r="BO135" i="6"/>
  <c r="BP135" i="6"/>
  <c r="BQ135" i="6"/>
  <c r="BR135" i="6"/>
  <c r="BS135" i="6"/>
  <c r="BT135" i="6"/>
  <c r="BU135" i="6"/>
  <c r="BV135" i="6"/>
  <c r="BW135" i="6"/>
  <c r="BX135" i="6"/>
  <c r="BB135" i="6"/>
  <c r="BB123" i="6"/>
  <c r="BB111" i="6"/>
  <c r="BB99" i="6"/>
  <c r="BB87" i="6"/>
  <c r="BB75" i="6"/>
  <c r="BB63" i="6"/>
  <c r="BB51" i="6"/>
  <c r="BB39" i="6"/>
  <c r="BB27" i="6"/>
  <c r="BB15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C140" i="6"/>
  <c r="BC92" i="6"/>
  <c r="BC78" i="6"/>
  <c r="BC54" i="6"/>
  <c r="BC58" i="6"/>
  <c r="BC46" i="6"/>
  <c r="BC10" i="6"/>
  <c r="BA11" i="6"/>
  <c r="AZ162" i="6" s="1"/>
  <c r="BA10" i="6"/>
  <c r="AZ161" i="6" s="1"/>
  <c r="BA9" i="6"/>
  <c r="AZ160" i="6" s="1"/>
  <c r="BA8" i="6"/>
  <c r="AZ159" i="6" s="1"/>
  <c r="BA7" i="6"/>
  <c r="AZ158" i="6" s="1"/>
  <c r="BA6" i="6"/>
  <c r="AZ157" i="6" s="1"/>
  <c r="BA5" i="6"/>
  <c r="AZ156" i="6" s="1"/>
  <c r="BC136" i="6"/>
  <c r="BD124" i="6"/>
  <c r="BE88" i="6"/>
  <c r="BG136" i="6"/>
  <c r="BH16" i="6"/>
  <c r="BO40" i="6"/>
  <c r="BQ28" i="6"/>
  <c r="BS52" i="6"/>
  <c r="BR88" i="6"/>
  <c r="BO100" i="6"/>
  <c r="BO112" i="6"/>
  <c r="BS124" i="6"/>
  <c r="BT124" i="6"/>
  <c r="BW136" i="6"/>
  <c r="BC57" i="6"/>
  <c r="BC71" i="6"/>
  <c r="BC80" i="6"/>
  <c r="BC105" i="6"/>
  <c r="BC9" i="6"/>
  <c r="BC42" i="6"/>
  <c r="BC47" i="6"/>
  <c r="BC70" i="6"/>
  <c r="BC94" i="6"/>
  <c r="BC95" i="6"/>
  <c r="BC104" i="6"/>
  <c r="BC129" i="6"/>
  <c r="BT76" i="6"/>
  <c r="BC23" i="6"/>
  <c r="BC66" i="6"/>
  <c r="BC81" i="6"/>
  <c r="BC119" i="6"/>
  <c r="BC128" i="6"/>
  <c r="BC22" i="6"/>
  <c r="BC19" i="6"/>
  <c r="BC33" i="6"/>
  <c r="BC138" i="6"/>
  <c r="BC142" i="6"/>
  <c r="BC143" i="6"/>
  <c r="BC43" i="6"/>
  <c r="BC30" i="6"/>
  <c r="BC8" i="6"/>
  <c r="BC31" i="6"/>
  <c r="BK76" i="6"/>
  <c r="BK52" i="6"/>
  <c r="BT136" i="6"/>
  <c r="BT40" i="6"/>
  <c r="BF28" i="6"/>
  <c r="BF4" i="6"/>
  <c r="BF64" i="6"/>
  <c r="BC32" i="6"/>
  <c r="BC93" i="6"/>
  <c r="BQ16" i="6"/>
  <c r="BC126" i="6"/>
  <c r="BC131" i="6"/>
  <c r="BC82" i="6"/>
  <c r="BC83" i="6"/>
  <c r="BC141" i="6"/>
  <c r="BR52" i="6"/>
  <c r="BC124" i="6"/>
  <c r="BF100" i="6"/>
  <c r="BF52" i="6"/>
  <c r="BF136" i="6"/>
  <c r="BF40" i="6"/>
  <c r="BF16" i="6"/>
  <c r="BF112" i="6"/>
  <c r="BF124" i="6"/>
  <c r="BF76" i="6"/>
  <c r="BF88" i="6"/>
  <c r="BU101" i="6" l="1"/>
  <c r="BQ129" i="6"/>
  <c r="BQ131" i="6"/>
  <c r="BV125" i="6"/>
  <c r="BV127" i="6"/>
  <c r="BV129" i="6"/>
  <c r="BV131" i="6"/>
  <c r="BT104" i="6"/>
  <c r="BA48" i="6"/>
  <c r="BW92" i="6"/>
  <c r="BU94" i="6"/>
  <c r="BM10" i="6"/>
  <c r="CC5" i="6"/>
  <c r="BQ47" i="6"/>
  <c r="BU47" i="6"/>
  <c r="BL57" i="6"/>
  <c r="BP57" i="6"/>
  <c r="BX57" i="6"/>
  <c r="BO65" i="6"/>
  <c r="BP66" i="6"/>
  <c r="BX66" i="6"/>
  <c r="BO68" i="6"/>
  <c r="BU68" i="6"/>
  <c r="BL69" i="6"/>
  <c r="BT69" i="6"/>
  <c r="BX69" i="6"/>
  <c r="BN69" i="6"/>
  <c r="BR69" i="6"/>
  <c r="BT81" i="6"/>
  <c r="BN81" i="6"/>
  <c r="BV79" i="6"/>
  <c r="BV81" i="6"/>
  <c r="BN116" i="6"/>
  <c r="BW116" i="6"/>
  <c r="BV69" i="6"/>
  <c r="BT114" i="6"/>
  <c r="BO116" i="6"/>
  <c r="BT142" i="6"/>
  <c r="BK129" i="6"/>
  <c r="BK127" i="6"/>
  <c r="BK143" i="6"/>
  <c r="BK41" i="6"/>
  <c r="BL56" i="6"/>
  <c r="BU71" i="6"/>
  <c r="BT83" i="6"/>
  <c r="BW90" i="6"/>
  <c r="BT118" i="6"/>
  <c r="BO78" i="6"/>
  <c r="BX78" i="6"/>
  <c r="BU93" i="6"/>
  <c r="BL140" i="6"/>
  <c r="BU140" i="6"/>
  <c r="BD131" i="6"/>
  <c r="BM43" i="6"/>
  <c r="BA145" i="6"/>
  <c r="BS94" i="6"/>
  <c r="BP131" i="6"/>
  <c r="BQ137" i="6"/>
  <c r="BA144" i="6"/>
  <c r="BQ18" i="6"/>
  <c r="BM41" i="6"/>
  <c r="BT56" i="6"/>
  <c r="BL65" i="6"/>
  <c r="BR65" i="6"/>
  <c r="BQ67" i="6"/>
  <c r="BL68" i="6"/>
  <c r="BP68" i="6"/>
  <c r="BT68" i="6"/>
  <c r="BR68" i="6"/>
  <c r="BO71" i="6"/>
  <c r="BP80" i="6"/>
  <c r="BN83" i="6"/>
  <c r="BQ89" i="6"/>
  <c r="BL103" i="6"/>
  <c r="BP103" i="6"/>
  <c r="BL105" i="6"/>
  <c r="BP105" i="6"/>
  <c r="BU105" i="6"/>
  <c r="BP107" i="6"/>
  <c r="BU107" i="6"/>
  <c r="BL115" i="6"/>
  <c r="BU115" i="6"/>
  <c r="BW118" i="6"/>
  <c r="BS141" i="6"/>
  <c r="BU92" i="6"/>
  <c r="BI93" i="6"/>
  <c r="BS77" i="6"/>
  <c r="BV80" i="6"/>
  <c r="BP82" i="6"/>
  <c r="BU82" i="6"/>
  <c r="BX80" i="6"/>
  <c r="BP95" i="6"/>
  <c r="BW89" i="6"/>
  <c r="BW93" i="6"/>
  <c r="BW95" i="6"/>
  <c r="BQ113" i="6"/>
  <c r="BM115" i="6"/>
  <c r="BW126" i="6"/>
  <c r="BS139" i="6"/>
  <c r="BW139" i="6"/>
  <c r="BA96" i="6"/>
  <c r="BH138" i="6"/>
  <c r="CC41" i="6"/>
  <c r="BL55" i="6"/>
  <c r="BL67" i="6"/>
  <c r="BP67" i="6"/>
  <c r="BT67" i="6"/>
  <c r="BO70" i="6"/>
  <c r="BS70" i="6"/>
  <c r="BL71" i="6"/>
  <c r="BP71" i="6"/>
  <c r="BT71" i="6"/>
  <c r="BR71" i="6"/>
  <c r="BL54" i="6"/>
  <c r="BP54" i="6"/>
  <c r="BX54" i="6"/>
  <c r="BO69" i="6"/>
  <c r="BL70" i="6"/>
  <c r="BP70" i="6"/>
  <c r="BT70" i="6"/>
  <c r="BN70" i="6"/>
  <c r="BT79" i="6"/>
  <c r="BL77" i="6"/>
  <c r="BP77" i="6"/>
  <c r="BL81" i="6"/>
  <c r="BU91" i="6"/>
  <c r="BT95" i="6"/>
  <c r="BX90" i="6"/>
  <c r="BO102" i="6"/>
  <c r="BS102" i="6"/>
  <c r="BN104" i="6"/>
  <c r="BW104" i="6"/>
  <c r="BN106" i="6"/>
  <c r="BQ117" i="6"/>
  <c r="BU119" i="6"/>
  <c r="BP125" i="6"/>
  <c r="BL138" i="6"/>
  <c r="BU138" i="6"/>
  <c r="BT138" i="6"/>
  <c r="BL142" i="6"/>
  <c r="BP142" i="6"/>
  <c r="BP69" i="6"/>
  <c r="BV71" i="6"/>
  <c r="BM68" i="6"/>
  <c r="BG53" i="6"/>
  <c r="BG116" i="6"/>
  <c r="CG23" i="6"/>
  <c r="BS101" i="6"/>
  <c r="BT103" i="6"/>
  <c r="BQ104" i="6"/>
  <c r="BV104" i="6"/>
  <c r="BU104" i="6"/>
  <c r="BV106" i="6"/>
  <c r="BU106" i="6"/>
  <c r="BQ115" i="6"/>
  <c r="BM116" i="6"/>
  <c r="BQ116" i="6"/>
  <c r="BP116" i="6"/>
  <c r="BM118" i="6"/>
  <c r="BU118" i="6"/>
  <c r="BT119" i="6"/>
  <c r="BT125" i="6"/>
  <c r="BP126" i="6"/>
  <c r="BX129" i="6"/>
  <c r="BM130" i="6"/>
  <c r="BS142" i="6"/>
  <c r="BU143" i="6"/>
  <c r="BG18" i="6"/>
  <c r="BD83" i="6"/>
  <c r="BH142" i="6"/>
  <c r="BM42" i="6"/>
  <c r="BU42" i="6"/>
  <c r="BK45" i="6"/>
  <c r="BR55" i="6"/>
  <c r="BN57" i="6"/>
  <c r="BP58" i="6"/>
  <c r="BX58" i="6"/>
  <c r="CJ58" i="6"/>
  <c r="BV58" i="6"/>
  <c r="CJ59" i="6"/>
  <c r="BX53" i="6"/>
  <c r="BL89" i="6"/>
  <c r="BU89" i="6"/>
  <c r="BJ126" i="6"/>
  <c r="BK140" i="6"/>
  <c r="BK138" i="6"/>
  <c r="BC132" i="6"/>
  <c r="BS105" i="6"/>
  <c r="BP106" i="6"/>
  <c r="BT65" i="6"/>
  <c r="BG9" i="6"/>
  <c r="BG7" i="6"/>
  <c r="BG17" i="6"/>
  <c r="BS53" i="6"/>
  <c r="BQ95" i="6"/>
  <c r="BQ142" i="6"/>
  <c r="BK116" i="6"/>
  <c r="BK130" i="6"/>
  <c r="BG5" i="6"/>
  <c r="BM6" i="6"/>
  <c r="BN80" i="6"/>
  <c r="BP83" i="6"/>
  <c r="BU116" i="6"/>
  <c r="BQ138" i="6"/>
  <c r="BX143" i="6"/>
  <c r="BC48" i="6"/>
  <c r="BH105" i="6"/>
  <c r="BI107" i="6"/>
  <c r="BI22" i="6"/>
  <c r="BN17" i="6"/>
  <c r="BL33" i="6"/>
  <c r="BX77" i="6"/>
  <c r="BP79" i="6"/>
  <c r="BS92" i="6"/>
  <c r="BQ93" i="6"/>
  <c r="BM95" i="6"/>
  <c r="BL104" i="6"/>
  <c r="BW107" i="6"/>
  <c r="BP128" i="6"/>
  <c r="BN129" i="6"/>
  <c r="BM138" i="6"/>
  <c r="BN139" i="6"/>
  <c r="BP140" i="6"/>
  <c r="BO141" i="6"/>
  <c r="BT141" i="6"/>
  <c r="CG101" i="6"/>
  <c r="BI70" i="6"/>
  <c r="BT33" i="6"/>
  <c r="BL79" i="6"/>
  <c r="BP81" i="6"/>
  <c r="BO90" i="6"/>
  <c r="BQ91" i="6"/>
  <c r="BM93" i="6"/>
  <c r="BO94" i="6"/>
  <c r="BU102" i="6"/>
  <c r="BS103" i="6"/>
  <c r="BS107" i="6"/>
  <c r="BL126" i="6"/>
  <c r="BX126" i="6"/>
  <c r="BL128" i="6"/>
  <c r="BU128" i="6"/>
  <c r="BS129" i="6"/>
  <c r="BX130" i="6"/>
  <c r="BJ106" i="6"/>
  <c r="BJ95" i="6"/>
  <c r="BJ94" i="6"/>
  <c r="BJ93" i="6"/>
  <c r="BJ71" i="6"/>
  <c r="BJ70" i="6"/>
  <c r="BJ69" i="6"/>
  <c r="BJ59" i="6"/>
  <c r="BJ58" i="6"/>
  <c r="BE101" i="6"/>
  <c r="BD53" i="6"/>
  <c r="BF92" i="6"/>
  <c r="BG113" i="6"/>
  <c r="BE140" i="6"/>
  <c r="BG143" i="6"/>
  <c r="BI41" i="6"/>
  <c r="BN5" i="6"/>
  <c r="BQ35" i="6"/>
  <c r="BN41" i="6"/>
  <c r="BQ54" i="6"/>
  <c r="BM56" i="6"/>
  <c r="BQ56" i="6"/>
  <c r="BQ57" i="6"/>
  <c r="BS57" i="6"/>
  <c r="BS58" i="6"/>
  <c r="BQ59" i="6"/>
  <c r="BM54" i="6"/>
  <c r="BM65" i="6"/>
  <c r="BM67" i="6"/>
  <c r="BQ68" i="6"/>
  <c r="BM69" i="6"/>
  <c r="BQ69" i="6"/>
  <c r="BS69" i="6"/>
  <c r="BM70" i="6"/>
  <c r="BQ70" i="6"/>
  <c r="BM71" i="6"/>
  <c r="BQ71" i="6"/>
  <c r="BS71" i="6"/>
  <c r="BQ77" i="6"/>
  <c r="BN82" i="6"/>
  <c r="BM83" i="6"/>
  <c r="BQ83" i="6"/>
  <c r="BN77" i="6"/>
  <c r="BP92" i="6"/>
  <c r="BM102" i="6"/>
  <c r="BO103" i="6"/>
  <c r="BM104" i="6"/>
  <c r="BO105" i="6"/>
  <c r="BN105" i="6"/>
  <c r="BM106" i="6"/>
  <c r="BQ106" i="6"/>
  <c r="BO107" i="6"/>
  <c r="BN107" i="6"/>
  <c r="BO113" i="6"/>
  <c r="BO115" i="6"/>
  <c r="BQ118" i="6"/>
  <c r="BM126" i="6"/>
  <c r="BM128" i="6"/>
  <c r="BQ128" i="6"/>
  <c r="BO129" i="6"/>
  <c r="BP130" i="6"/>
  <c r="BO131" i="6"/>
  <c r="BN131" i="6"/>
  <c r="BS138" i="6"/>
  <c r="CI138" i="6"/>
  <c r="CI142" i="6"/>
  <c r="BK128" i="6"/>
  <c r="BK126" i="6"/>
  <c r="BK125" i="6"/>
  <c r="BD35" i="6"/>
  <c r="BG107" i="6"/>
  <c r="BG141" i="6"/>
  <c r="BS41" i="6"/>
  <c r="BM47" i="6"/>
  <c r="BN53" i="6"/>
  <c r="BN65" i="6"/>
  <c r="BP78" i="6"/>
  <c r="BS89" i="6"/>
  <c r="BM90" i="6"/>
  <c r="BQ90" i="6"/>
  <c r="BS91" i="6"/>
  <c r="BM92" i="6"/>
  <c r="BO93" i="6"/>
  <c r="BS95" i="6"/>
  <c r="BO101" i="6"/>
  <c r="BO108" i="6" s="1"/>
  <c r="BS104" i="6"/>
  <c r="BX105" i="6"/>
  <c r="BL107" i="6"/>
  <c r="BN101" i="6"/>
  <c r="BS118" i="6"/>
  <c r="BN113" i="6"/>
  <c r="BL127" i="6"/>
  <c r="BN128" i="6"/>
  <c r="BS128" i="6"/>
  <c r="BL129" i="6"/>
  <c r="BP129" i="6"/>
  <c r="BN125" i="6"/>
  <c r="BP137" i="6"/>
  <c r="BN138" i="6"/>
  <c r="BP143" i="6"/>
  <c r="BJ129" i="6"/>
  <c r="BS90" i="6"/>
  <c r="BU90" i="6"/>
  <c r="BP115" i="6"/>
  <c r="BS115" i="6"/>
  <c r="BJ68" i="6"/>
  <c r="BS68" i="6"/>
  <c r="BN68" i="6"/>
  <c r="BN56" i="6"/>
  <c r="BU137" i="6"/>
  <c r="BN137" i="6"/>
  <c r="BF126" i="6"/>
  <c r="BV126" i="6"/>
  <c r="BJ117" i="6"/>
  <c r="BW103" i="6"/>
  <c r="BC108" i="6"/>
  <c r="BJ103" i="6"/>
  <c r="BJ92" i="6"/>
  <c r="BI90" i="6"/>
  <c r="BJ81" i="6"/>
  <c r="BI80" i="6"/>
  <c r="BJ80" i="6"/>
  <c r="BJ78" i="6"/>
  <c r="BI82" i="6"/>
  <c r="BT82" i="6"/>
  <c r="BJ82" i="6"/>
  <c r="BJ66" i="6"/>
  <c r="CG55" i="6"/>
  <c r="BN55" i="6"/>
  <c r="BN29" i="6"/>
  <c r="CJ92" i="6"/>
  <c r="CJ53" i="6"/>
  <c r="CJ82" i="6"/>
  <c r="CJ103" i="6"/>
  <c r="CJ113" i="6"/>
  <c r="CJ115" i="6"/>
  <c r="CJ117" i="6"/>
  <c r="CJ119" i="6"/>
  <c r="CJ90" i="6"/>
  <c r="CJ94" i="6"/>
  <c r="CJ91" i="6"/>
  <c r="CJ93" i="6"/>
  <c r="CJ95" i="6"/>
  <c r="CJ101" i="6"/>
  <c r="CI125" i="6"/>
  <c r="CI141" i="6"/>
  <c r="CI126" i="6"/>
  <c r="CI131" i="6"/>
  <c r="CI129" i="6"/>
  <c r="CI140" i="6"/>
  <c r="CI130" i="6"/>
  <c r="CI128" i="6"/>
  <c r="CG57" i="6"/>
  <c r="CG17" i="6"/>
  <c r="CG77" i="6"/>
  <c r="CG79" i="6"/>
  <c r="CG83" i="6"/>
  <c r="CG104" i="6"/>
  <c r="CG126" i="6"/>
  <c r="CG138" i="6"/>
  <c r="CG29" i="6"/>
  <c r="CG31" i="6"/>
  <c r="CG33" i="6"/>
  <c r="CG35" i="6"/>
  <c r="CG46" i="6"/>
  <c r="CG58" i="6"/>
  <c r="CG59" i="6"/>
  <c r="CG65" i="6"/>
  <c r="CG66" i="6"/>
  <c r="CG67" i="6"/>
  <c r="CG68" i="6"/>
  <c r="CG69" i="6"/>
  <c r="CG70" i="6"/>
  <c r="CG71" i="6"/>
  <c r="CG90" i="6"/>
  <c r="CG92" i="6"/>
  <c r="CG94" i="6"/>
  <c r="CG89" i="6"/>
  <c r="CG116" i="6"/>
  <c r="CG141" i="6"/>
  <c r="CG143" i="6"/>
  <c r="CG18" i="6"/>
  <c r="CG32" i="6"/>
  <c r="CG42" i="6"/>
  <c r="CG47" i="6"/>
  <c r="CG81" i="6"/>
  <c r="CG106" i="6"/>
  <c r="CG114" i="6"/>
  <c r="CG118" i="6"/>
  <c r="CG115" i="6"/>
  <c r="CG130" i="6"/>
  <c r="CG137" i="6"/>
  <c r="CG30" i="6"/>
  <c r="CG53" i="6"/>
  <c r="CG78" i="6"/>
  <c r="CG80" i="6"/>
  <c r="CG82" i="6"/>
  <c r="CG91" i="6"/>
  <c r="CG103" i="6"/>
  <c r="CG105" i="6"/>
  <c r="CG107" i="6"/>
  <c r="CG117" i="6"/>
  <c r="CG119" i="6"/>
  <c r="CG129" i="6"/>
  <c r="CG131" i="6"/>
  <c r="CG139" i="6"/>
  <c r="BS8" i="6"/>
  <c r="BL8" i="6"/>
  <c r="BD102" i="6"/>
  <c r="BW102" i="6"/>
  <c r="BV102" i="6"/>
  <c r="CG102" i="6"/>
  <c r="BJ91" i="6"/>
  <c r="BL139" i="6"/>
  <c r="BJ138" i="6"/>
  <c r="BJ128" i="6"/>
  <c r="BW115" i="6"/>
  <c r="CG113" i="6"/>
  <c r="BW114" i="6"/>
  <c r="BU65" i="6"/>
  <c r="BM5" i="6"/>
  <c r="BK139" i="6"/>
  <c r="BJ127" i="6"/>
  <c r="CG127" i="6"/>
  <c r="BJ57" i="6"/>
  <c r="CG56" i="6"/>
  <c r="BL162" i="6"/>
  <c r="CG44" i="6"/>
  <c r="CG21" i="6"/>
  <c r="CG54" i="6"/>
  <c r="BA60" i="6"/>
  <c r="BJ54" i="6"/>
  <c r="BC60" i="6"/>
  <c r="CG19" i="6"/>
  <c r="CG20" i="6"/>
  <c r="BW53" i="6"/>
  <c r="BW58" i="6"/>
  <c r="BW69" i="6"/>
  <c r="BW91" i="6"/>
  <c r="BW119" i="6"/>
  <c r="BV45" i="6"/>
  <c r="BV128" i="6"/>
  <c r="BV130" i="6"/>
  <c r="BV43" i="6"/>
  <c r="BV67" i="6"/>
  <c r="BV139" i="6"/>
  <c r="BU54" i="6"/>
  <c r="BU56" i="6"/>
  <c r="BU67" i="6"/>
  <c r="BU69" i="6"/>
  <c r="BU70" i="6"/>
  <c r="BU41" i="6"/>
  <c r="BU83" i="6"/>
  <c r="BU53" i="6"/>
  <c r="BU103" i="6"/>
  <c r="BU113" i="6"/>
  <c r="BU117" i="6"/>
  <c r="BT66" i="6"/>
  <c r="BT78" i="6"/>
  <c r="BT129" i="6"/>
  <c r="BT80" i="6"/>
  <c r="BC121" i="6"/>
  <c r="BJ116" i="6"/>
  <c r="BW117" i="6"/>
  <c r="BP117" i="6"/>
  <c r="CG128" i="6"/>
  <c r="BK43" i="6"/>
  <c r="BA25" i="6"/>
  <c r="BN30" i="6"/>
  <c r="BS82" i="6"/>
  <c r="BS116" i="6"/>
  <c r="BS117" i="6"/>
  <c r="BS43" i="6"/>
  <c r="BS45" i="6"/>
  <c r="BU55" i="6"/>
  <c r="BV55" i="6"/>
  <c r="BJ55" i="6"/>
  <c r="BI44" i="6"/>
  <c r="BR7" i="6"/>
  <c r="BR66" i="6"/>
  <c r="BQ22" i="6"/>
  <c r="BQ53" i="6"/>
  <c r="BP10" i="6"/>
  <c r="BP34" i="6"/>
  <c r="BP55" i="6"/>
  <c r="BQ127" i="6"/>
  <c r="BO32" i="6"/>
  <c r="BO41" i="6"/>
  <c r="BO42" i="6"/>
  <c r="BO44" i="6"/>
  <c r="BO53" i="6"/>
  <c r="BO117" i="6"/>
  <c r="BO118" i="6"/>
  <c r="BO119" i="6"/>
  <c r="BN67" i="6"/>
  <c r="BN66" i="6"/>
  <c r="BN126" i="6"/>
  <c r="BN127" i="6"/>
  <c r="BN130" i="6"/>
  <c r="BN140" i="6"/>
  <c r="BN141" i="6"/>
  <c r="BN142" i="6"/>
  <c r="BN143" i="6"/>
  <c r="BM89" i="6"/>
  <c r="BM91" i="6"/>
  <c r="BM101" i="6"/>
  <c r="BM117" i="6"/>
  <c r="BL66" i="6"/>
  <c r="BL78" i="6"/>
  <c r="BL80" i="6"/>
  <c r="BL125" i="6"/>
  <c r="BL130" i="6"/>
  <c r="BL131" i="6"/>
  <c r="BL143" i="6"/>
  <c r="BK115" i="6"/>
  <c r="BK142" i="6"/>
  <c r="BJ139" i="6"/>
  <c r="BJ114" i="6"/>
  <c r="BJ46" i="6"/>
  <c r="BJ42" i="6"/>
  <c r="BJ33" i="6"/>
  <c r="BJ31" i="6"/>
  <c r="BJ22" i="6"/>
  <c r="BJ19" i="6"/>
  <c r="BJ11" i="6"/>
  <c r="BJ7" i="6"/>
  <c r="BJ143" i="6"/>
  <c r="BJ142" i="6"/>
  <c r="BJ141" i="6"/>
  <c r="BJ140" i="6"/>
  <c r="BJ131" i="6"/>
  <c r="BJ130" i="6"/>
  <c r="BJ119" i="6"/>
  <c r="BJ115" i="6"/>
  <c r="BJ107" i="6"/>
  <c r="BJ105" i="6"/>
  <c r="BJ104" i="6"/>
  <c r="BJ102" i="6"/>
  <c r="BJ90" i="6"/>
  <c r="BJ83" i="6"/>
  <c r="BJ79" i="6"/>
  <c r="BJ67" i="6"/>
  <c r="BJ56" i="6"/>
  <c r="BJ118" i="6"/>
  <c r="BJ44" i="6"/>
  <c r="BJ32" i="6"/>
  <c r="BJ30" i="6"/>
  <c r="BJ23" i="6"/>
  <c r="BJ21" i="6"/>
  <c r="BJ18" i="6"/>
  <c r="BJ47" i="6"/>
  <c r="BJ45" i="6"/>
  <c r="BJ43" i="6"/>
  <c r="BJ35" i="6"/>
  <c r="BJ34" i="6"/>
  <c r="BJ20" i="6"/>
  <c r="BJ10" i="6"/>
  <c r="BJ9" i="6"/>
  <c r="BJ8" i="6"/>
  <c r="BJ6" i="6"/>
  <c r="CI127" i="6"/>
  <c r="BA133" i="6"/>
  <c r="BA132" i="6"/>
  <c r="BP127" i="6"/>
  <c r="BF139" i="6"/>
  <c r="BT139" i="6"/>
  <c r="BU78" i="6"/>
  <c r="CJ66" i="6"/>
  <c r="CJ72" i="6" s="1"/>
  <c r="BA72" i="6"/>
  <c r="BM55" i="6"/>
  <c r="BA61" i="6"/>
  <c r="BQ55" i="6"/>
  <c r="BQ42" i="6"/>
  <c r="BA158" i="6"/>
  <c r="BL158" i="6" s="1"/>
  <c r="BA24" i="6"/>
  <c r="BI125" i="6"/>
  <c r="BI89" i="6"/>
  <c r="BI77" i="6"/>
  <c r="BI56" i="6"/>
  <c r="BI33" i="6"/>
  <c r="BV16" i="6"/>
  <c r="BR124" i="6"/>
  <c r="BV76" i="6"/>
  <c r="BQ52" i="6"/>
  <c r="BN100" i="6"/>
  <c r="BM88" i="6"/>
  <c r="BM4" i="6"/>
  <c r="BQ124" i="6"/>
  <c r="BS64" i="6"/>
  <c r="BI28" i="6"/>
  <c r="BV52" i="6"/>
  <c r="BQ88" i="6"/>
  <c r="BM16" i="6"/>
  <c r="BM136" i="6"/>
  <c r="BR28" i="6"/>
  <c r="BQ76" i="6"/>
  <c r="BN28" i="6"/>
  <c r="BQ136" i="6"/>
  <c r="BN4" i="6"/>
  <c r="BS16" i="6"/>
  <c r="BS112" i="6"/>
  <c r="BM64" i="6"/>
  <c r="BS28" i="6"/>
  <c r="BH67" i="6"/>
  <c r="BH131" i="6"/>
  <c r="BG29" i="6"/>
  <c r="BG41" i="6"/>
  <c r="BG89" i="6"/>
  <c r="BG93" i="6"/>
  <c r="BG65" i="6"/>
  <c r="BG125" i="6"/>
  <c r="BG131" i="6"/>
  <c r="BG139" i="6"/>
  <c r="CI137" i="6"/>
  <c r="CJ80" i="6"/>
  <c r="BA84" i="6"/>
  <c r="BA85" i="6"/>
  <c r="BO43" i="6"/>
  <c r="BM9" i="6"/>
  <c r="BU9" i="6"/>
  <c r="BN64" i="6"/>
  <c r="BN76" i="6"/>
  <c r="BW112" i="6"/>
  <c r="BS100" i="6"/>
  <c r="BN88" i="6"/>
  <c r="BW88" i="6"/>
  <c r="BW40" i="6"/>
  <c r="BW28" i="6"/>
  <c r="BW16" i="6"/>
  <c r="BW52" i="6"/>
  <c r="BW124" i="6"/>
  <c r="BW64" i="6"/>
  <c r="BW76" i="6"/>
  <c r="BF137" i="6"/>
  <c r="BF11" i="6"/>
  <c r="BF9" i="6"/>
  <c r="BF30" i="6"/>
  <c r="BF79" i="6"/>
  <c r="BE33" i="6"/>
  <c r="BE131" i="6"/>
  <c r="BE139" i="6"/>
  <c r="BE7" i="6"/>
  <c r="BD141" i="6"/>
  <c r="BD101" i="6"/>
  <c r="BD103" i="6"/>
  <c r="BD126" i="6"/>
  <c r="BC72" i="6"/>
  <c r="BC37" i="6"/>
  <c r="BC73" i="6"/>
  <c r="BC25" i="6"/>
  <c r="BC97" i="6"/>
  <c r="BC120" i="6"/>
  <c r="BC36" i="6"/>
  <c r="BC133" i="6"/>
  <c r="BC84" i="6"/>
  <c r="BC96" i="6"/>
  <c r="BC109" i="6"/>
  <c r="BC49" i="6"/>
  <c r="BC24" i="6"/>
  <c r="BC85" i="6"/>
  <c r="BC61" i="6"/>
  <c r="BC13" i="6"/>
  <c r="BD28" i="6"/>
  <c r="BH52" i="6"/>
  <c r="BM52" i="6"/>
  <c r="BU52" i="6"/>
  <c r="BR136" i="6"/>
  <c r="BR112" i="6"/>
  <c r="BR100" i="6"/>
  <c r="BM76" i="6"/>
  <c r="BR64" i="6"/>
  <c r="BH88" i="6"/>
  <c r="BQ40" i="6"/>
  <c r="BQ112" i="6"/>
  <c r="BN16" i="6"/>
  <c r="BN124" i="6"/>
  <c r="BQ100" i="6"/>
  <c r="BN136" i="6"/>
  <c r="BN40" i="6"/>
  <c r="BN112" i="6"/>
  <c r="BD81" i="6"/>
  <c r="BF104" i="6"/>
  <c r="BG34" i="6"/>
  <c r="CF5" i="6"/>
  <c r="CI53" i="6"/>
  <c r="BW54" i="6"/>
  <c r="CI54" i="6"/>
  <c r="CI55" i="6"/>
  <c r="CI56" i="6"/>
  <c r="CI57" i="6"/>
  <c r="CI58" i="6"/>
  <c r="CI59" i="6"/>
  <c r="CI65" i="6"/>
  <c r="CI66" i="6"/>
  <c r="CI67" i="6"/>
  <c r="CI68" i="6"/>
  <c r="CI69" i="6"/>
  <c r="CI70" i="6"/>
  <c r="CI71" i="6"/>
  <c r="CI77" i="6"/>
  <c r="CI80" i="6"/>
  <c r="CI81" i="6"/>
  <c r="CI82" i="6"/>
  <c r="CI83" i="6"/>
  <c r="CI89" i="6"/>
  <c r="CI90" i="6"/>
  <c r="CI91" i="6"/>
  <c r="BO92" i="6"/>
  <c r="CI92" i="6"/>
  <c r="BS93" i="6"/>
  <c r="CI93" i="6"/>
  <c r="CI94" i="6"/>
  <c r="BO95" i="6"/>
  <c r="CI95" i="6"/>
  <c r="BW101" i="6"/>
  <c r="CI101" i="6"/>
  <c r="CI102" i="6"/>
  <c r="CI103" i="6"/>
  <c r="CI104" i="6"/>
  <c r="BW105" i="6"/>
  <c r="CI105" i="6"/>
  <c r="BS106" i="6"/>
  <c r="CI106" i="6"/>
  <c r="CI107" i="6"/>
  <c r="BS113" i="6"/>
  <c r="CI113" i="6"/>
  <c r="BS114" i="6"/>
  <c r="CI115" i="6"/>
  <c r="CI116" i="6"/>
  <c r="CI117" i="6"/>
  <c r="CI118" i="6"/>
  <c r="BS119" i="6"/>
  <c r="CI119" i="6"/>
  <c r="BD139" i="6"/>
  <c r="BX125" i="6"/>
  <c r="CB125" i="6"/>
  <c r="CF125" i="6"/>
  <c r="CJ125" i="6"/>
  <c r="CB126" i="6"/>
  <c r="CF126" i="6"/>
  <c r="CJ126" i="6"/>
  <c r="BT127" i="6"/>
  <c r="BX127" i="6"/>
  <c r="CB127" i="6"/>
  <c r="CF127" i="6"/>
  <c r="CJ127" i="6"/>
  <c r="BX128" i="6"/>
  <c r="CB128" i="6"/>
  <c r="CF128" i="6"/>
  <c r="CJ128" i="6"/>
  <c r="CB129" i="6"/>
  <c r="CF129" i="6"/>
  <c r="CJ129" i="6"/>
  <c r="CB130" i="6"/>
  <c r="CF130" i="6"/>
  <c r="CJ130" i="6"/>
  <c r="BT131" i="6"/>
  <c r="BX131" i="6"/>
  <c r="CB131" i="6"/>
  <c r="CF131" i="6"/>
  <c r="CJ131" i="6"/>
  <c r="BL137" i="6"/>
  <c r="BT137" i="6"/>
  <c r="BX137" i="6"/>
  <c r="CJ137" i="6"/>
  <c r="BP138" i="6"/>
  <c r="CJ138" i="6"/>
  <c r="BP139" i="6"/>
  <c r="CJ139" i="6"/>
  <c r="BT140" i="6"/>
  <c r="CJ140" i="6"/>
  <c r="BL141" i="6"/>
  <c r="BP141" i="6"/>
  <c r="CJ141" i="6"/>
  <c r="CJ142" i="6"/>
  <c r="BT143" i="6"/>
  <c r="CJ143" i="6"/>
  <c r="BH129" i="6"/>
  <c r="BD125" i="6"/>
  <c r="BE138" i="6"/>
  <c r="CG5" i="6"/>
  <c r="CI6" i="6"/>
  <c r="BN7" i="6"/>
  <c r="BN9" i="6"/>
  <c r="CI10" i="6"/>
  <c r="CJ9" i="6"/>
  <c r="CI18" i="6"/>
  <c r="CJ20" i="6"/>
  <c r="CI22" i="6"/>
  <c r="CI30" i="6"/>
  <c r="CI32" i="6"/>
  <c r="CI34" i="6"/>
  <c r="CI42" i="6"/>
  <c r="CI44" i="6"/>
  <c r="CI46" i="6"/>
  <c r="BL41" i="6"/>
  <c r="BT41" i="6"/>
  <c r="BV42" i="6"/>
  <c r="BT45" i="6"/>
  <c r="CJ104" i="6"/>
  <c r="CJ105" i="6"/>
  <c r="CJ106" i="6"/>
  <c r="CJ107" i="6"/>
  <c r="BE57" i="6"/>
  <c r="BG54" i="6"/>
  <c r="BG56" i="6"/>
  <c r="BF65" i="6"/>
  <c r="BH83" i="6"/>
  <c r="BG77" i="6"/>
  <c r="BD92" i="6"/>
  <c r="BH94" i="6"/>
  <c r="BD94" i="6"/>
  <c r="BD105" i="6"/>
  <c r="BI142" i="6"/>
  <c r="BI138" i="6"/>
  <c r="BI143" i="6"/>
  <c r="BI141" i="6"/>
  <c r="BI139" i="6"/>
  <c r="BI137" i="6"/>
  <c r="BI130" i="6"/>
  <c r="BI128" i="6"/>
  <c r="BI131" i="6"/>
  <c r="BI129" i="6"/>
  <c r="BI127" i="6"/>
  <c r="BI118" i="6"/>
  <c r="BI116" i="6"/>
  <c r="BI119" i="6"/>
  <c r="BI105" i="6"/>
  <c r="BI103" i="6"/>
  <c r="BI66" i="6"/>
  <c r="BI54" i="6"/>
  <c r="BI59" i="6"/>
  <c r="BI42" i="6"/>
  <c r="BI45" i="6"/>
  <c r="BI34" i="6"/>
  <c r="BI30" i="6"/>
  <c r="CI5" i="6"/>
  <c r="CI11" i="6"/>
  <c r="CI17" i="6"/>
  <c r="CI19" i="6"/>
  <c r="CI21" i="6"/>
  <c r="CI23" i="6"/>
  <c r="CI29" i="6"/>
  <c r="CI31" i="6"/>
  <c r="CI33" i="6"/>
  <c r="CI35" i="6"/>
  <c r="CI41" i="6"/>
  <c r="CI43" i="6"/>
  <c r="CI45" i="6"/>
  <c r="CI47" i="6"/>
  <c r="BD136" i="6"/>
  <c r="BH112" i="6"/>
  <c r="BK40" i="6"/>
  <c r="BT64" i="6"/>
  <c r="BK100" i="6"/>
  <c r="BH124" i="6"/>
  <c r="BK64" i="6"/>
  <c r="BH64" i="6"/>
  <c r="BC88" i="6"/>
  <c r="BO124" i="6"/>
  <c r="BK16" i="6"/>
  <c r="BT52" i="6"/>
  <c r="BT112" i="6"/>
  <c r="BK136" i="6"/>
  <c r="BX100" i="6"/>
  <c r="BT100" i="6"/>
  <c r="BK28" i="6"/>
  <c r="BD40" i="6"/>
  <c r="BX40" i="6"/>
  <c r="BT16" i="6"/>
  <c r="BK124" i="6"/>
  <c r="BD88" i="6"/>
  <c r="BD100" i="6"/>
  <c r="BH40" i="6"/>
  <c r="BH136" i="6"/>
  <c r="BO28" i="6"/>
  <c r="BT28" i="6"/>
  <c r="BK88" i="6"/>
  <c r="BK112" i="6"/>
  <c r="BX76" i="6"/>
  <c r="BO16" i="6"/>
  <c r="BO136" i="6"/>
  <c r="BO88" i="6"/>
  <c r="BO76" i="6"/>
  <c r="BO64" i="6"/>
  <c r="CJ18" i="6"/>
  <c r="CJ22" i="6"/>
  <c r="CJ30" i="6"/>
  <c r="CJ34" i="6"/>
  <c r="CJ42" i="6"/>
  <c r="CJ46" i="6"/>
  <c r="CJ7" i="6"/>
  <c r="CJ8" i="6"/>
  <c r="CJ78" i="6"/>
  <c r="CJ60" i="6"/>
  <c r="CJ114" i="6"/>
  <c r="CJ6" i="6"/>
  <c r="CJ10" i="6"/>
  <c r="CJ32" i="6"/>
  <c r="CJ44" i="6"/>
  <c r="CJ5" i="6"/>
  <c r="CJ11" i="6"/>
  <c r="CJ17" i="6"/>
  <c r="CJ19" i="6"/>
  <c r="CJ21" i="6"/>
  <c r="CJ23" i="6"/>
  <c r="CJ29" i="6"/>
  <c r="CJ31" i="6"/>
  <c r="CJ33" i="6"/>
  <c r="CJ35" i="6"/>
  <c r="CJ41" i="6"/>
  <c r="CJ43" i="6"/>
  <c r="CJ45" i="6"/>
  <c r="CJ47" i="6"/>
  <c r="CI7" i="6"/>
  <c r="CI8" i="6"/>
  <c r="CI78" i="6"/>
  <c r="CI9" i="6"/>
  <c r="CI20" i="6"/>
  <c r="CI114" i="6"/>
  <c r="BI21" i="6"/>
  <c r="BK9" i="6"/>
  <c r="CJ112" i="6"/>
  <c r="CJ88" i="6"/>
  <c r="CJ64" i="6"/>
  <c r="CJ40" i="6"/>
  <c r="CJ28" i="6"/>
  <c r="CJ136" i="6"/>
  <c r="CJ124" i="6"/>
  <c r="CJ100" i="6"/>
  <c r="CJ76" i="6"/>
  <c r="CJ52" i="6"/>
  <c r="CJ16" i="6"/>
  <c r="CI124" i="6"/>
  <c r="CI112" i="6"/>
  <c r="CI100" i="6"/>
  <c r="CI88" i="6"/>
  <c r="CI76" i="6"/>
  <c r="CI64" i="6"/>
  <c r="CI52" i="6"/>
  <c r="CI40" i="6"/>
  <c r="CI136" i="6"/>
  <c r="CI28" i="6"/>
  <c r="CI16" i="6"/>
  <c r="BE32" i="6"/>
  <c r="BH77" i="6"/>
  <c r="BD68" i="6"/>
  <c r="BH68" i="6"/>
  <c r="BF69" i="6"/>
  <c r="BD66" i="6"/>
  <c r="BG129" i="6"/>
  <c r="BM28" i="6"/>
  <c r="BM100" i="6"/>
  <c r="BM124" i="6"/>
  <c r="BM112" i="6"/>
  <c r="BR40" i="6"/>
  <c r="BR76" i="6"/>
  <c r="BV40" i="6"/>
  <c r="BV112" i="6"/>
  <c r="BD54" i="6"/>
  <c r="BE28" i="6"/>
  <c r="BE64" i="6"/>
  <c r="BE103" i="6"/>
  <c r="BG119" i="6"/>
  <c r="BM44" i="6"/>
  <c r="BQ44" i="6"/>
  <c r="BU44" i="6"/>
  <c r="CC44" i="6"/>
  <c r="BO45" i="6"/>
  <c r="BW45" i="6"/>
  <c r="CA45" i="6"/>
  <c r="CE45" i="6"/>
  <c r="BM46" i="6"/>
  <c r="BQ46" i="6"/>
  <c r="BU46" i="6"/>
  <c r="CC46" i="6"/>
  <c r="BN46" i="6"/>
  <c r="BR46" i="6"/>
  <c r="BV46" i="6"/>
  <c r="BK47" i="6"/>
  <c r="BO47" i="6"/>
  <c r="BS47" i="6"/>
  <c r="BW47" i="6"/>
  <c r="CA47" i="6"/>
  <c r="CE47" i="6"/>
  <c r="BL47" i="6"/>
  <c r="BP47" i="6"/>
  <c r="BT47" i="6"/>
  <c r="BX47" i="6"/>
  <c r="BH11" i="6"/>
  <c r="BE17" i="6"/>
  <c r="BE30" i="6"/>
  <c r="BG30" i="6"/>
  <c r="BE34" i="6"/>
  <c r="BH46" i="6"/>
  <c r="BG57" i="6"/>
  <c r="BE67" i="6"/>
  <c r="BH81" i="6"/>
  <c r="BG101" i="6"/>
  <c r="BG103" i="6"/>
  <c r="BE105" i="6"/>
  <c r="BH106" i="6"/>
  <c r="BG104" i="6"/>
  <c r="BN79" i="6"/>
  <c r="BZ79" i="6"/>
  <c r="CD79" i="6"/>
  <c r="CH79" i="6"/>
  <c r="BZ80" i="6"/>
  <c r="CD80" i="6"/>
  <c r="CH80" i="6"/>
  <c r="BZ81" i="6"/>
  <c r="CD81" i="6"/>
  <c r="CH81" i="6"/>
  <c r="BX81" i="6"/>
  <c r="BV82" i="6"/>
  <c r="BZ82" i="6"/>
  <c r="CD82" i="6"/>
  <c r="CH82" i="6"/>
  <c r="BX82" i="6"/>
  <c r="BV83" i="6"/>
  <c r="BZ83" i="6"/>
  <c r="CD83" i="6"/>
  <c r="CH83" i="6"/>
  <c r="BV89" i="6"/>
  <c r="BZ89" i="6"/>
  <c r="CD89" i="6"/>
  <c r="CH89" i="6"/>
  <c r="BP89" i="6"/>
  <c r="BT89" i="6"/>
  <c r="BX89" i="6"/>
  <c r="BN90" i="6"/>
  <c r="BV90" i="6"/>
  <c r="BZ90" i="6"/>
  <c r="CD90" i="6"/>
  <c r="CH90" i="6"/>
  <c r="BL90" i="6"/>
  <c r="BP90" i="6"/>
  <c r="BT90" i="6"/>
  <c r="BN91" i="6"/>
  <c r="BV91" i="6"/>
  <c r="BZ91" i="6"/>
  <c r="CD91" i="6"/>
  <c r="CH91" i="6"/>
  <c r="BL91" i="6"/>
  <c r="BP91" i="6"/>
  <c r="BT91" i="6"/>
  <c r="BX91" i="6"/>
  <c r="BN92" i="6"/>
  <c r="BD9" i="6"/>
  <c r="BE21" i="6"/>
  <c r="BH22" i="6"/>
  <c r="BF22" i="6"/>
  <c r="BE23" i="6"/>
  <c r="BF29" i="6"/>
  <c r="BG32" i="6"/>
  <c r="BD44" i="6"/>
  <c r="BH41" i="6"/>
  <c r="BF46" i="6"/>
  <c r="BF67" i="6"/>
  <c r="BF80" i="6"/>
  <c r="BE81" i="6"/>
  <c r="BF119" i="6"/>
  <c r="BH125" i="6"/>
  <c r="BD127" i="6"/>
  <c r="BI29" i="6"/>
  <c r="BI6" i="6"/>
  <c r="BI11" i="6"/>
  <c r="BI8" i="6"/>
  <c r="BQ5" i="6"/>
  <c r="BL6" i="6"/>
  <c r="BP6" i="6"/>
  <c r="BT6" i="6"/>
  <c r="BL7" i="6"/>
  <c r="BP7" i="6"/>
  <c r="BV7" i="6"/>
  <c r="BK8" i="6"/>
  <c r="BO10" i="6"/>
  <c r="BT10" i="6"/>
  <c r="BN11" i="6"/>
  <c r="BR11" i="6"/>
  <c r="BK5" i="6"/>
  <c r="BO5" i="6"/>
  <c r="BP5" i="6"/>
  <c r="BQ6" i="6"/>
  <c r="BV6" i="6"/>
  <c r="BO7" i="6"/>
  <c r="BT7" i="6"/>
  <c r="BM8" i="6"/>
  <c r="BU8" i="6"/>
  <c r="BU10" i="6"/>
  <c r="BU17" i="6"/>
  <c r="BT18" i="6"/>
  <c r="BQ19" i="6"/>
  <c r="BL20" i="6"/>
  <c r="BR21" i="6"/>
  <c r="BS22" i="6"/>
  <c r="BK17" i="6"/>
  <c r="BW17" i="6"/>
  <c r="BK23" i="6"/>
  <c r="BT30" i="6"/>
  <c r="BX30" i="6"/>
  <c r="BT34" i="6"/>
  <c r="BU30" i="6"/>
  <c r="BR34" i="6"/>
  <c r="BW35" i="6"/>
  <c r="BT35" i="6"/>
  <c r="BQ41" i="6"/>
  <c r="BS42" i="6"/>
  <c r="BL42" i="6"/>
  <c r="BX42" i="6"/>
  <c r="BQ43" i="6"/>
  <c r="BU43" i="6"/>
  <c r="BR43" i="6"/>
  <c r="BS44" i="6"/>
  <c r="BT44" i="6"/>
  <c r="BM45" i="6"/>
  <c r="BQ45" i="6"/>
  <c r="BU45" i="6"/>
  <c r="BO46" i="6"/>
  <c r="BS46" i="6"/>
  <c r="BP46" i="6"/>
  <c r="BV92" i="6"/>
  <c r="BZ92" i="6"/>
  <c r="CD92" i="6"/>
  <c r="CH92" i="6"/>
  <c r="BL92" i="6"/>
  <c r="BT92" i="6"/>
  <c r="BX92" i="6"/>
  <c r="BN93" i="6"/>
  <c r="BV93" i="6"/>
  <c r="BZ93" i="6"/>
  <c r="CD93" i="6"/>
  <c r="CH93" i="6"/>
  <c r="BL93" i="6"/>
  <c r="BP93" i="6"/>
  <c r="BT93" i="6"/>
  <c r="BX93" i="6"/>
  <c r="BN94" i="6"/>
  <c r="BV94" i="6"/>
  <c r="BZ94" i="6"/>
  <c r="CD94" i="6"/>
  <c r="CH94" i="6"/>
  <c r="BL94" i="6"/>
  <c r="BP94" i="6"/>
  <c r="BT94" i="6"/>
  <c r="BX94" i="6"/>
  <c r="BN95" i="6"/>
  <c r="BV95" i="6"/>
  <c r="BZ95" i="6"/>
  <c r="CD95" i="6"/>
  <c r="CH95" i="6"/>
  <c r="BL95" i="6"/>
  <c r="BX95" i="6"/>
  <c r="BV101" i="6"/>
  <c r="BZ101" i="6"/>
  <c r="CD101" i="6"/>
  <c r="CH101" i="6"/>
  <c r="BL101" i="6"/>
  <c r="BP101" i="6"/>
  <c r="BT101" i="6"/>
  <c r="BX101" i="6"/>
  <c r="BN102" i="6"/>
  <c r="BZ102" i="6"/>
  <c r="CD102" i="6"/>
  <c r="CH102" i="6"/>
  <c r="BL102" i="6"/>
  <c r="BP102" i="6"/>
  <c r="BT102" i="6"/>
  <c r="BX102" i="6"/>
  <c r="BN103" i="6"/>
  <c r="BV103" i="6"/>
  <c r="BZ103" i="6"/>
  <c r="CD103" i="6"/>
  <c r="CH103" i="6"/>
  <c r="BX103" i="6"/>
  <c r="BZ104" i="6"/>
  <c r="CD104" i="6"/>
  <c r="CH104" i="6"/>
  <c r="BP104" i="6"/>
  <c r="BX104" i="6"/>
  <c r="BZ105" i="6"/>
  <c r="CD105" i="6"/>
  <c r="CH105" i="6"/>
  <c r="BT105" i="6"/>
  <c r="BZ106" i="6"/>
  <c r="CD106" i="6"/>
  <c r="CH106" i="6"/>
  <c r="BL106" i="6"/>
  <c r="BT106" i="6"/>
  <c r="BV107" i="6"/>
  <c r="BZ107" i="6"/>
  <c r="CD107" i="6"/>
  <c r="CH107" i="6"/>
  <c r="BT107" i="6"/>
  <c r="BX107" i="6"/>
  <c r="BN115" i="6"/>
  <c r="BK46" i="6"/>
  <c r="BK44" i="6"/>
  <c r="BK42" i="6"/>
  <c r="BK59" i="6"/>
  <c r="BK57" i="6"/>
  <c r="BK55" i="6"/>
  <c r="BK53" i="6"/>
  <c r="BK58" i="6"/>
  <c r="BK56" i="6"/>
  <c r="BK54" i="6"/>
  <c r="BK71" i="6"/>
  <c r="BK69" i="6"/>
  <c r="BK67" i="6"/>
  <c r="BK65" i="6"/>
  <c r="BK70" i="6"/>
  <c r="BK68" i="6"/>
  <c r="BK66" i="6"/>
  <c r="BK83" i="6"/>
  <c r="BK81" i="6"/>
  <c r="BK79" i="6"/>
  <c r="BK77" i="6"/>
  <c r="BK82" i="6"/>
  <c r="BK80" i="6"/>
  <c r="BK78" i="6"/>
  <c r="BK95" i="6"/>
  <c r="BK93" i="6"/>
  <c r="BK91" i="6"/>
  <c r="BK89" i="6"/>
  <c r="BK94" i="6"/>
  <c r="BK92" i="6"/>
  <c r="BK90" i="6"/>
  <c r="BK107" i="6"/>
  <c r="BK105" i="6"/>
  <c r="BK103" i="6"/>
  <c r="BK101" i="6"/>
  <c r="BK106" i="6"/>
  <c r="BK104" i="6"/>
  <c r="BK102" i="6"/>
  <c r="BK119" i="6"/>
  <c r="BK117" i="6"/>
  <c r="BK113" i="6"/>
  <c r="BK118" i="6"/>
  <c r="BK114" i="6"/>
  <c r="BK131" i="6"/>
  <c r="BK141" i="6"/>
  <c r="BK137" i="6"/>
  <c r="BT115" i="6"/>
  <c r="BL116" i="6"/>
  <c r="BT116" i="6"/>
  <c r="BX116" i="6"/>
  <c r="BN117" i="6"/>
  <c r="BL117" i="6"/>
  <c r="BT117" i="6"/>
  <c r="BN118" i="6"/>
  <c r="BL118" i="6"/>
  <c r="BP118" i="6"/>
  <c r="BN119" i="6"/>
  <c r="BL119" i="6"/>
  <c r="BP119" i="6"/>
  <c r="BQ125" i="6"/>
  <c r="BU125" i="6"/>
  <c r="BO125" i="6"/>
  <c r="BS125" i="6"/>
  <c r="BW125" i="6"/>
  <c r="BQ126" i="6"/>
  <c r="BU126" i="6"/>
  <c r="BU127" i="6"/>
  <c r="BO127" i="6"/>
  <c r="BS127" i="6"/>
  <c r="BW127" i="6"/>
  <c r="BW128" i="6"/>
  <c r="BU129" i="6"/>
  <c r="BW129" i="6"/>
  <c r="BQ130" i="6"/>
  <c r="BU130" i="6"/>
  <c r="BS130" i="6"/>
  <c r="BW130" i="6"/>
  <c r="BM131" i="6"/>
  <c r="BU131" i="6"/>
  <c r="BS131" i="6"/>
  <c r="BW131" i="6"/>
  <c r="BM137" i="6"/>
  <c r="BY137" i="6"/>
  <c r="CC137" i="6"/>
  <c r="BO137" i="6"/>
  <c r="BS137" i="6"/>
  <c r="BY138" i="6"/>
  <c r="CC138" i="6"/>
  <c r="BO138" i="6"/>
  <c r="BM139" i="6"/>
  <c r="BQ139" i="6"/>
  <c r="BU139" i="6"/>
  <c r="BY139" i="6"/>
  <c r="BO139" i="6"/>
  <c r="BM140" i="6"/>
  <c r="BQ140" i="6"/>
  <c r="BY140" i="6"/>
  <c r="CC140" i="6"/>
  <c r="BO140" i="6"/>
  <c r="BS140" i="6"/>
  <c r="BM141" i="6"/>
  <c r="BQ141" i="6"/>
  <c r="BU141" i="6"/>
  <c r="BY141" i="6"/>
  <c r="CC141" i="6"/>
  <c r="BM142" i="6"/>
  <c r="BU142" i="6"/>
  <c r="BY142" i="6"/>
  <c r="CC142" i="6"/>
  <c r="BO142" i="6"/>
  <c r="BW142" i="6"/>
  <c r="BM143" i="6"/>
  <c r="BQ143" i="6"/>
  <c r="BY143" i="6"/>
  <c r="CC143" i="6"/>
  <c r="BO143" i="6"/>
  <c r="BS143" i="6"/>
  <c r="BP53" i="6"/>
  <c r="BT53" i="6"/>
  <c r="BR53" i="6"/>
  <c r="BV53" i="6"/>
  <c r="BT54" i="6"/>
  <c r="BN54" i="6"/>
  <c r="BR54" i="6"/>
  <c r="BV54" i="6"/>
  <c r="BT55" i="6"/>
  <c r="BX55" i="6"/>
  <c r="BP56" i="6"/>
  <c r="BX56" i="6"/>
  <c r="BR56" i="6"/>
  <c r="BV56" i="6"/>
  <c r="BT57" i="6"/>
  <c r="BR57" i="6"/>
  <c r="BV57" i="6"/>
  <c r="BL58" i="6"/>
  <c r="BT58" i="6"/>
  <c r="BN58" i="6"/>
  <c r="BR58" i="6"/>
  <c r="BL59" i="6"/>
  <c r="BP59" i="6"/>
  <c r="BT59" i="6"/>
  <c r="BX59" i="6"/>
  <c r="BN59" i="6"/>
  <c r="BR59" i="6"/>
  <c r="BV59" i="6"/>
  <c r="BL53" i="6"/>
  <c r="BE8" i="6"/>
  <c r="BG8" i="6"/>
  <c r="BD17" i="6"/>
  <c r="BF5" i="6"/>
  <c r="BD5" i="6"/>
  <c r="BH5" i="6"/>
  <c r="BH17" i="6"/>
  <c r="BD21" i="6"/>
  <c r="BD23" i="6"/>
  <c r="BH23" i="6"/>
  <c r="BF54" i="6"/>
  <c r="BL124" i="6"/>
  <c r="BL4" i="6"/>
  <c r="BL40" i="6"/>
  <c r="BP28" i="6"/>
  <c r="BP40" i="6"/>
  <c r="BP64" i="6"/>
  <c r="BP88" i="6"/>
  <c r="BU64" i="6"/>
  <c r="BU88" i="6"/>
  <c r="BU100" i="6"/>
  <c r="BE112" i="6"/>
  <c r="BL52" i="6"/>
  <c r="BB52" i="6"/>
  <c r="BB124" i="6"/>
  <c r="BB100" i="6"/>
  <c r="BB40" i="6"/>
  <c r="BG4" i="6"/>
  <c r="BG100" i="6"/>
  <c r="BG28" i="6"/>
  <c r="BG124" i="6"/>
  <c r="BC4" i="6"/>
  <c r="BC28" i="6"/>
  <c r="BC76" i="6"/>
  <c r="BD6" i="6"/>
  <c r="BE19" i="6"/>
  <c r="BD29" i="6"/>
  <c r="BH30" i="6"/>
  <c r="BH31" i="6"/>
  <c r="BG58" i="6"/>
  <c r="BD137" i="6"/>
  <c r="BG138" i="6"/>
  <c r="BG142" i="6"/>
  <c r="BI40" i="6"/>
  <c r="BI100" i="6"/>
  <c r="BI124" i="6"/>
  <c r="BI4" i="6"/>
  <c r="BD76" i="6"/>
  <c r="BH4" i="6"/>
  <c r="BF6" i="6"/>
  <c r="BF10" i="6"/>
  <c r="BD22" i="6"/>
  <c r="BH45" i="6"/>
  <c r="BE79" i="6"/>
  <c r="BD114" i="6"/>
  <c r="BD7" i="6"/>
  <c r="BH7" i="6"/>
  <c r="BH10" i="6"/>
  <c r="BF19" i="6"/>
  <c r="BF17" i="6"/>
  <c r="BD18" i="6"/>
  <c r="BF71" i="6"/>
  <c r="BE94" i="6"/>
  <c r="BD119" i="6"/>
  <c r="BE130" i="6"/>
  <c r="BD140" i="6"/>
  <c r="BH140" i="6"/>
  <c r="BI92" i="6"/>
  <c r="BI71" i="6"/>
  <c r="BI57" i="6"/>
  <c r="BI55" i="6"/>
  <c r="BI46" i="6"/>
  <c r="BQ8" i="6"/>
  <c r="BR9" i="6"/>
  <c r="BK11" i="6"/>
  <c r="BS11" i="6"/>
  <c r="BW11" i="6"/>
  <c r="BT5" i="6"/>
  <c r="BN6" i="6"/>
  <c r="BR6" i="6"/>
  <c r="BR8" i="6"/>
  <c r="BV8" i="6"/>
  <c r="BL9" i="6"/>
  <c r="BP9" i="6"/>
  <c r="BR10" i="6"/>
  <c r="BV10" i="6"/>
  <c r="BS10" i="6"/>
  <c r="BL11" i="6"/>
  <c r="BP11" i="6"/>
  <c r="BT11" i="6"/>
  <c r="BX11" i="6"/>
  <c r="BM11" i="6"/>
  <c r="BU11" i="6"/>
  <c r="BR17" i="6"/>
  <c r="BV17" i="6"/>
  <c r="CH17" i="6"/>
  <c r="BO17" i="6"/>
  <c r="BS17" i="6"/>
  <c r="BL18" i="6"/>
  <c r="BP18" i="6"/>
  <c r="BX18" i="6"/>
  <c r="CB18" i="6"/>
  <c r="CF18" i="6"/>
  <c r="BM18" i="6"/>
  <c r="BU18" i="6"/>
  <c r="BN19" i="6"/>
  <c r="BR19" i="6"/>
  <c r="BV19" i="6"/>
  <c r="CH19" i="6"/>
  <c r="BK19" i="6"/>
  <c r="BO19" i="6"/>
  <c r="BS19" i="6"/>
  <c r="BP20" i="6"/>
  <c r="BT20" i="6"/>
  <c r="BM20" i="6"/>
  <c r="BQ20" i="6"/>
  <c r="BU20" i="6"/>
  <c r="BN21" i="6"/>
  <c r="BV21" i="6"/>
  <c r="BK21" i="6"/>
  <c r="BO21" i="6"/>
  <c r="BS21" i="6"/>
  <c r="BL22" i="6"/>
  <c r="BP22" i="6"/>
  <c r="BT22" i="6"/>
  <c r="BX22" i="6"/>
  <c r="BM22" i="6"/>
  <c r="BU22" i="6"/>
  <c r="BN23" i="6"/>
  <c r="BR23" i="6"/>
  <c r="BO23" i="6"/>
  <c r="BS23" i="6"/>
  <c r="BW23" i="6"/>
  <c r="BL17" i="6"/>
  <c r="BT17" i="6"/>
  <c r="BQ17" i="6"/>
  <c r="BR18" i="6"/>
  <c r="BK18" i="6"/>
  <c r="BO18" i="6"/>
  <c r="BS18" i="6"/>
  <c r="BP19" i="6"/>
  <c r="BM19" i="6"/>
  <c r="BU19" i="6"/>
  <c r="BN20" i="6"/>
  <c r="BR20" i="6"/>
  <c r="BV20" i="6"/>
  <c r="BK20" i="6"/>
  <c r="BO20" i="6"/>
  <c r="BS20" i="6"/>
  <c r="BL21" i="6"/>
  <c r="BP21" i="6"/>
  <c r="BT21" i="6"/>
  <c r="BX21" i="6"/>
  <c r="BM21" i="6"/>
  <c r="BQ21" i="6"/>
  <c r="BU21" i="6"/>
  <c r="BN22" i="6"/>
  <c r="BR22" i="6"/>
  <c r="BK22" i="6"/>
  <c r="BO22" i="6"/>
  <c r="BL23" i="6"/>
  <c r="BP23" i="6"/>
  <c r="BT23" i="6"/>
  <c r="BM23" i="6"/>
  <c r="BQ23" i="6"/>
  <c r="BU23" i="6"/>
  <c r="BR29" i="6"/>
  <c r="BV29" i="6"/>
  <c r="BK29" i="6"/>
  <c r="BO29" i="6"/>
  <c r="BS29" i="6"/>
  <c r="BL30" i="6"/>
  <c r="BP30" i="6"/>
  <c r="BM30" i="6"/>
  <c r="BQ30" i="6"/>
  <c r="BV31" i="6"/>
  <c r="BK31" i="6"/>
  <c r="BO31" i="6"/>
  <c r="BS31" i="6"/>
  <c r="BL32" i="6"/>
  <c r="BP32" i="6"/>
  <c r="BT32" i="6"/>
  <c r="BQ32" i="6"/>
  <c r="BU32" i="6"/>
  <c r="BN33" i="6"/>
  <c r="BR33" i="6"/>
  <c r="BO33" i="6"/>
  <c r="BM34" i="6"/>
  <c r="BQ34" i="6"/>
  <c r="BU34" i="6"/>
  <c r="BN35" i="6"/>
  <c r="BR35" i="6"/>
  <c r="BK35" i="6"/>
  <c r="BO35" i="6"/>
  <c r="BS35" i="6"/>
  <c r="BL29" i="6"/>
  <c r="BT29" i="6"/>
  <c r="BX29" i="6"/>
  <c r="BV30" i="6"/>
  <c r="BK30" i="6"/>
  <c r="BO30" i="6"/>
  <c r="BS30" i="6"/>
  <c r="BW30" i="6"/>
  <c r="BL31" i="6"/>
  <c r="BP31" i="6"/>
  <c r="BT31" i="6"/>
  <c r="BM31" i="6"/>
  <c r="BQ31" i="6"/>
  <c r="BU31" i="6"/>
  <c r="BN32" i="6"/>
  <c r="BV32" i="6"/>
  <c r="BS32" i="6"/>
  <c r="BM33" i="6"/>
  <c r="BQ33" i="6"/>
  <c r="BU33" i="6"/>
  <c r="BN34" i="6"/>
  <c r="BK34" i="6"/>
  <c r="BO34" i="6"/>
  <c r="BM35" i="6"/>
  <c r="BU35" i="6"/>
  <c r="BP65" i="6"/>
  <c r="BD32" i="6"/>
  <c r="BE43" i="6"/>
  <c r="BD47" i="6"/>
  <c r="BG47" i="6"/>
  <c r="BD42" i="6"/>
  <c r="BE44" i="6"/>
  <c r="BD45" i="6"/>
  <c r="BF56" i="6"/>
  <c r="BF58" i="6"/>
  <c r="BD58" i="6"/>
  <c r="BH58" i="6"/>
  <c r="BF59" i="6"/>
  <c r="BE54" i="6"/>
  <c r="BF55" i="6"/>
  <c r="BD56" i="6"/>
  <c r="BH56" i="6"/>
  <c r="BF57" i="6"/>
  <c r="BE65" i="6"/>
  <c r="BE83" i="6"/>
  <c r="BG83" i="6"/>
  <c r="BE77" i="6"/>
  <c r="BD78" i="6"/>
  <c r="BE78" i="6"/>
  <c r="BE92" i="6"/>
  <c r="BD118" i="6"/>
  <c r="BH113" i="6"/>
  <c r="BF116" i="6"/>
  <c r="BH117" i="6"/>
  <c r="BF118" i="6"/>
  <c r="BF130" i="6"/>
  <c r="BF141" i="6"/>
  <c r="BH141" i="6"/>
  <c r="BS5" i="6"/>
  <c r="BU6" i="6"/>
  <c r="BK7" i="6"/>
  <c r="CF8" i="6"/>
  <c r="BN44" i="6"/>
  <c r="BR44" i="6"/>
  <c r="BV44" i="6"/>
  <c r="BL45" i="6"/>
  <c r="BP45" i="6"/>
  <c r="BX45" i="6"/>
  <c r="BR41" i="6"/>
  <c r="BV41" i="6"/>
  <c r="BP42" i="6"/>
  <c r="BT42" i="6"/>
  <c r="BN43" i="6"/>
  <c r="BL44" i="6"/>
  <c r="BP44" i="6"/>
  <c r="BX44" i="6"/>
  <c r="BN45" i="6"/>
  <c r="BR45" i="6"/>
  <c r="BL46" i="6"/>
  <c r="BT46" i="6"/>
  <c r="BX46" i="6"/>
  <c r="BN47" i="6"/>
  <c r="BR47" i="6"/>
  <c r="BH21" i="6"/>
  <c r="BG21" i="6"/>
  <c r="BG22" i="6"/>
  <c r="BG23" i="6"/>
  <c r="BD41" i="6"/>
  <c r="BF42" i="6"/>
  <c r="BE45" i="6"/>
  <c r="BH44" i="6"/>
  <c r="BD55" i="6"/>
  <c r="BH66" i="6"/>
  <c r="BG80" i="6"/>
  <c r="BF89" i="6"/>
  <c r="BH90" i="6"/>
  <c r="BG94" i="6"/>
  <c r="BE95" i="6"/>
  <c r="BF95" i="6"/>
  <c r="BD89" i="6"/>
  <c r="BH89" i="6"/>
  <c r="BD91" i="6"/>
  <c r="BH91" i="6"/>
  <c r="BG92" i="6"/>
  <c r="BE93" i="6"/>
  <c r="BH93" i="6"/>
  <c r="BF106" i="6"/>
  <c r="BE107" i="6"/>
  <c r="BE113" i="6"/>
  <c r="BE118" i="6"/>
  <c r="BE126" i="6"/>
  <c r="BF128" i="6"/>
  <c r="BD129" i="6"/>
  <c r="BG130" i="6"/>
  <c r="BD142" i="6"/>
  <c r="BI32" i="6"/>
  <c r="BL113" i="6"/>
  <c r="BP113" i="6"/>
  <c r="BT113" i="6"/>
  <c r="BN114" i="6"/>
  <c r="BL114" i="6"/>
  <c r="BP114" i="6"/>
  <c r="BV47" i="6"/>
  <c r="BO54" i="6"/>
  <c r="BS54" i="6"/>
  <c r="BO55" i="6"/>
  <c r="BS55" i="6"/>
  <c r="BW55" i="6"/>
  <c r="BO56" i="6"/>
  <c r="BS56" i="6"/>
  <c r="BW56" i="6"/>
  <c r="BM57" i="6"/>
  <c r="BU57" i="6"/>
  <c r="BO57" i="6"/>
  <c r="BW57" i="6"/>
  <c r="BM58" i="6"/>
  <c r="BQ58" i="6"/>
  <c r="BU58" i="6"/>
  <c r="BO58" i="6"/>
  <c r="BM59" i="6"/>
  <c r="BU59" i="6"/>
  <c r="BO59" i="6"/>
  <c r="BS59" i="6"/>
  <c r="BW59" i="6"/>
  <c r="BM53" i="6"/>
  <c r="BS65" i="6"/>
  <c r="CA65" i="6"/>
  <c r="CE65" i="6"/>
  <c r="BQ65" i="6"/>
  <c r="BO66" i="6"/>
  <c r="BS66" i="6"/>
  <c r="BW66" i="6"/>
  <c r="CA66" i="6"/>
  <c r="CE66" i="6"/>
  <c r="BM66" i="6"/>
  <c r="BQ66" i="6"/>
  <c r="BU66" i="6"/>
  <c r="BO67" i="6"/>
  <c r="BW67" i="6"/>
  <c r="BS78" i="6"/>
  <c r="CA78" i="6"/>
  <c r="CE78" i="6"/>
  <c r="BM78" i="6"/>
  <c r="BQ78" i="6"/>
  <c r="BO79" i="6"/>
  <c r="BS79" i="6"/>
  <c r="BW79" i="6"/>
  <c r="CA79" i="6"/>
  <c r="CE79" i="6"/>
  <c r="BM79" i="6"/>
  <c r="BQ79" i="6"/>
  <c r="BU79" i="6"/>
  <c r="BO80" i="6"/>
  <c r="BS80" i="6"/>
  <c r="BW80" i="6"/>
  <c r="CA80" i="6"/>
  <c r="CE80" i="6"/>
  <c r="BM80" i="6"/>
  <c r="BQ80" i="6"/>
  <c r="BU80" i="6"/>
  <c r="BO81" i="6"/>
  <c r="BS81" i="6"/>
  <c r="BW81" i="6"/>
  <c r="CA81" i="6"/>
  <c r="CE81" i="6"/>
  <c r="BM81" i="6"/>
  <c r="BQ81" i="6"/>
  <c r="BU81" i="6"/>
  <c r="BO82" i="6"/>
  <c r="BW82" i="6"/>
  <c r="CA82" i="6"/>
  <c r="CE82" i="6"/>
  <c r="BM82" i="6"/>
  <c r="BQ82" i="6"/>
  <c r="BO83" i="6"/>
  <c r="BS83" i="6"/>
  <c r="BW83" i="6"/>
  <c r="CA83" i="6"/>
  <c r="CE83" i="6"/>
  <c r="CC139" i="6"/>
  <c r="BG88" i="6"/>
  <c r="BC112" i="6"/>
  <c r="BG112" i="6"/>
  <c r="BP112" i="6"/>
  <c r="BU40" i="6"/>
  <c r="BP124" i="6"/>
  <c r="BL136" i="6"/>
  <c r="BL100" i="6"/>
  <c r="BB136" i="6"/>
  <c r="BI112" i="6"/>
  <c r="BB76" i="6"/>
  <c r="BI76" i="6"/>
  <c r="BI52" i="6"/>
  <c r="BE18" i="6"/>
  <c r="BG19" i="6"/>
  <c r="BF20" i="6"/>
  <c r="BG20" i="6"/>
  <c r="BH33" i="6"/>
  <c r="BF90" i="6"/>
  <c r="BE106" i="6"/>
  <c r="BF114" i="6"/>
  <c r="BG115" i="6"/>
  <c r="BU7" i="6"/>
  <c r="BN10" i="6"/>
  <c r="BF94" i="6"/>
  <c r="BB112" i="6"/>
  <c r="BB28" i="6"/>
  <c r="BB64" i="6"/>
  <c r="BB4" i="6"/>
  <c r="BE20" i="6"/>
  <c r="BE29" i="6"/>
  <c r="BH35" i="6"/>
  <c r="BE56" i="6"/>
  <c r="BE89" i="6"/>
  <c r="BI64" i="6"/>
  <c r="BI136" i="6"/>
  <c r="BL28" i="6"/>
  <c r="BL16" i="6"/>
  <c r="BU28" i="6"/>
  <c r="BU16" i="6"/>
  <c r="BU5" i="6"/>
  <c r="BY5" i="6"/>
  <c r="BK6" i="6"/>
  <c r="BO6" i="6"/>
  <c r="BS6" i="6"/>
  <c r="BW6" i="6"/>
  <c r="BQ7" i="6"/>
  <c r="BX7" i="6"/>
  <c r="BG76" i="6"/>
  <c r="BC64" i="6"/>
  <c r="BG64" i="6"/>
  <c r="BC100" i="6"/>
  <c r="BI16" i="6"/>
  <c r="BG40" i="6"/>
  <c r="BP76" i="6"/>
  <c r="BU112" i="6"/>
  <c r="BU136" i="6"/>
  <c r="BU124" i="6"/>
  <c r="BP16" i="6"/>
  <c r="BP136" i="6"/>
  <c r="BP52" i="6"/>
  <c r="BL64" i="6"/>
  <c r="BB16" i="6"/>
  <c r="BL112" i="6"/>
  <c r="BB88" i="6"/>
  <c r="BL76" i="6"/>
  <c r="BF34" i="6"/>
  <c r="BE35" i="6"/>
  <c r="BE41" i="6"/>
  <c r="BG55" i="6"/>
  <c r="BG59" i="6"/>
  <c r="BF53" i="6"/>
  <c r="BE53" i="6"/>
  <c r="BH57" i="6"/>
  <c r="BG66" i="6"/>
  <c r="BG81" i="6"/>
  <c r="BG82" i="6"/>
  <c r="BH101" i="6"/>
  <c r="BH118" i="6"/>
  <c r="BI35" i="6"/>
  <c r="BE6" i="6"/>
  <c r="BF7" i="6"/>
  <c r="BG10" i="6"/>
  <c r="BH18" i="6"/>
  <c r="BH20" i="6"/>
  <c r="BG31" i="6"/>
  <c r="BF35" i="6"/>
  <c r="BG43" i="6"/>
  <c r="BH42" i="6"/>
  <c r="BF41" i="6"/>
  <c r="BG42" i="6"/>
  <c r="BH43" i="6"/>
  <c r="BG44" i="6"/>
  <c r="BG45" i="6"/>
  <c r="BE55" i="6"/>
  <c r="BH59" i="6"/>
  <c r="BE66" i="6"/>
  <c r="BG71" i="6"/>
  <c r="BH65" i="6"/>
  <c r="BE69" i="6"/>
  <c r="BG70" i="6"/>
  <c r="BG79" i="6"/>
  <c r="BG102" i="6"/>
  <c r="BG105" i="6"/>
  <c r="BD107" i="6"/>
  <c r="BF113" i="6"/>
  <c r="BF138" i="6"/>
  <c r="BH139" i="6"/>
  <c r="BI10" i="6"/>
  <c r="BI9" i="6"/>
  <c r="BS40" i="6"/>
  <c r="BS76" i="6"/>
  <c r="BS88" i="6"/>
  <c r="BS136" i="6"/>
  <c r="BL5" i="6"/>
  <c r="CB7" i="6"/>
  <c r="CF7" i="6"/>
  <c r="BW8" i="6"/>
  <c r="BW10" i="6"/>
  <c r="BQ11" i="6"/>
  <c r="BH9" i="6"/>
  <c r="BD10" i="6"/>
  <c r="BF21" i="6"/>
  <c r="BD30" i="6"/>
  <c r="BF32" i="6"/>
  <c r="BD33" i="6"/>
  <c r="BG33" i="6"/>
  <c r="BH34" i="6"/>
  <c r="BF47" i="6"/>
  <c r="BF43" i="6"/>
  <c r="BF45" i="6"/>
  <c r="BE68" i="6"/>
  <c r="BD70" i="6"/>
  <c r="BD71" i="6"/>
  <c r="BD77" i="6"/>
  <c r="BD79" i="6"/>
  <c r="BH79" i="6"/>
  <c r="BF81" i="6"/>
  <c r="BE82" i="6"/>
  <c r="BG78" i="6"/>
  <c r="BH78" i="6"/>
  <c r="BE80" i="6"/>
  <c r="BH80" i="6"/>
  <c r="BH92" i="6"/>
  <c r="BG95" i="6"/>
  <c r="BF91" i="6"/>
  <c r="BF101" i="6"/>
  <c r="BH102" i="6"/>
  <c r="BG114" i="6"/>
  <c r="BE116" i="6"/>
  <c r="BH119" i="6"/>
  <c r="BF115" i="6"/>
  <c r="BF117" i="6"/>
  <c r="BE119" i="6"/>
  <c r="BH127" i="6"/>
  <c r="BH137" i="6"/>
  <c r="BG137" i="6"/>
  <c r="BI69" i="6"/>
  <c r="BI65" i="6"/>
  <c r="BI47" i="6"/>
  <c r="BG140" i="6"/>
  <c r="BD143" i="6"/>
  <c r="BH143" i="6"/>
  <c r="BD138" i="6"/>
  <c r="BF143" i="6"/>
  <c r="BE143" i="6"/>
  <c r="BI140" i="6"/>
  <c r="BI126" i="6"/>
  <c r="BI101" i="6"/>
  <c r="BI106" i="6"/>
  <c r="BI104" i="6"/>
  <c r="BI102" i="6"/>
  <c r="BI20" i="6"/>
  <c r="BI18" i="6"/>
  <c r="BI23" i="6"/>
  <c r="BI19" i="6"/>
  <c r="BI17" i="6"/>
  <c r="BI7" i="6"/>
  <c r="BI5" i="6"/>
  <c r="CG7" i="6"/>
  <c r="CA8" i="6"/>
  <c r="BO8" i="6"/>
  <c r="BX8" i="6"/>
  <c r="BT9" i="6"/>
  <c r="BK10" i="6"/>
  <c r="BP41" i="6"/>
  <c r="BX41" i="6"/>
  <c r="BN42" i="6"/>
  <c r="BR42" i="6"/>
  <c r="BL43" i="6"/>
  <c r="BP43" i="6"/>
  <c r="BT43" i="6"/>
  <c r="BM77" i="6"/>
  <c r="BU77" i="6"/>
  <c r="BE5" i="6"/>
  <c r="BH8" i="6"/>
  <c r="BE9" i="6"/>
  <c r="BE10" i="6"/>
  <c r="BD11" i="6"/>
  <c r="BH6" i="6"/>
  <c r="BE11" i="6"/>
  <c r="BG11" i="6"/>
  <c r="BH19" i="6"/>
  <c r="BD19" i="6"/>
  <c r="BD20" i="6"/>
  <c r="BE22" i="6"/>
  <c r="BH29" i="6"/>
  <c r="BD43" i="6"/>
  <c r="BD46" i="6"/>
  <c r="BH47" i="6"/>
  <c r="BG46" i="6"/>
  <c r="BH53" i="6"/>
  <c r="BH54" i="6"/>
  <c r="BE59" i="6"/>
  <c r="BD59" i="6"/>
  <c r="BG67" i="6"/>
  <c r="BD67" i="6"/>
  <c r="BG69" i="6"/>
  <c r="BE70" i="6"/>
  <c r="BH70" i="6"/>
  <c r="BF78" i="6"/>
  <c r="BG91" i="6"/>
  <c r="BD95" i="6"/>
  <c r="BH95" i="6"/>
  <c r="BE102" i="6"/>
  <c r="BH103" i="6"/>
  <c r="BH104" i="6"/>
  <c r="BF105" i="6"/>
  <c r="BD106" i="6"/>
  <c r="BF107" i="6"/>
  <c r="BE125" i="6"/>
  <c r="BG126" i="6"/>
  <c r="BE127" i="6"/>
  <c r="BG127" i="6"/>
  <c r="BE128" i="6"/>
  <c r="BD130" i="6"/>
  <c r="BF131" i="6"/>
  <c r="BF129" i="6"/>
  <c r="BE129" i="6"/>
  <c r="BE137" i="6"/>
  <c r="BF142" i="6"/>
  <c r="BI114" i="6"/>
  <c r="BI117" i="6"/>
  <c r="BI115" i="6"/>
  <c r="BI113" i="6"/>
  <c r="BI83" i="6"/>
  <c r="BI79" i="6"/>
  <c r="BI78" i="6"/>
  <c r="BI67" i="6"/>
  <c r="BI68" i="6"/>
  <c r="BI58" i="6"/>
  <c r="BI43" i="6"/>
  <c r="BM7" i="6"/>
  <c r="BQ9" i="6"/>
  <c r="CA20" i="6"/>
  <c r="CE20" i="6"/>
  <c r="BX20" i="6"/>
  <c r="CA22" i="6"/>
  <c r="CE22" i="6"/>
  <c r="BV23" i="6"/>
  <c r="CF11" i="6"/>
  <c r="BR5" i="6"/>
  <c r="BT8" i="6"/>
  <c r="BS9" i="6"/>
  <c r="BL10" i="6"/>
  <c r="BV11" i="6"/>
  <c r="BO11" i="6"/>
  <c r="BP17" i="6"/>
  <c r="BX17" i="6"/>
  <c r="CF17" i="6"/>
  <c r="BM17" i="6"/>
  <c r="BN18" i="6"/>
  <c r="BV18" i="6"/>
  <c r="CH18" i="6"/>
  <c r="BL19" i="6"/>
  <c r="BT19" i="6"/>
  <c r="BX19" i="6"/>
  <c r="CF19" i="6"/>
  <c r="BP29" i="6"/>
  <c r="CB29" i="6"/>
  <c r="CF29" i="6"/>
  <c r="BM29" i="6"/>
  <c r="BQ29" i="6"/>
  <c r="BU29" i="6"/>
  <c r="BR30" i="6"/>
  <c r="CH30" i="6"/>
  <c r="BX31" i="6"/>
  <c r="CB31" i="6"/>
  <c r="CF31" i="6"/>
  <c r="BR32" i="6"/>
  <c r="CH32" i="6"/>
  <c r="BK32" i="6"/>
  <c r="BP33" i="6"/>
  <c r="BX33" i="6"/>
  <c r="CB33" i="6"/>
  <c r="CF33" i="6"/>
  <c r="BV34" i="6"/>
  <c r="CH34" i="6"/>
  <c r="BS34" i="6"/>
  <c r="BL35" i="6"/>
  <c r="BP35" i="6"/>
  <c r="BX35" i="6"/>
  <c r="CB35" i="6"/>
  <c r="CF35" i="6"/>
  <c r="BN31" i="6"/>
  <c r="BR31" i="6"/>
  <c r="BM32" i="6"/>
  <c r="BK33" i="6"/>
  <c r="BS33" i="6"/>
  <c r="BL34" i="6"/>
  <c r="BV35" i="6"/>
  <c r="BW44" i="6"/>
  <c r="BW46" i="6"/>
  <c r="BW41" i="6"/>
  <c r="BW43" i="6"/>
  <c r="BZ53" i="6"/>
  <c r="CD53" i="6"/>
  <c r="CH53" i="6"/>
  <c r="BZ54" i="6"/>
  <c r="CD54" i="6"/>
  <c r="CH54" i="6"/>
  <c r="BZ55" i="6"/>
  <c r="CD55" i="6"/>
  <c r="CH55" i="6"/>
  <c r="BZ56" i="6"/>
  <c r="CD56" i="6"/>
  <c r="CH56" i="6"/>
  <c r="BZ57" i="6"/>
  <c r="CD57" i="6"/>
  <c r="CH57" i="6"/>
  <c r="BZ58" i="6"/>
  <c r="CD58" i="6"/>
  <c r="CH58" i="6"/>
  <c r="BZ59" i="6"/>
  <c r="CD59" i="6"/>
  <c r="CH59" i="6"/>
  <c r="CF65" i="6"/>
  <c r="CF66" i="6"/>
  <c r="BX71" i="6"/>
  <c r="CB71" i="6"/>
  <c r="CF71" i="6"/>
  <c r="BN71" i="6"/>
  <c r="BX68" i="6"/>
  <c r="BX70" i="6"/>
  <c r="BS67" i="6"/>
  <c r="BW71" i="6"/>
  <c r="BN78" i="6"/>
  <c r="BV78" i="6"/>
  <c r="BV113" i="6"/>
  <c r="CH113" i="6"/>
  <c r="CH114" i="6"/>
  <c r="BX114" i="6"/>
  <c r="BM113" i="6"/>
  <c r="BW113" i="6"/>
  <c r="BU114" i="6"/>
  <c r="BO114" i="6"/>
  <c r="BZ127" i="6"/>
  <c r="CD127" i="6"/>
  <c r="CH127" i="6"/>
  <c r="BZ128" i="6"/>
  <c r="CD128" i="6"/>
  <c r="CH128" i="6"/>
  <c r="BZ129" i="6"/>
  <c r="CD129" i="6"/>
  <c r="CH129" i="6"/>
  <c r="BZ130" i="6"/>
  <c r="CD130" i="6"/>
  <c r="CH130" i="6"/>
  <c r="BZ131" i="6"/>
  <c r="CD131" i="6"/>
  <c r="CH131" i="6"/>
  <c r="BV137" i="6"/>
  <c r="BZ137" i="6"/>
  <c r="CD137" i="6"/>
  <c r="CH137" i="6"/>
  <c r="BV138" i="6"/>
  <c r="BZ138" i="6"/>
  <c r="CD138" i="6"/>
  <c r="CH138" i="6"/>
  <c r="BX138" i="6"/>
  <c r="BZ139" i="6"/>
  <c r="CD139" i="6"/>
  <c r="CH139" i="6"/>
  <c r="BV140" i="6"/>
  <c r="BZ140" i="6"/>
  <c r="CD140" i="6"/>
  <c r="CH140" i="6"/>
  <c r="BV141" i="6"/>
  <c r="BZ141" i="6"/>
  <c r="CD141" i="6"/>
  <c r="CH141" i="6"/>
  <c r="BV142" i="6"/>
  <c r="BZ142" i="6"/>
  <c r="CD142" i="6"/>
  <c r="CH142" i="6"/>
  <c r="BV143" i="6"/>
  <c r="BZ143" i="6"/>
  <c r="CD143" i="6"/>
  <c r="CH143" i="6"/>
  <c r="BO91" i="6"/>
  <c r="BQ92" i="6"/>
  <c r="BM94" i="6"/>
  <c r="BQ94" i="6"/>
  <c r="BU95" i="6"/>
  <c r="BQ101" i="6"/>
  <c r="BQ102" i="6"/>
  <c r="BW106" i="6"/>
  <c r="BX115" i="6"/>
  <c r="CB115" i="6"/>
  <c r="CF115" i="6"/>
  <c r="CB116" i="6"/>
  <c r="CF116" i="6"/>
  <c r="BX117" i="6"/>
  <c r="CB117" i="6"/>
  <c r="CF117" i="6"/>
  <c r="BX118" i="6"/>
  <c r="CB118" i="6"/>
  <c r="CF118" i="6"/>
  <c r="BX119" i="6"/>
  <c r="CB119" i="6"/>
  <c r="CF119" i="6"/>
  <c r="CA125" i="6"/>
  <c r="CE125" i="6"/>
  <c r="BS126" i="6"/>
  <c r="CA126" i="6"/>
  <c r="CE126" i="6"/>
  <c r="CA127" i="6"/>
  <c r="CE127" i="6"/>
  <c r="CA128" i="6"/>
  <c r="CE128" i="6"/>
  <c r="CA129" i="6"/>
  <c r="CE129" i="6"/>
  <c r="CA130" i="6"/>
  <c r="CE130" i="6"/>
  <c r="CA131" i="6"/>
  <c r="CE131" i="6"/>
  <c r="BW137" i="6"/>
  <c r="CA137" i="6"/>
  <c r="CE137" i="6"/>
  <c r="BW138" i="6"/>
  <c r="CA138" i="6"/>
  <c r="CE138" i="6"/>
  <c r="CA139" i="6"/>
  <c r="CE139" i="6"/>
  <c r="BW140" i="6"/>
  <c r="CA140" i="6"/>
  <c r="CE140" i="6"/>
  <c r="BW141" i="6"/>
  <c r="CA141" i="6"/>
  <c r="CE141" i="6"/>
  <c r="CA142" i="6"/>
  <c r="CE142" i="6"/>
  <c r="BW143" i="6"/>
  <c r="CA143" i="6"/>
  <c r="CE143" i="6"/>
  <c r="BL161" i="6"/>
  <c r="BM161" i="6"/>
  <c r="BD160" i="6"/>
  <c r="BA97" i="6"/>
  <c r="BE52" i="6"/>
  <c r="BE124" i="6"/>
  <c r="BE16" i="6"/>
  <c r="BE40" i="6"/>
  <c r="BH115" i="6"/>
  <c r="BB159" i="6"/>
  <c r="BM159" i="6" s="1"/>
  <c r="BA36" i="6"/>
  <c r="BA37" i="6"/>
  <c r="BE160" i="6"/>
  <c r="BA73" i="6"/>
  <c r="BC12" i="6"/>
  <c r="BE100" i="6"/>
  <c r="BE136" i="6"/>
  <c r="BH76" i="6"/>
  <c r="BH28" i="6"/>
  <c r="BH100" i="6"/>
  <c r="BD4" i="6"/>
  <c r="BD16" i="6"/>
  <c r="BD52" i="6"/>
  <c r="BD112" i="6"/>
  <c r="BD64" i="6"/>
  <c r="BA12" i="6"/>
  <c r="BF8" i="6"/>
  <c r="BG6" i="6"/>
  <c r="BE31" i="6"/>
  <c r="BF44" i="6"/>
  <c r="BE46" i="6"/>
  <c r="BE58" i="6"/>
  <c r="BG68" i="6"/>
  <c r="BD69" i="6"/>
  <c r="BG90" i="6"/>
  <c r="BH107" i="6"/>
  <c r="BE114" i="6"/>
  <c r="BH157" i="6"/>
  <c r="BA109" i="6"/>
  <c r="BI31" i="6"/>
  <c r="BD115" i="6"/>
  <c r="BE4" i="6"/>
  <c r="BE76" i="6"/>
  <c r="BA108" i="6"/>
  <c r="BC144" i="6"/>
  <c r="BC145" i="6"/>
  <c r="BD8" i="6"/>
  <c r="BF23" i="6"/>
  <c r="BH32" i="6"/>
  <c r="BD34" i="6"/>
  <c r="BD65" i="6"/>
  <c r="BE71" i="6"/>
  <c r="BF66" i="6"/>
  <c r="BF70" i="6"/>
  <c r="BF77" i="6"/>
  <c r="BH82" i="6"/>
  <c r="BD90" i="6"/>
  <c r="BE104" i="6"/>
  <c r="BG106" i="6"/>
  <c r="BF125" i="6"/>
  <c r="BH126" i="6"/>
  <c r="BF127" i="6"/>
  <c r="BH128" i="6"/>
  <c r="BE141" i="6"/>
  <c r="BC157" i="6"/>
  <c r="BA49" i="6"/>
  <c r="BI157" i="6"/>
  <c r="BA120" i="6"/>
  <c r="BA121" i="6"/>
  <c r="BM162" i="6"/>
  <c r="BW78" i="6"/>
  <c r="BF18" i="6"/>
  <c r="BG35" i="6"/>
  <c r="BE47" i="6"/>
  <c r="BH55" i="6"/>
  <c r="BF68" i="6"/>
  <c r="BH69" i="6"/>
  <c r="BF83" i="6"/>
  <c r="BF82" i="6"/>
  <c r="BE91" i="6"/>
  <c r="BD93" i="6"/>
  <c r="BF103" i="6"/>
  <c r="BD113" i="6"/>
  <c r="BD128" i="6"/>
  <c r="BI94" i="6"/>
  <c r="CB41" i="6"/>
  <c r="CF41" i="6"/>
  <c r="CH42" i="6"/>
  <c r="BX43" i="6"/>
  <c r="CB43" i="6"/>
  <c r="CF43" i="6"/>
  <c r="BG16" i="6"/>
  <c r="BC52" i="6"/>
  <c r="BC16" i="6"/>
  <c r="BG52" i="6"/>
  <c r="BC40" i="6"/>
  <c r="BD31" i="6"/>
  <c r="BF33" i="6"/>
  <c r="BF31" i="6"/>
  <c r="BE42" i="6"/>
  <c r="BD57" i="6"/>
  <c r="BH71" i="6"/>
  <c r="BD80" i="6"/>
  <c r="BD82" i="6"/>
  <c r="BF93" i="6"/>
  <c r="BD116" i="6"/>
  <c r="BH116" i="6"/>
  <c r="BG118" i="6"/>
  <c r="BG128" i="6"/>
  <c r="BH130" i="6"/>
  <c r="BE142" i="6"/>
  <c r="BI95" i="6"/>
  <c r="BI91" i="6"/>
  <c r="BI81" i="6"/>
  <c r="CA5" i="6"/>
  <c r="CE5" i="6"/>
  <c r="CG6" i="6"/>
  <c r="CG10" i="6"/>
  <c r="BO9" i="6"/>
  <c r="BY8" i="6"/>
  <c r="CC8" i="6"/>
  <c r="CG8" i="6"/>
  <c r="BZ9" i="6"/>
  <c r="CD9" i="6"/>
  <c r="CH9" i="6"/>
  <c r="BW9" i="6"/>
  <c r="CH10" i="6"/>
  <c r="BY11" i="6"/>
  <c r="CC11" i="6"/>
  <c r="CG11" i="6"/>
  <c r="CE30" i="6"/>
  <c r="BW32" i="6"/>
  <c r="CE32" i="6"/>
  <c r="BW34" i="6"/>
  <c r="BW29" i="6"/>
  <c r="BW31" i="6"/>
  <c r="BW33" i="6"/>
  <c r="BW42" i="6"/>
  <c r="BZ44" i="6"/>
  <c r="CD44" i="6"/>
  <c r="CH44" i="6"/>
  <c r="CF45" i="6"/>
  <c r="BZ46" i="6"/>
  <c r="CD46" i="6"/>
  <c r="CH46" i="6"/>
  <c r="CF47" i="6"/>
  <c r="BX65" i="6"/>
  <c r="CB77" i="6"/>
  <c r="CF77" i="6"/>
  <c r="CF78" i="6"/>
  <c r="BG117" i="6"/>
  <c r="BF140" i="6"/>
  <c r="BX5" i="6"/>
  <c r="CD6" i="6"/>
  <c r="CH6" i="6"/>
  <c r="BP8" i="6"/>
  <c r="CE9" i="6"/>
  <c r="CF20" i="6"/>
  <c r="BZ21" i="6"/>
  <c r="CD21" i="6"/>
  <c r="CH21" i="6"/>
  <c r="CF22" i="6"/>
  <c r="BZ23" i="6"/>
  <c r="CD23" i="6"/>
  <c r="CH23" i="6"/>
  <c r="BW18" i="6"/>
  <c r="BW22" i="6"/>
  <c r="CH29" i="6"/>
  <c r="CF30" i="6"/>
  <c r="CH31" i="6"/>
  <c r="BX32" i="6"/>
  <c r="CF32" i="6"/>
  <c r="BV33" i="6"/>
  <c r="CH33" i="6"/>
  <c r="BX34" i="6"/>
  <c r="CF34" i="6"/>
  <c r="CH35" i="6"/>
  <c r="CH41" i="6"/>
  <c r="CF42" i="6"/>
  <c r="CH43" i="6"/>
  <c r="CE44" i="6"/>
  <c r="BY45" i="6"/>
  <c r="CC45" i="6"/>
  <c r="CE46" i="6"/>
  <c r="BY47" i="6"/>
  <c r="CC47" i="6"/>
  <c r="CE53" i="6"/>
  <c r="CE54" i="6"/>
  <c r="CE55" i="6"/>
  <c r="CE56" i="6"/>
  <c r="CE57" i="6"/>
  <c r="CE58" i="6"/>
  <c r="CE59" i="6"/>
  <c r="BE90" i="6"/>
  <c r="BF102" i="6"/>
  <c r="BD104" i="6"/>
  <c r="BH114" i="6"/>
  <c r="BE115" i="6"/>
  <c r="BD117" i="6"/>
  <c r="BE117" i="6"/>
  <c r="BI53" i="6"/>
  <c r="BV5" i="6"/>
  <c r="BZ7" i="6"/>
  <c r="CD7" i="6"/>
  <c r="CH7" i="6"/>
  <c r="BN8" i="6"/>
  <c r="BX9" i="6"/>
  <c r="CB9" i="6"/>
  <c r="CF9" i="6"/>
  <c r="BQ10" i="6"/>
  <c r="CB10" i="6"/>
  <c r="CF10" i="6"/>
  <c r="CA11" i="6"/>
  <c r="CE11" i="6"/>
  <c r="BX10" i="6"/>
  <c r="BW19" i="6"/>
  <c r="BY20" i="6"/>
  <c r="CC20" i="6"/>
  <c r="BW21" i="6"/>
  <c r="CE21" i="6"/>
  <c r="BY22" i="6"/>
  <c r="CC22" i="6"/>
  <c r="BV22" i="6"/>
  <c r="CE23" i="6"/>
  <c r="BX23" i="6"/>
  <c r="BW20" i="6"/>
  <c r="BM114" i="6"/>
  <c r="BQ114" i="6"/>
  <c r="BX113" i="6"/>
  <c r="CD5" i="6"/>
  <c r="BW5" i="6"/>
  <c r="BX6" i="6"/>
  <c r="CF6" i="6"/>
  <c r="CE7" i="6"/>
  <c r="BS7" i="6"/>
  <c r="CD8" i="6"/>
  <c r="CH8" i="6"/>
  <c r="BY9" i="6"/>
  <c r="CG9" i="6"/>
  <c r="BV9" i="6"/>
  <c r="BZ11" i="6"/>
  <c r="CD11" i="6"/>
  <c r="CH11" i="6"/>
  <c r="BZ20" i="6"/>
  <c r="CD20" i="6"/>
  <c r="CH20" i="6"/>
  <c r="CF21" i="6"/>
  <c r="BZ22" i="6"/>
  <c r="CD22" i="6"/>
  <c r="CH22" i="6"/>
  <c r="CF23" i="6"/>
  <c r="CE29" i="6"/>
  <c r="CE31" i="6"/>
  <c r="CE33" i="6"/>
  <c r="CF44" i="6"/>
  <c r="BZ45" i="6"/>
  <c r="CD45" i="6"/>
  <c r="CH45" i="6"/>
  <c r="CF46" i="6"/>
  <c r="BZ47" i="6"/>
  <c r="CD47" i="6"/>
  <c r="CH47" i="6"/>
  <c r="BR67" i="6"/>
  <c r="BZ67" i="6"/>
  <c r="CH67" i="6"/>
  <c r="BZ68" i="6"/>
  <c r="CD68" i="6"/>
  <c r="CH68" i="6"/>
  <c r="BZ69" i="6"/>
  <c r="CD69" i="6"/>
  <c r="CH69" i="6"/>
  <c r="BZ70" i="6"/>
  <c r="CD70" i="6"/>
  <c r="CH70" i="6"/>
  <c r="BW65" i="6"/>
  <c r="BW68" i="6"/>
  <c r="BW70" i="6"/>
  <c r="BW77" i="6"/>
  <c r="BY65" i="6"/>
  <c r="CC65" i="6"/>
  <c r="BY66" i="6"/>
  <c r="CC66" i="6"/>
  <c r="BX67" i="6"/>
  <c r="CF67" i="6"/>
  <c r="CE68" i="6"/>
  <c r="CE69" i="6"/>
  <c r="CE70" i="6"/>
  <c r="BZ71" i="6"/>
  <c r="CD71" i="6"/>
  <c r="CH71" i="6"/>
  <c r="BV65" i="6"/>
  <c r="BV66" i="6"/>
  <c r="BV68" i="6"/>
  <c r="BV70" i="6"/>
  <c r="BV77" i="6"/>
  <c r="BZ77" i="6"/>
  <c r="CD77" i="6"/>
  <c r="CH77" i="6"/>
  <c r="BY78" i="6"/>
  <c r="CC78" i="6"/>
  <c r="BX79" i="6"/>
  <c r="CF79" i="6"/>
  <c r="CF80" i="6"/>
  <c r="CF81" i="6"/>
  <c r="CF82" i="6"/>
  <c r="BX83" i="6"/>
  <c r="CF83" i="6"/>
  <c r="CE89" i="6"/>
  <c r="CE90" i="6"/>
  <c r="CE91" i="6"/>
  <c r="CE92" i="6"/>
  <c r="CE93" i="6"/>
  <c r="CE94" i="6"/>
  <c r="CE95" i="6"/>
  <c r="CE101" i="6"/>
  <c r="CE102" i="6"/>
  <c r="CE103" i="6"/>
  <c r="CE104" i="6"/>
  <c r="CE105" i="6"/>
  <c r="CE106" i="6"/>
  <c r="CE107" i="6"/>
  <c r="BV115" i="6"/>
  <c r="BZ115" i="6"/>
  <c r="CD115" i="6"/>
  <c r="CH115" i="6"/>
  <c r="BV116" i="6"/>
  <c r="BZ116" i="6"/>
  <c r="CD116" i="6"/>
  <c r="CH116" i="6"/>
  <c r="BV117" i="6"/>
  <c r="BZ117" i="6"/>
  <c r="CD117" i="6"/>
  <c r="CH117" i="6"/>
  <c r="BV118" i="6"/>
  <c r="BZ118" i="6"/>
  <c r="CD118" i="6"/>
  <c r="CH118" i="6"/>
  <c r="BZ119" i="6"/>
  <c r="CD119" i="6"/>
  <c r="CH119" i="6"/>
  <c r="BV114" i="6"/>
  <c r="BY125" i="6"/>
  <c r="CC125" i="6"/>
  <c r="BY126" i="6"/>
  <c r="CC126" i="6"/>
  <c r="BY127" i="6"/>
  <c r="CC127" i="6"/>
  <c r="BY128" i="6"/>
  <c r="CC128" i="6"/>
  <c r="BY129" i="6"/>
  <c r="CC129" i="6"/>
  <c r="BY130" i="6"/>
  <c r="CC130" i="6"/>
  <c r="BY131" i="6"/>
  <c r="CC131" i="6"/>
  <c r="CF137" i="6"/>
  <c r="CF138" i="6"/>
  <c r="BX139" i="6"/>
  <c r="CF139" i="6"/>
  <c r="BX140" i="6"/>
  <c r="CF140" i="6"/>
  <c r="BX141" i="6"/>
  <c r="CF141" i="6"/>
  <c r="BX142" i="6"/>
  <c r="CF142" i="6"/>
  <c r="CF143" i="6"/>
  <c r="CF53" i="6"/>
  <c r="CF54" i="6"/>
  <c r="CF55" i="6"/>
  <c r="CF56" i="6"/>
  <c r="CF57" i="6"/>
  <c r="CF58" i="6"/>
  <c r="CF59" i="6"/>
  <c r="BZ65" i="6"/>
  <c r="CD65" i="6"/>
  <c r="CH65" i="6"/>
  <c r="BZ66" i="6"/>
  <c r="CD66" i="6"/>
  <c r="CH66" i="6"/>
  <c r="CF68" i="6"/>
  <c r="CF69" i="6"/>
  <c r="CF70" i="6"/>
  <c r="CE71" i="6"/>
  <c r="CE77" i="6"/>
  <c r="BZ78" i="6"/>
  <c r="CD78" i="6"/>
  <c r="CH78" i="6"/>
  <c r="BY79" i="6"/>
  <c r="CC79" i="6"/>
  <c r="BY80" i="6"/>
  <c r="CC80" i="6"/>
  <c r="BY81" i="6"/>
  <c r="CC81" i="6"/>
  <c r="BY82" i="6"/>
  <c r="CC82" i="6"/>
  <c r="BY83" i="6"/>
  <c r="CC83" i="6"/>
  <c r="CF89" i="6"/>
  <c r="CF90" i="6"/>
  <c r="CF91" i="6"/>
  <c r="CF92" i="6"/>
  <c r="CF93" i="6"/>
  <c r="CF94" i="6"/>
  <c r="CF95" i="6"/>
  <c r="CF101" i="6"/>
  <c r="CF102" i="6"/>
  <c r="CF103" i="6"/>
  <c r="CF104" i="6"/>
  <c r="CF105" i="6"/>
  <c r="CF106" i="6"/>
  <c r="CF107" i="6"/>
  <c r="CF113" i="6"/>
  <c r="CF114" i="6"/>
  <c r="CE115" i="6"/>
  <c r="CE116" i="6"/>
  <c r="CE117" i="6"/>
  <c r="CE118" i="6"/>
  <c r="CE119" i="6"/>
  <c r="BZ125" i="6"/>
  <c r="CD125" i="6"/>
  <c r="CH125" i="6"/>
  <c r="BZ126" i="6"/>
  <c r="CD126" i="6"/>
  <c r="CH126" i="6"/>
  <c r="CE6" i="6"/>
  <c r="CE8" i="6"/>
  <c r="CE113" i="6"/>
  <c r="CE114" i="6"/>
  <c r="CE10" i="6"/>
  <c r="CE17" i="6"/>
  <c r="CE18" i="6"/>
  <c r="CE19" i="6"/>
  <c r="CE34" i="6"/>
  <c r="CE35" i="6"/>
  <c r="CE41" i="6"/>
  <c r="CE42" i="6"/>
  <c r="CE43" i="6"/>
  <c r="CE67" i="6"/>
  <c r="CD10" i="6"/>
  <c r="CD17" i="6"/>
  <c r="CD18" i="6"/>
  <c r="CD19" i="6"/>
  <c r="CD29" i="6"/>
  <c r="CD30" i="6"/>
  <c r="CD31" i="6"/>
  <c r="CD32" i="6"/>
  <c r="CD33" i="6"/>
  <c r="CD34" i="6"/>
  <c r="CD35" i="6"/>
  <c r="CD41" i="6"/>
  <c r="CD42" i="6"/>
  <c r="CD43" i="6"/>
  <c r="CD67" i="6"/>
  <c r="CD113" i="6"/>
  <c r="CD114" i="6"/>
  <c r="CC6" i="6"/>
  <c r="CC21" i="6"/>
  <c r="CC23" i="6"/>
  <c r="CC53" i="6"/>
  <c r="CC54" i="6"/>
  <c r="CC55" i="6"/>
  <c r="CC56" i="6"/>
  <c r="CC57" i="6"/>
  <c r="CC58" i="6"/>
  <c r="CC59" i="6"/>
  <c r="CC68" i="6"/>
  <c r="CC69" i="6"/>
  <c r="CC70" i="6"/>
  <c r="CC89" i="6"/>
  <c r="CC90" i="6"/>
  <c r="CC91" i="6"/>
  <c r="CC92" i="6"/>
  <c r="CC93" i="6"/>
  <c r="CC94" i="6"/>
  <c r="CC95" i="6"/>
  <c r="CC101" i="6"/>
  <c r="CC102" i="6"/>
  <c r="CC103" i="6"/>
  <c r="CC104" i="6"/>
  <c r="CC105" i="6"/>
  <c r="CC106" i="6"/>
  <c r="CC107" i="6"/>
  <c r="CC113" i="6"/>
  <c r="CC114" i="6"/>
  <c r="CC7" i="6"/>
  <c r="CC10" i="6"/>
  <c r="CC18" i="6"/>
  <c r="CC29" i="6"/>
  <c r="CC31" i="6"/>
  <c r="CC33" i="6"/>
  <c r="CC35" i="6"/>
  <c r="CC43" i="6"/>
  <c r="CC71" i="6"/>
  <c r="CC77" i="6"/>
  <c r="CC115" i="6"/>
  <c r="CC116" i="6"/>
  <c r="CC117" i="6"/>
  <c r="CC118" i="6"/>
  <c r="CC119" i="6"/>
  <c r="CC9" i="6"/>
  <c r="CC17" i="6"/>
  <c r="CC19" i="6"/>
  <c r="CC30" i="6"/>
  <c r="CC32" i="6"/>
  <c r="CC34" i="6"/>
  <c r="CC42" i="6"/>
  <c r="CC67" i="6"/>
  <c r="CH136" i="6"/>
  <c r="CH112" i="6"/>
  <c r="CH88" i="6"/>
  <c r="CH64" i="6"/>
  <c r="CH40" i="6"/>
  <c r="CH16" i="6"/>
  <c r="CH124" i="6"/>
  <c r="CH100" i="6"/>
  <c r="CH76" i="6"/>
  <c r="CH52" i="6"/>
  <c r="CH28" i="6"/>
  <c r="CG136" i="6"/>
  <c r="CG124" i="6"/>
  <c r="CG112" i="6"/>
  <c r="CG100" i="6"/>
  <c r="CG88" i="6"/>
  <c r="CG76" i="6"/>
  <c r="CG64" i="6"/>
  <c r="CG52" i="6"/>
  <c r="CG40" i="6"/>
  <c r="CG28" i="6"/>
  <c r="CG16" i="6"/>
  <c r="CF136" i="6"/>
  <c r="CF112" i="6"/>
  <c r="CF88" i="6"/>
  <c r="CF64" i="6"/>
  <c r="CF40" i="6"/>
  <c r="CF16" i="6"/>
  <c r="CF124" i="6"/>
  <c r="CF100" i="6"/>
  <c r="CF76" i="6"/>
  <c r="CF52" i="6"/>
  <c r="CF28" i="6"/>
  <c r="CE136" i="6"/>
  <c r="CE124" i="6"/>
  <c r="CE112" i="6"/>
  <c r="CE100" i="6"/>
  <c r="CE88" i="6"/>
  <c r="CE76" i="6"/>
  <c r="CE64" i="6"/>
  <c r="CE52" i="6"/>
  <c r="CE40" i="6"/>
  <c r="CE28" i="6"/>
  <c r="CE16" i="6"/>
  <c r="CD136" i="6"/>
  <c r="CD112" i="6"/>
  <c r="CD88" i="6"/>
  <c r="CD64" i="6"/>
  <c r="CD40" i="6"/>
  <c r="CD16" i="6"/>
  <c r="CD124" i="6"/>
  <c r="CD100" i="6"/>
  <c r="CD76" i="6"/>
  <c r="CD52" i="6"/>
  <c r="CD28" i="6"/>
  <c r="CC136" i="6"/>
  <c r="CC124" i="6"/>
  <c r="CC112" i="6"/>
  <c r="CC100" i="6"/>
  <c r="CC88" i="6"/>
  <c r="CC76" i="6"/>
  <c r="CC64" i="6"/>
  <c r="CC52" i="6"/>
  <c r="CC40" i="6"/>
  <c r="CC28" i="6"/>
  <c r="CC16" i="6"/>
  <c r="BL156" i="6"/>
  <c r="BM156" i="6"/>
  <c r="CB5" i="6"/>
  <c r="CB8" i="6"/>
  <c r="CB22" i="6"/>
  <c r="CB45" i="6"/>
  <c r="CB11" i="6"/>
  <c r="CB20" i="6"/>
  <c r="CB47" i="6"/>
  <c r="CB65" i="6"/>
  <c r="CB66" i="6"/>
  <c r="CB78" i="6"/>
  <c r="CB17" i="6"/>
  <c r="CB19" i="6"/>
  <c r="CB30" i="6"/>
  <c r="CB32" i="6"/>
  <c r="CB34" i="6"/>
  <c r="CB42" i="6"/>
  <c r="CB67" i="6"/>
  <c r="CB79" i="6"/>
  <c r="CB80" i="6"/>
  <c r="CB81" i="6"/>
  <c r="CB82" i="6"/>
  <c r="CB83" i="6"/>
  <c r="CB137" i="6"/>
  <c r="CB138" i="6"/>
  <c r="CB139" i="6"/>
  <c r="CB140" i="6"/>
  <c r="CB141" i="6"/>
  <c r="CB142" i="6"/>
  <c r="CB143" i="6"/>
  <c r="CB6" i="6"/>
  <c r="CB21" i="6"/>
  <c r="CB23" i="6"/>
  <c r="CB44" i="6"/>
  <c r="CB46" i="6"/>
  <c r="CB53" i="6"/>
  <c r="CB54" i="6"/>
  <c r="CB55" i="6"/>
  <c r="CB56" i="6"/>
  <c r="CB57" i="6"/>
  <c r="CB58" i="6"/>
  <c r="CB59" i="6"/>
  <c r="CB68" i="6"/>
  <c r="CB69" i="6"/>
  <c r="CB70" i="6"/>
  <c r="CB89" i="6"/>
  <c r="CB90" i="6"/>
  <c r="CB91" i="6"/>
  <c r="CB92" i="6"/>
  <c r="CB93" i="6"/>
  <c r="CB94" i="6"/>
  <c r="CB95" i="6"/>
  <c r="CB101" i="6"/>
  <c r="CB102" i="6"/>
  <c r="CB103" i="6"/>
  <c r="CB104" i="6"/>
  <c r="CB105" i="6"/>
  <c r="CB106" i="6"/>
  <c r="CB107" i="6"/>
  <c r="CB113" i="6"/>
  <c r="CB114" i="6"/>
  <c r="CA17" i="6"/>
  <c r="CA32" i="6"/>
  <c r="CA67" i="6"/>
  <c r="CA6" i="6"/>
  <c r="CA21" i="6"/>
  <c r="CA23" i="6"/>
  <c r="CA44" i="6"/>
  <c r="CA46" i="6"/>
  <c r="CA53" i="6"/>
  <c r="CA54" i="6"/>
  <c r="CA55" i="6"/>
  <c r="CA56" i="6"/>
  <c r="CA57" i="6"/>
  <c r="CA58" i="6"/>
  <c r="CA59" i="6"/>
  <c r="CA68" i="6"/>
  <c r="CA69" i="6"/>
  <c r="CA70" i="6"/>
  <c r="CA89" i="6"/>
  <c r="CA90" i="6"/>
  <c r="CA91" i="6"/>
  <c r="CA92" i="6"/>
  <c r="CA93" i="6"/>
  <c r="CA94" i="6"/>
  <c r="CA95" i="6"/>
  <c r="CA101" i="6"/>
  <c r="CA102" i="6"/>
  <c r="CA103" i="6"/>
  <c r="CA104" i="6"/>
  <c r="CA105" i="6"/>
  <c r="CA106" i="6"/>
  <c r="CA107" i="6"/>
  <c r="CA113" i="6"/>
  <c r="CA114" i="6"/>
  <c r="CA9" i="6"/>
  <c r="CA19" i="6"/>
  <c r="CA30" i="6"/>
  <c r="CA34" i="6"/>
  <c r="CA42" i="6"/>
  <c r="CA7" i="6"/>
  <c r="CA10" i="6"/>
  <c r="CA18" i="6"/>
  <c r="CA29" i="6"/>
  <c r="CA31" i="6"/>
  <c r="CA33" i="6"/>
  <c r="CA35" i="6"/>
  <c r="CA41" i="6"/>
  <c r="CA43" i="6"/>
  <c r="CA71" i="6"/>
  <c r="CA77" i="6"/>
  <c r="CA115" i="6"/>
  <c r="CA116" i="6"/>
  <c r="CA117" i="6"/>
  <c r="CA118" i="6"/>
  <c r="CA119" i="6"/>
  <c r="BZ10" i="6"/>
  <c r="BZ17" i="6"/>
  <c r="BZ18" i="6"/>
  <c r="BZ19" i="6"/>
  <c r="BZ29" i="6"/>
  <c r="BZ30" i="6"/>
  <c r="BZ31" i="6"/>
  <c r="BZ32" i="6"/>
  <c r="BZ33" i="6"/>
  <c r="BZ34" i="6"/>
  <c r="BZ35" i="6"/>
  <c r="BZ41" i="6"/>
  <c r="BZ42" i="6"/>
  <c r="BZ43" i="6"/>
  <c r="BZ5" i="6"/>
  <c r="BZ6" i="6"/>
  <c r="BZ8" i="6"/>
  <c r="BZ113" i="6"/>
  <c r="BZ114" i="6"/>
  <c r="BY17" i="6"/>
  <c r="BY30" i="6"/>
  <c r="BY34" i="6"/>
  <c r="BY6" i="6"/>
  <c r="BY21" i="6"/>
  <c r="BY23" i="6"/>
  <c r="BY44" i="6"/>
  <c r="BY46" i="6"/>
  <c r="BY53" i="6"/>
  <c r="BY54" i="6"/>
  <c r="BY55" i="6"/>
  <c r="BY56" i="6"/>
  <c r="BY57" i="6"/>
  <c r="BY58" i="6"/>
  <c r="BY59" i="6"/>
  <c r="BY68" i="6"/>
  <c r="BY69" i="6"/>
  <c r="BY70" i="6"/>
  <c r="BY89" i="6"/>
  <c r="BY90" i="6"/>
  <c r="BY91" i="6"/>
  <c r="BY92" i="6"/>
  <c r="BY93" i="6"/>
  <c r="BY94" i="6"/>
  <c r="BY95" i="6"/>
  <c r="BY101" i="6"/>
  <c r="BY102" i="6"/>
  <c r="BY103" i="6"/>
  <c r="BY104" i="6"/>
  <c r="BY105" i="6"/>
  <c r="BY106" i="6"/>
  <c r="BY107" i="6"/>
  <c r="BY113" i="6"/>
  <c r="BY114" i="6"/>
  <c r="BY19" i="6"/>
  <c r="BY32" i="6"/>
  <c r="BY42" i="6"/>
  <c r="BY67" i="6"/>
  <c r="BY7" i="6"/>
  <c r="BY10" i="6"/>
  <c r="BY18" i="6"/>
  <c r="BY29" i="6"/>
  <c r="BY31" i="6"/>
  <c r="BY33" i="6"/>
  <c r="BY35" i="6"/>
  <c r="BY41" i="6"/>
  <c r="BY43" i="6"/>
  <c r="BY71" i="6"/>
  <c r="BY77" i="6"/>
  <c r="BY115" i="6"/>
  <c r="BY116" i="6"/>
  <c r="BY117" i="6"/>
  <c r="BY118" i="6"/>
  <c r="BY119" i="6"/>
  <c r="CB136" i="6"/>
  <c r="CB112" i="6"/>
  <c r="CB88" i="6"/>
  <c r="CB64" i="6"/>
  <c r="CB40" i="6"/>
  <c r="CB16" i="6"/>
  <c r="CB124" i="6"/>
  <c r="CB100" i="6"/>
  <c r="CB76" i="6"/>
  <c r="CB52" i="6"/>
  <c r="CB28" i="6"/>
  <c r="CA136" i="6"/>
  <c r="CA124" i="6"/>
  <c r="CA112" i="6"/>
  <c r="CA100" i="6"/>
  <c r="CA88" i="6"/>
  <c r="CA76" i="6"/>
  <c r="CA64" i="6"/>
  <c r="CA52" i="6"/>
  <c r="CA40" i="6"/>
  <c r="CA28" i="6"/>
  <c r="CA16" i="6"/>
  <c r="BZ136" i="6"/>
  <c r="BZ112" i="6"/>
  <c r="BZ88" i="6"/>
  <c r="BZ64" i="6"/>
  <c r="BZ40" i="6"/>
  <c r="BZ16" i="6"/>
  <c r="BZ124" i="6"/>
  <c r="BZ100" i="6"/>
  <c r="BZ76" i="6"/>
  <c r="BZ52" i="6"/>
  <c r="BZ28" i="6"/>
  <c r="BY16" i="6"/>
  <c r="BY136" i="6"/>
  <c r="BY124" i="6"/>
  <c r="BY112" i="6"/>
  <c r="BY100" i="6"/>
  <c r="BY88" i="6"/>
  <c r="BY76" i="6"/>
  <c r="BY64" i="6"/>
  <c r="BY52" i="6"/>
  <c r="BY40" i="6"/>
  <c r="BY28" i="6"/>
  <c r="BA13" i="6"/>
  <c r="BM158" i="6"/>
  <c r="BW7" i="6"/>
  <c r="BX16" i="6"/>
  <c r="BX52" i="6"/>
  <c r="BX124" i="6"/>
  <c r="BX136" i="6"/>
  <c r="BX28" i="6"/>
  <c r="BX64" i="6"/>
  <c r="BX88" i="6"/>
  <c r="BV136" i="6"/>
  <c r="BV124" i="6"/>
  <c r="BV64" i="6"/>
  <c r="BV28" i="6"/>
  <c r="BV100" i="6"/>
  <c r="BL60" i="6" l="1"/>
  <c r="BW96" i="6"/>
  <c r="BL160" i="6"/>
  <c r="BP73" i="6"/>
  <c r="BU97" i="6"/>
  <c r="BL73" i="6"/>
  <c r="BS97" i="6"/>
  <c r="CJ61" i="6"/>
  <c r="BL72" i="6"/>
  <c r="BT133" i="6"/>
  <c r="BO109" i="6"/>
  <c r="CI96" i="6"/>
  <c r="BU96" i="6"/>
  <c r="BW60" i="6"/>
  <c r="BX84" i="6"/>
  <c r="BU85" i="6"/>
  <c r="BP121" i="6"/>
  <c r="BP61" i="6"/>
  <c r="BQ144" i="6"/>
  <c r="BU144" i="6"/>
  <c r="BO132" i="6"/>
  <c r="BJ144" i="6"/>
  <c r="BT72" i="6"/>
  <c r="BJ133" i="6"/>
  <c r="BX133" i="6"/>
  <c r="BW108" i="6"/>
  <c r="CG97" i="6"/>
  <c r="CG120" i="6"/>
  <c r="BJ72" i="6"/>
  <c r="BM96" i="6"/>
  <c r="BM109" i="6"/>
  <c r="BQ60" i="6"/>
  <c r="BT73" i="6"/>
  <c r="BL12" i="6"/>
  <c r="BO84" i="6"/>
  <c r="BM60" i="6"/>
  <c r="BX60" i="6"/>
  <c r="BZ96" i="6"/>
  <c r="CI144" i="6"/>
  <c r="BP133" i="6"/>
  <c r="BL108" i="6"/>
  <c r="BK72" i="6"/>
  <c r="CJ144" i="6"/>
  <c r="BX25" i="6"/>
  <c r="BM13" i="6"/>
  <c r="BJ61" i="6"/>
  <c r="BU109" i="6"/>
  <c r="BT109" i="6"/>
  <c r="BW144" i="6"/>
  <c r="CG37" i="6"/>
  <c r="CJ97" i="6"/>
  <c r="BV132" i="6"/>
  <c r="BS120" i="6"/>
  <c r="BS96" i="6"/>
  <c r="BL85" i="6"/>
  <c r="BP85" i="6"/>
  <c r="BX120" i="6"/>
  <c r="BW97" i="6"/>
  <c r="BP144" i="6"/>
  <c r="BL144" i="6"/>
  <c r="BT85" i="6"/>
  <c r="BU72" i="6"/>
  <c r="CG60" i="6"/>
  <c r="BK145" i="6"/>
  <c r="CG109" i="6"/>
  <c r="CG48" i="6"/>
  <c r="BP84" i="6"/>
  <c r="BM108" i="6"/>
  <c r="BS109" i="6"/>
  <c r="BO85" i="6"/>
  <c r="BL36" i="6"/>
  <c r="BI37" i="6"/>
  <c r="CI108" i="6"/>
  <c r="BU108" i="6"/>
  <c r="BN144" i="6"/>
  <c r="BU48" i="6"/>
  <c r="BW61" i="6"/>
  <c r="BM160" i="6"/>
  <c r="BU145" i="6"/>
  <c r="CJ85" i="6"/>
  <c r="CG61" i="6"/>
  <c r="BU84" i="6"/>
  <c r="BS108" i="6"/>
  <c r="BU120" i="6"/>
  <c r="BQ36" i="6"/>
  <c r="BQ73" i="6"/>
  <c r="BK144" i="6"/>
  <c r="CJ96" i="6"/>
  <c r="BJ73" i="6"/>
  <c r="BJ145" i="6"/>
  <c r="CG36" i="6"/>
  <c r="BR73" i="6"/>
  <c r="BD132" i="6"/>
  <c r="BQ96" i="6"/>
  <c r="BW121" i="6"/>
  <c r="BG36" i="6"/>
  <c r="BG24" i="6"/>
  <c r="BM72" i="6"/>
  <c r="BX61" i="6"/>
  <c r="CH96" i="6"/>
  <c r="BP132" i="6"/>
  <c r="BJ85" i="6"/>
  <c r="CG133" i="6"/>
  <c r="CG144" i="6"/>
  <c r="CG24" i="6"/>
  <c r="CJ145" i="6"/>
  <c r="CG145" i="6"/>
  <c r="CG132" i="6"/>
  <c r="CJ132" i="6"/>
  <c r="CF132" i="6"/>
  <c r="CI133" i="6"/>
  <c r="CI121" i="6"/>
  <c r="CG121" i="6"/>
  <c r="BX109" i="6"/>
  <c r="CH108" i="6"/>
  <c r="CD109" i="6"/>
  <c r="CJ108" i="6"/>
  <c r="CG96" i="6"/>
  <c r="BL84" i="6"/>
  <c r="CI73" i="6"/>
  <c r="CG72" i="6"/>
  <c r="CG49" i="6"/>
  <c r="CI36" i="6"/>
  <c r="CH13" i="6"/>
  <c r="BJ12" i="6"/>
  <c r="CJ120" i="6"/>
  <c r="CJ121" i="6"/>
  <c r="CJ109" i="6"/>
  <c r="CJ73" i="6"/>
  <c r="CJ133" i="6"/>
  <c r="CI132" i="6"/>
  <c r="CI145" i="6"/>
  <c r="CI85" i="6"/>
  <c r="CI25" i="6"/>
  <c r="CI97" i="6"/>
  <c r="CH97" i="6"/>
  <c r="CH24" i="6"/>
  <c r="CG84" i="6"/>
  <c r="CG85" i="6"/>
  <c r="CG25" i="6"/>
  <c r="CG73" i="6"/>
  <c r="CG108" i="6"/>
  <c r="CF133" i="6"/>
  <c r="CE133" i="6"/>
  <c r="CE84" i="6"/>
  <c r="CD96" i="6"/>
  <c r="BV36" i="6"/>
  <c r="BP96" i="6"/>
  <c r="BT97" i="6"/>
  <c r="CH144" i="6"/>
  <c r="BV133" i="6"/>
  <c r="CB133" i="6"/>
  <c r="BL121" i="6"/>
  <c r="BK120" i="6"/>
  <c r="CI120" i="6"/>
  <c r="BS121" i="6"/>
  <c r="CI109" i="6"/>
  <c r="CI48" i="6"/>
  <c r="BI12" i="6"/>
  <c r="CB132" i="6"/>
  <c r="BZ108" i="6"/>
  <c r="BZ144" i="6"/>
  <c r="BZ61" i="6"/>
  <c r="BY144" i="6"/>
  <c r="BP145" i="6"/>
  <c r="BW132" i="6"/>
  <c r="BT49" i="6"/>
  <c r="BO49" i="6"/>
  <c r="BX132" i="6"/>
  <c r="BX97" i="6"/>
  <c r="CI49" i="6"/>
  <c r="BT60" i="6"/>
  <c r="BU60" i="6"/>
  <c r="BU61" i="6"/>
  <c r="CI24" i="6"/>
  <c r="BQ24" i="6"/>
  <c r="BW109" i="6"/>
  <c r="BV121" i="6"/>
  <c r="BV61" i="6"/>
  <c r="BV60" i="6"/>
  <c r="BV84" i="6"/>
  <c r="BU73" i="6"/>
  <c r="BU49" i="6"/>
  <c r="BT120" i="6"/>
  <c r="BT96" i="6"/>
  <c r="BT132" i="6"/>
  <c r="BT84" i="6"/>
  <c r="BT144" i="6"/>
  <c r="BL159" i="6"/>
  <c r="BK25" i="6"/>
  <c r="BS60" i="6"/>
  <c r="BS145" i="6"/>
  <c r="BS133" i="6"/>
  <c r="BQ12" i="6"/>
  <c r="BJ60" i="6"/>
  <c r="BK60" i="6"/>
  <c r="BG48" i="6"/>
  <c r="BR61" i="6"/>
  <c r="BQ49" i="6"/>
  <c r="BQ145" i="6"/>
  <c r="BQ61" i="6"/>
  <c r="BP37" i="6"/>
  <c r="BP108" i="6"/>
  <c r="BO48" i="6"/>
  <c r="BL132" i="6"/>
  <c r="BJ132" i="6"/>
  <c r="BO96" i="6"/>
  <c r="BO73" i="6"/>
  <c r="BO36" i="6"/>
  <c r="BN96" i="6"/>
  <c r="BN72" i="6"/>
  <c r="BN132" i="6"/>
  <c r="BN85" i="6"/>
  <c r="BN49" i="6"/>
  <c r="BN133" i="6"/>
  <c r="BM97" i="6"/>
  <c r="BM145" i="6"/>
  <c r="BM12" i="6"/>
  <c r="BM49" i="6"/>
  <c r="BM48" i="6"/>
  <c r="BM133" i="6"/>
  <c r="BL97" i="6"/>
  <c r="BL13" i="6"/>
  <c r="BL133" i="6"/>
  <c r="BL61" i="6"/>
  <c r="BL96" i="6"/>
  <c r="BL120" i="6"/>
  <c r="BK108" i="6"/>
  <c r="BK97" i="6"/>
  <c r="BK49" i="6"/>
  <c r="BJ84" i="6"/>
  <c r="BJ13" i="6"/>
  <c r="BJ36" i="6"/>
  <c r="BJ37" i="6"/>
  <c r="BJ24" i="6"/>
  <c r="BJ25" i="6"/>
  <c r="BJ96" i="6"/>
  <c r="BJ97" i="6"/>
  <c r="BJ49" i="6"/>
  <c r="BJ48" i="6"/>
  <c r="BJ120" i="6"/>
  <c r="BJ121" i="6"/>
  <c r="BJ108" i="6"/>
  <c r="BJ109" i="6"/>
  <c r="BI132" i="6"/>
  <c r="BW85" i="6"/>
  <c r="CI84" i="6"/>
  <c r="CJ84" i="6"/>
  <c r="CI72" i="6"/>
  <c r="BQ72" i="6"/>
  <c r="BL157" i="6"/>
  <c r="BR48" i="6"/>
  <c r="BH49" i="6"/>
  <c r="BH37" i="6"/>
  <c r="CH145" i="6"/>
  <c r="BY145" i="6"/>
  <c r="BN145" i="6"/>
  <c r="BM144" i="6"/>
  <c r="BT145" i="6"/>
  <c r="BO144" i="6"/>
  <c r="BF12" i="6"/>
  <c r="BF60" i="6"/>
  <c r="BF96" i="6"/>
  <c r="BF108" i="6"/>
  <c r="BE144" i="6"/>
  <c r="BE84" i="6"/>
  <c r="BD108" i="6"/>
  <c r="BD60" i="6"/>
  <c r="BO61" i="6"/>
  <c r="BM24" i="6"/>
  <c r="BS144" i="6"/>
  <c r="BU132" i="6"/>
  <c r="BK121" i="6"/>
  <c r="BL109" i="6"/>
  <c r="BN108" i="6"/>
  <c r="BS48" i="6"/>
  <c r="CD97" i="6"/>
  <c r="BN97" i="6"/>
  <c r="CI60" i="6"/>
  <c r="BY133" i="6"/>
  <c r="BD61" i="6"/>
  <c r="BI145" i="6"/>
  <c r="CC145" i="6"/>
  <c r="BN60" i="6"/>
  <c r="BQ37" i="6"/>
  <c r="BL145" i="6"/>
  <c r="CI61" i="6"/>
  <c r="CI12" i="6"/>
  <c r="CE85" i="6"/>
  <c r="CF12" i="6"/>
  <c r="BN73" i="6"/>
  <c r="BP24" i="6"/>
  <c r="BI48" i="6"/>
  <c r="BG60" i="6"/>
  <c r="BK24" i="6"/>
  <c r="BS73" i="6"/>
  <c r="BQ25" i="6"/>
  <c r="BT61" i="6"/>
  <c r="BT121" i="6"/>
  <c r="BK133" i="6"/>
  <c r="BK109" i="6"/>
  <c r="BK84" i="6"/>
  <c r="BK73" i="6"/>
  <c r="BZ109" i="6"/>
  <c r="BP109" i="6"/>
  <c r="BX108" i="6"/>
  <c r="BV109" i="6"/>
  <c r="BT108" i="6"/>
  <c r="CD108" i="6"/>
  <c r="BP97" i="6"/>
  <c r="BZ97" i="6"/>
  <c r="BT48" i="6"/>
  <c r="BT12" i="6"/>
  <c r="BX96" i="6"/>
  <c r="BV97" i="6"/>
  <c r="CI37" i="6"/>
  <c r="CJ48" i="6"/>
  <c r="CJ49" i="6"/>
  <c r="CJ36" i="6"/>
  <c r="CJ37" i="6"/>
  <c r="CJ24" i="6"/>
  <c r="CJ25" i="6"/>
  <c r="CJ12" i="6"/>
  <c r="CJ13" i="6"/>
  <c r="CI13" i="6"/>
  <c r="BS25" i="6"/>
  <c r="BS24" i="6"/>
  <c r="BE24" i="6"/>
  <c r="BI25" i="6"/>
  <c r="BU25" i="6"/>
  <c r="BL25" i="6"/>
  <c r="BM157" i="6"/>
  <c r="CD85" i="6"/>
  <c r="CH121" i="6"/>
  <c r="CH25" i="6"/>
  <c r="CH109" i="6"/>
  <c r="BQ84" i="6"/>
  <c r="BF61" i="6"/>
  <c r="CE97" i="6"/>
  <c r="BV12" i="6"/>
  <c r="BW133" i="6"/>
  <c r="BO145" i="6"/>
  <c r="BM85" i="6"/>
  <c r="BS85" i="6"/>
  <c r="BX85" i="6"/>
  <c r="BW36" i="6"/>
  <c r="BO13" i="6"/>
  <c r="BD96" i="6"/>
  <c r="BP60" i="6"/>
  <c r="BS84" i="6"/>
  <c r="BP72" i="6"/>
  <c r="BS49" i="6"/>
  <c r="BV96" i="6"/>
  <c r="BF48" i="6"/>
  <c r="BG12" i="6"/>
  <c r="BQ48" i="6"/>
  <c r="BK132" i="6"/>
  <c r="BU133" i="6"/>
  <c r="BK48" i="6"/>
  <c r="BV108" i="6"/>
  <c r="BK85" i="6"/>
  <c r="BN109" i="6"/>
  <c r="BI73" i="6"/>
  <c r="BH24" i="6"/>
  <c r="BE12" i="6"/>
  <c r="BP49" i="6"/>
  <c r="BX48" i="6"/>
  <c r="BT13" i="6"/>
  <c r="BI108" i="6"/>
  <c r="BD144" i="6"/>
  <c r="BG145" i="6"/>
  <c r="BF121" i="6"/>
  <c r="BG120" i="6"/>
  <c r="BH84" i="6"/>
  <c r="BG108" i="6"/>
  <c r="BK12" i="6"/>
  <c r="BM132" i="6"/>
  <c r="BM61" i="6"/>
  <c r="BK96" i="6"/>
  <c r="BK61" i="6"/>
  <c r="BR60" i="6"/>
  <c r="BN12" i="6"/>
  <c r="BD133" i="6"/>
  <c r="BQ133" i="6"/>
  <c r="BE73" i="6"/>
  <c r="BN61" i="6"/>
  <c r="BD84" i="6"/>
  <c r="BF36" i="6"/>
  <c r="CE145" i="6"/>
  <c r="CE132" i="6"/>
  <c r="CD145" i="6"/>
  <c r="CF73" i="6"/>
  <c r="BL37" i="6"/>
  <c r="BR13" i="6"/>
  <c r="BE133" i="6"/>
  <c r="BQ85" i="6"/>
  <c r="BN121" i="6"/>
  <c r="BR49" i="6"/>
  <c r="BV48" i="6"/>
  <c r="BD48" i="6"/>
  <c r="BT36" i="6"/>
  <c r="BS36" i="6"/>
  <c r="BM37" i="6"/>
  <c r="BP25" i="6"/>
  <c r="BU24" i="6"/>
  <c r="BO24" i="6"/>
  <c r="CF25" i="6"/>
  <c r="BL24" i="6"/>
  <c r="BD24" i="6"/>
  <c r="BH12" i="6"/>
  <c r="BN84" i="6"/>
  <c r="CD144" i="6"/>
  <c r="BS12" i="6"/>
  <c r="BE145" i="6"/>
  <c r="BD12" i="6"/>
  <c r="BS72" i="6"/>
  <c r="BS61" i="6"/>
  <c r="BD25" i="6"/>
  <c r="BM73" i="6"/>
  <c r="CA145" i="6"/>
  <c r="BZ145" i="6"/>
  <c r="BZ60" i="6"/>
  <c r="BS37" i="6"/>
  <c r="BV25" i="6"/>
  <c r="BD49" i="6"/>
  <c r="BL48" i="6"/>
  <c r="BX13" i="6"/>
  <c r="BH145" i="6"/>
  <c r="BH97" i="6"/>
  <c r="BG85" i="6"/>
  <c r="BH48" i="6"/>
  <c r="BT37" i="6"/>
  <c r="BI49" i="6"/>
  <c r="BW145" i="6"/>
  <c r="CC133" i="6"/>
  <c r="BW84" i="6"/>
  <c r="BW72" i="6"/>
  <c r="CD72" i="6"/>
  <c r="BX37" i="6"/>
  <c r="BI96" i="6"/>
  <c r="CF24" i="6"/>
  <c r="BH60" i="6"/>
  <c r="BF25" i="6"/>
  <c r="CH120" i="6"/>
  <c r="BG109" i="6"/>
  <c r="BO72" i="6"/>
  <c r="BN48" i="6"/>
  <c r="BN120" i="6"/>
  <c r="BM25" i="6"/>
  <c r="BH96" i="6"/>
  <c r="BF37" i="6"/>
  <c r="BE72" i="6"/>
  <c r="CE144" i="6"/>
  <c r="BX121" i="6"/>
  <c r="BQ97" i="6"/>
  <c r="BX144" i="6"/>
  <c r="BV144" i="6"/>
  <c r="CD61" i="6"/>
  <c r="BK36" i="6"/>
  <c r="BU36" i="6"/>
  <c r="BT24" i="6"/>
  <c r="BN25" i="6"/>
  <c r="BI120" i="6"/>
  <c r="BI13" i="6"/>
  <c r="BH72" i="6"/>
  <c r="BE60" i="6"/>
  <c r="BG49" i="6"/>
  <c r="BG25" i="6"/>
  <c r="BO25" i="6"/>
  <c r="BT25" i="6"/>
  <c r="BO37" i="6"/>
  <c r="BQ132" i="6"/>
  <c r="BO60" i="6"/>
  <c r="BP120" i="6"/>
  <c r="BR24" i="6"/>
  <c r="BR25" i="6"/>
  <c r="BR12" i="6"/>
  <c r="CF145" i="6"/>
  <c r="BG72" i="6"/>
  <c r="CA132" i="6"/>
  <c r="CF72" i="6"/>
  <c r="CH61" i="6"/>
  <c r="BN36" i="6"/>
  <c r="BI84" i="6"/>
  <c r="BX24" i="6"/>
  <c r="BV73" i="6"/>
  <c r="CE36" i="6"/>
  <c r="BF145" i="6"/>
  <c r="BW48" i="6"/>
  <c r="BF97" i="6"/>
  <c r="BD37" i="6"/>
  <c r="BE109" i="6"/>
  <c r="BG61" i="6"/>
  <c r="BV49" i="6"/>
  <c r="BM36" i="6"/>
  <c r="BP36" i="6"/>
  <c r="BH13" i="6"/>
  <c r="BG37" i="6"/>
  <c r="BU12" i="6"/>
  <c r="BF120" i="6"/>
  <c r="BN37" i="6"/>
  <c r="BV24" i="6"/>
  <c r="CA72" i="6"/>
  <c r="CB37" i="6"/>
  <c r="CC144" i="6"/>
  <c r="CD73" i="6"/>
  <c r="CC73" i="6"/>
  <c r="CH60" i="6"/>
  <c r="CF13" i="6"/>
  <c r="BH36" i="6"/>
  <c r="BI133" i="6"/>
  <c r="BI36" i="6"/>
  <c r="BF109" i="6"/>
  <c r="BD109" i="6"/>
  <c r="BR72" i="6"/>
  <c r="BO133" i="6"/>
  <c r="BE13" i="6"/>
  <c r="BG144" i="6"/>
  <c r="BM84" i="6"/>
  <c r="BH108" i="6"/>
  <c r="BG84" i="6"/>
  <c r="BI121" i="6"/>
  <c r="BU121" i="6"/>
  <c r="BV145" i="6"/>
  <c r="BV85" i="6"/>
  <c r="BW49" i="6"/>
  <c r="BW120" i="6"/>
  <c r="BX49" i="6"/>
  <c r="BX36" i="6"/>
  <c r="CA133" i="6"/>
  <c r="CA144" i="6"/>
  <c r="CC13" i="6"/>
  <c r="CD60" i="6"/>
  <c r="CD132" i="6"/>
  <c r="BZ133" i="6"/>
  <c r="BZ73" i="6"/>
  <c r="CF144" i="6"/>
  <c r="BY132" i="6"/>
  <c r="CE108" i="6"/>
  <c r="CE96" i="6"/>
  <c r="CD84" i="6"/>
  <c r="CC72" i="6"/>
  <c r="CG13" i="6"/>
  <c r="CD12" i="6"/>
  <c r="BX12" i="6"/>
  <c r="BW25" i="6"/>
  <c r="BQ13" i="6"/>
  <c r="BE96" i="6"/>
  <c r="CE61" i="6"/>
  <c r="BV37" i="6"/>
  <c r="CF36" i="6"/>
  <c r="CH12" i="6"/>
  <c r="BG121" i="6"/>
  <c r="BX72" i="6"/>
  <c r="BW13" i="6"/>
  <c r="BI85" i="6"/>
  <c r="BH73" i="6"/>
  <c r="BH85" i="6"/>
  <c r="BF72" i="6"/>
  <c r="BN24" i="6"/>
  <c r="BE61" i="6"/>
  <c r="BE37" i="6"/>
  <c r="BF13" i="6"/>
  <c r="BK13" i="6"/>
  <c r="BH144" i="6"/>
  <c r="BI144" i="6"/>
  <c r="BE36" i="6"/>
  <c r="BL49" i="6"/>
  <c r="BO12" i="6"/>
  <c r="BI24" i="6"/>
  <c r="BI109" i="6"/>
  <c r="BI72" i="6"/>
  <c r="BE85" i="6"/>
  <c r="BH109" i="6"/>
  <c r="BO97" i="6"/>
  <c r="BE25" i="6"/>
  <c r="BK37" i="6"/>
  <c r="BU37" i="6"/>
  <c r="BR36" i="6"/>
  <c r="BR37" i="6"/>
  <c r="CD133" i="6"/>
  <c r="BV120" i="6"/>
  <c r="BE132" i="6"/>
  <c r="BP48" i="6"/>
  <c r="BX145" i="6"/>
  <c r="CC132" i="6"/>
  <c r="CE109" i="6"/>
  <c r="BZ84" i="6"/>
  <c r="BV72" i="6"/>
  <c r="BW73" i="6"/>
  <c r="BW12" i="6"/>
  <c r="BH121" i="6"/>
  <c r="CD13" i="6"/>
  <c r="BW37" i="6"/>
  <c r="BD36" i="6"/>
  <c r="BG13" i="6"/>
  <c r="BH120" i="6"/>
  <c r="BQ108" i="6"/>
  <c r="BQ109" i="6"/>
  <c r="BO121" i="6"/>
  <c r="BO120" i="6"/>
  <c r="BH25" i="6"/>
  <c r="BD145" i="6"/>
  <c r="BS132" i="6"/>
  <c r="BU13" i="6"/>
  <c r="BE97" i="6"/>
  <c r="BW24" i="6"/>
  <c r="BX73" i="6"/>
  <c r="BZ132" i="6"/>
  <c r="BZ72" i="6"/>
  <c r="BG133" i="6"/>
  <c r="BG132" i="6"/>
  <c r="BV13" i="6"/>
  <c r="BS13" i="6"/>
  <c r="BY13" i="6"/>
  <c r="BZ85" i="6"/>
  <c r="CA73" i="6"/>
  <c r="CC12" i="6"/>
  <c r="CE37" i="6"/>
  <c r="CF121" i="6"/>
  <c r="CF120" i="6"/>
  <c r="CH85" i="6"/>
  <c r="CH84" i="6"/>
  <c r="CH49" i="6"/>
  <c r="CH48" i="6"/>
  <c r="BP12" i="6"/>
  <c r="BP13" i="6"/>
  <c r="BH61" i="6"/>
  <c r="CF37" i="6"/>
  <c r="BD72" i="6"/>
  <c r="BD73" i="6"/>
  <c r="BN13" i="6"/>
  <c r="BG73" i="6"/>
  <c r="BD97" i="6"/>
  <c r="BD85" i="6"/>
  <c r="BF73" i="6"/>
  <c r="CA13" i="6"/>
  <c r="CB36" i="6"/>
  <c r="BE48" i="6"/>
  <c r="BE49" i="6"/>
  <c r="CF49" i="6"/>
  <c r="CF48" i="6"/>
  <c r="BF144" i="6"/>
  <c r="BD13" i="6"/>
  <c r="CE13" i="6"/>
  <c r="BF49" i="6"/>
  <c r="BY73" i="6"/>
  <c r="CE60" i="6"/>
  <c r="CG12" i="6"/>
  <c r="CF97" i="6"/>
  <c r="CF96" i="6"/>
  <c r="CH73" i="6"/>
  <c r="CH72" i="6"/>
  <c r="BQ120" i="6"/>
  <c r="BQ121" i="6"/>
  <c r="BI60" i="6"/>
  <c r="BI61" i="6"/>
  <c r="CH37" i="6"/>
  <c r="CH36" i="6"/>
  <c r="BD120" i="6"/>
  <c r="BD121" i="6"/>
  <c r="BH132" i="6"/>
  <c r="BH133" i="6"/>
  <c r="BE108" i="6"/>
  <c r="BG96" i="6"/>
  <c r="BG97" i="6"/>
  <c r="CB49" i="6"/>
  <c r="CB85" i="6"/>
  <c r="CE73" i="6"/>
  <c r="CH133" i="6"/>
  <c r="CH132" i="6"/>
  <c r="CF109" i="6"/>
  <c r="CF108" i="6"/>
  <c r="CF61" i="6"/>
  <c r="CF60" i="6"/>
  <c r="BM120" i="6"/>
  <c r="BM121" i="6"/>
  <c r="CF85" i="6"/>
  <c r="CF84" i="6"/>
  <c r="BF132" i="6"/>
  <c r="BF133" i="6"/>
  <c r="BF85" i="6"/>
  <c r="BF84" i="6"/>
  <c r="BE121" i="6"/>
  <c r="BF24" i="6"/>
  <c r="BE120" i="6"/>
  <c r="BI97" i="6"/>
  <c r="CE25" i="6"/>
  <c r="CE24" i="6"/>
  <c r="CE72" i="6"/>
  <c r="CE12" i="6"/>
  <c r="CE49" i="6"/>
  <c r="CE48" i="6"/>
  <c r="CE121" i="6"/>
  <c r="CE120" i="6"/>
  <c r="CD121" i="6"/>
  <c r="CD120" i="6"/>
  <c r="CD49" i="6"/>
  <c r="CD48" i="6"/>
  <c r="CD25" i="6"/>
  <c r="CD24" i="6"/>
  <c r="CD37" i="6"/>
  <c r="CD36" i="6"/>
  <c r="CC85" i="6"/>
  <c r="CC84" i="6"/>
  <c r="CC121" i="6"/>
  <c r="CC120" i="6"/>
  <c r="CC61" i="6"/>
  <c r="CC60" i="6"/>
  <c r="CC97" i="6"/>
  <c r="CC96" i="6"/>
  <c r="CC25" i="6"/>
  <c r="CC24" i="6"/>
  <c r="CC49" i="6"/>
  <c r="CC48" i="6"/>
  <c r="CC37" i="6"/>
  <c r="CC36" i="6"/>
  <c r="CC109" i="6"/>
  <c r="CC108" i="6"/>
  <c r="CB121" i="6"/>
  <c r="CB120" i="6"/>
  <c r="CB61" i="6"/>
  <c r="CB60" i="6"/>
  <c r="CB145" i="6"/>
  <c r="CB144" i="6"/>
  <c r="CB25" i="6"/>
  <c r="CB24" i="6"/>
  <c r="CB13" i="6"/>
  <c r="CB12" i="6"/>
  <c r="CB109" i="6"/>
  <c r="CB108" i="6"/>
  <c r="CB73" i="6"/>
  <c r="CB72" i="6"/>
  <c r="CB84" i="6"/>
  <c r="CB48" i="6"/>
  <c r="CB97" i="6"/>
  <c r="CB96" i="6"/>
  <c r="CA49" i="6"/>
  <c r="CA48" i="6"/>
  <c r="CA37" i="6"/>
  <c r="CA36" i="6"/>
  <c r="CA97" i="6"/>
  <c r="CA96" i="6"/>
  <c r="CA25" i="6"/>
  <c r="CA24" i="6"/>
  <c r="CA85" i="6"/>
  <c r="CA84" i="6"/>
  <c r="CA109" i="6"/>
  <c r="CA108" i="6"/>
  <c r="CA12" i="6"/>
  <c r="CA121" i="6"/>
  <c r="CA120" i="6"/>
  <c r="CA61" i="6"/>
  <c r="CA60" i="6"/>
  <c r="BZ121" i="6"/>
  <c r="BZ120" i="6"/>
  <c r="BZ49" i="6"/>
  <c r="BZ48" i="6"/>
  <c r="BZ25" i="6"/>
  <c r="BZ24" i="6"/>
  <c r="BZ13" i="6"/>
  <c r="BZ12" i="6"/>
  <c r="BZ37" i="6"/>
  <c r="BZ36" i="6"/>
  <c r="BY49" i="6"/>
  <c r="BY48" i="6"/>
  <c r="BY37" i="6"/>
  <c r="BY36" i="6"/>
  <c r="BY12" i="6"/>
  <c r="BY85" i="6"/>
  <c r="BY84" i="6"/>
  <c r="BY97" i="6"/>
  <c r="BY96" i="6"/>
  <c r="BY109" i="6"/>
  <c r="BY108" i="6"/>
  <c r="BY72" i="6"/>
  <c r="BY121" i="6"/>
  <c r="BY120" i="6"/>
  <c r="BY61" i="6"/>
  <c r="BY60" i="6"/>
  <c r="BY25" i="6"/>
  <c r="BY2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Trout</author>
    <author>Garrett Banks</author>
  </authors>
  <commentList>
    <comment ref="T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Before for 1 - 6; after for 6 - 12.</t>
        </r>
      </text>
    </comment>
    <comment ref="AN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following 75 mm precip over6 days ending 9/15</t>
        </r>
      </text>
    </comment>
    <comment ref="B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before for 1 - 6; after for 7 - 12.</t>
        </r>
      </text>
    </comment>
    <comment ref="CK3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Garrett Banks:</t>
        </r>
        <r>
          <rPr>
            <sz val="9"/>
            <color indexed="81"/>
            <rFont val="Tahoma"/>
            <family val="2"/>
          </rPr>
          <t xml:space="preserve">
75 mm precip 9/9 thru 9/15.  28 mm on 9/9 with smaller amounts after that. 16 mm on 9/15.</t>
        </r>
      </text>
    </comment>
    <comment ref="Q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TDR was malfunctioning for BLK C due to low battery.  Problem was corrected for D BLK.</t>
        </r>
      </text>
    </comment>
    <comment ref="BN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C Blk data no good.  Used only D data
</t>
        </r>
      </text>
    </comment>
    <comment ref="CC5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Removed C12 and C22</t>
        </r>
      </text>
    </comment>
    <comment ref="CC4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Removed C23
</t>
        </r>
      </text>
    </comment>
    <comment ref="CK7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removed C21 - deficit too high.</t>
        </r>
      </text>
    </comment>
    <comment ref="CI79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Removed C13, too low</t>
        </r>
      </text>
    </comment>
    <comment ref="M104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deficit seems too high.</t>
        </r>
      </text>
    </comment>
    <comment ref="BS11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Exclude D42</t>
        </r>
      </text>
    </comment>
    <comment ref="BJ12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Header blowout flooded NP site for C26.  Plot data not included until back to normal.</t>
        </r>
      </text>
    </comment>
    <comment ref="AN17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high.</t>
        </r>
      </text>
    </comment>
    <comment ref="AR176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Deficit seems too high</t>
        </r>
      </text>
    </comment>
    <comment ref="AL177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low</t>
        </r>
      </text>
    </comment>
    <comment ref="V276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high</t>
        </r>
      </text>
    </comment>
    <comment ref="M28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Header blowout, flowed to NP tube in C26.  appeared to perc to 120 cm.  Data should not be included in tmnt means.</t>
        </r>
      </text>
    </comment>
    <comment ref="H301" authorId="1" shapeId="0" xr:uid="{00000000-0006-0000-0100-000013000000}">
      <text>
        <r>
          <rPr>
            <b/>
            <sz val="9"/>
            <color indexed="81"/>
            <rFont val="Tahoma"/>
            <family val="2"/>
          </rPr>
          <t>Garrett Banks:</t>
        </r>
        <r>
          <rPr>
            <sz val="9"/>
            <color indexed="81"/>
            <rFont val="Tahoma"/>
            <family val="2"/>
          </rPr>
          <t xml:space="preserve">
This site was not probed by mistake.  Best guess data highlighted.</t>
        </r>
      </text>
    </comment>
    <comment ref="M32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Uknown reason for reduction in deficit.  No evidence of deep perc.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Pungitore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Sara Pungitore:</t>
        </r>
        <r>
          <rPr>
            <sz val="9"/>
            <color indexed="81"/>
            <rFont val="Tahoma"/>
            <family val="2"/>
          </rPr>
          <t xml:space="preserve">
Treatments are only accurate for initial and final FC12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Sara Pungitore:</t>
        </r>
        <r>
          <rPr>
            <sz val="9"/>
            <color indexed="81"/>
            <rFont val="Tahoma"/>
            <family val="2"/>
          </rPr>
          <t xml:space="preserve">
Values before cable stops changed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Trout</author>
    <author>Garrett Banks</author>
  </authors>
  <commentList>
    <comment ref="T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Before for 1 - 6; after for 6 - 12.</t>
        </r>
      </text>
    </comment>
    <comment ref="AN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following 75 mm precip over6 days ending 9/15</t>
        </r>
      </text>
    </comment>
    <comment ref="Q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TDR was malfunctioning for BLK C due to low battery.  Problem was corrected for D BLK.</t>
        </r>
      </text>
    </comment>
    <comment ref="M110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deficit seems too high.</t>
        </r>
      </text>
    </comment>
    <comment ref="AL175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low</t>
        </r>
      </text>
    </comment>
    <comment ref="AN181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high.</t>
        </r>
      </text>
    </comment>
    <comment ref="AR181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Deficit seems too high</t>
        </r>
      </text>
    </comment>
    <comment ref="V28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Too high</t>
        </r>
      </text>
    </comment>
    <comment ref="M292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Header blowout, flowed to NP tube in C26.  appeared to perc to 120 cm.  Data should not be included in tmnt means.</t>
        </r>
      </text>
    </comment>
    <comment ref="H300" authorId="1" shapeId="0" xr:uid="{00000000-0006-0000-0500-00000A000000}">
      <text>
        <r>
          <rPr>
            <b/>
            <sz val="9"/>
            <color indexed="81"/>
            <rFont val="Tahoma"/>
            <family val="2"/>
          </rPr>
          <t>Garrett Banks:</t>
        </r>
        <r>
          <rPr>
            <sz val="9"/>
            <color indexed="81"/>
            <rFont val="Tahoma"/>
            <family val="2"/>
          </rPr>
          <t xml:space="preserve">
This site was not probed by mistake.  Best guess data highlighted.</t>
        </r>
      </text>
    </comment>
    <comment ref="M317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Thomas Trout:</t>
        </r>
        <r>
          <rPr>
            <sz val="9"/>
            <color indexed="81"/>
            <rFont val="Tahoma"/>
            <family val="2"/>
          </rPr>
          <t xml:space="preserve">
Uknown reason for reduction in deficit.  No evidence of deep perc.</t>
        </r>
      </text>
    </comment>
  </commentList>
</comments>
</file>

<file path=xl/sharedStrings.xml><?xml version="1.0" encoding="utf-8"?>
<sst xmlns="http://schemas.openxmlformats.org/spreadsheetml/2006/main" count="2036" uniqueCount="107">
  <si>
    <t>rep</t>
  </si>
  <si>
    <t>plot</t>
  </si>
  <si>
    <t>trtmplotid</t>
  </si>
  <si>
    <t>trtm</t>
  </si>
  <si>
    <t>readby</t>
  </si>
  <si>
    <t>depth</t>
  </si>
  <si>
    <t>NP</t>
  </si>
  <si>
    <t>Soil Water Content</t>
  </si>
  <si>
    <t>SWC Data</t>
  </si>
  <si>
    <t>Plot</t>
  </si>
  <si>
    <t>Depth</t>
  </si>
  <si>
    <t>Tmnt</t>
  </si>
  <si>
    <t>FC</t>
  </si>
  <si>
    <t>Deficit</t>
  </si>
  <si>
    <t>Deficit by Plot</t>
  </si>
  <si>
    <t>Average Deficit by Treatment</t>
  </si>
  <si>
    <t>Initial</t>
  </si>
  <si>
    <t>Final</t>
  </si>
  <si>
    <t>TDR</t>
  </si>
  <si>
    <t>Estimated - no measurement</t>
  </si>
  <si>
    <t>Questioned measured data</t>
  </si>
  <si>
    <t>Block</t>
  </si>
  <si>
    <t>90 cm</t>
  </si>
  <si>
    <t>150 cm</t>
  </si>
  <si>
    <t/>
  </si>
  <si>
    <t>C11</t>
  </si>
  <si>
    <t>C12</t>
  </si>
  <si>
    <t>C13</t>
  </si>
  <si>
    <t>C14</t>
  </si>
  <si>
    <t>C15</t>
  </si>
  <si>
    <t>C16</t>
  </si>
  <si>
    <t>C21</t>
  </si>
  <si>
    <t>C22</t>
  </si>
  <si>
    <t>C23</t>
  </si>
  <si>
    <t>C24</t>
  </si>
  <si>
    <t>C25</t>
  </si>
  <si>
    <t>C26</t>
  </si>
  <si>
    <t>C31</t>
  </si>
  <si>
    <t>C32</t>
  </si>
  <si>
    <t>C33</t>
  </si>
  <si>
    <t>C34</t>
  </si>
  <si>
    <t>C35</t>
  </si>
  <si>
    <t>C36</t>
  </si>
  <si>
    <t>C41</t>
  </si>
  <si>
    <t>C42</t>
  </si>
  <si>
    <t>C43</t>
  </si>
  <si>
    <t>C44</t>
  </si>
  <si>
    <t>C45</t>
  </si>
  <si>
    <t>C46</t>
  </si>
  <si>
    <t>D11</t>
  </si>
  <si>
    <t>D12</t>
  </si>
  <si>
    <t>D13</t>
  </si>
  <si>
    <t>D14</t>
  </si>
  <si>
    <t>D15</t>
  </si>
  <si>
    <t>D16</t>
  </si>
  <si>
    <t>D21</t>
  </si>
  <si>
    <t>D22</t>
  </si>
  <si>
    <t>D23</t>
  </si>
  <si>
    <t>D24</t>
  </si>
  <si>
    <t>D25</t>
  </si>
  <si>
    <t>D26</t>
  </si>
  <si>
    <t>D31</t>
  </si>
  <si>
    <t>D32</t>
  </si>
  <si>
    <t>D33</t>
  </si>
  <si>
    <t>D34</t>
  </si>
  <si>
    <t>D35</t>
  </si>
  <si>
    <t>D36</t>
  </si>
  <si>
    <t>D41</t>
  </si>
  <si>
    <t>D42</t>
  </si>
  <si>
    <t>D43</t>
  </si>
  <si>
    <t>D44</t>
  </si>
  <si>
    <t>D45</t>
  </si>
  <si>
    <t>D46</t>
  </si>
  <si>
    <t>Blk C &amp; D</t>
  </si>
  <si>
    <t>C</t>
  </si>
  <si>
    <t>D</t>
  </si>
  <si>
    <t>CD</t>
  </si>
  <si>
    <t>B</t>
  </si>
  <si>
    <t>A</t>
  </si>
  <si>
    <t>Field Capacity Comparison</t>
  </si>
  <si>
    <t>tmnt</t>
  </si>
  <si>
    <t>avg</t>
  </si>
  <si>
    <t>StDev</t>
  </si>
  <si>
    <t>Final on one year should match intial of the next year.</t>
  </si>
  <si>
    <t>FC08</t>
  </si>
  <si>
    <t>FC09</t>
  </si>
  <si>
    <t>FC10</t>
  </si>
  <si>
    <t>FC11</t>
  </si>
  <si>
    <t>FC12</t>
  </si>
  <si>
    <t>Treatment</t>
  </si>
  <si>
    <t>Final Average 08</t>
  </si>
  <si>
    <t>Final Avg 09</t>
  </si>
  <si>
    <t>Final Avg 10</t>
  </si>
  <si>
    <t>Final Avg 11</t>
  </si>
  <si>
    <t>Final Avg 12</t>
  </si>
  <si>
    <t>Initital Avg 12</t>
  </si>
  <si>
    <t>Corn 13</t>
  </si>
  <si>
    <t xml:space="preserve">1st adjustments </t>
  </si>
  <si>
    <t>FC13</t>
  </si>
  <si>
    <t xml:space="preserve"> first FC adjustment 6/19</t>
  </si>
  <si>
    <t>B &amp; A</t>
  </si>
  <si>
    <t>second adjustment 7/1 and later</t>
  </si>
  <si>
    <t>8/15 or later adjustment</t>
  </si>
  <si>
    <t>End of year adjustment</t>
  </si>
  <si>
    <t>Max</t>
  </si>
  <si>
    <t>TAW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</si>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</sst>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0.0000000"/>
    <numFmt numFmtId="167" formatCode="0.00000"/>
    <numFmt numFmtId="168" formatCode="0.000000000"/>
  </numFmts>
  <fonts count="1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0" applyNumberFormat="1" applyFill="1"/>
    <xf numFmtId="16" fontId="0" fillId="0" borderId="0" xfId="0" applyNumberFormat="1"/>
    <xf numFmtId="164" fontId="0" fillId="0" borderId="1" xfId="0" applyNumberFormat="1" applyFill="1" applyBorder="1"/>
    <xf numFmtId="0" fontId="5" fillId="0" borderId="0" xfId="0" applyFont="1"/>
    <xf numFmtId="164" fontId="0" fillId="0" borderId="2" xfId="0" applyNumberFormat="1" applyFill="1" applyBorder="1"/>
    <xf numFmtId="164" fontId="0" fillId="0" borderId="3" xfId="0" applyNumberFormat="1" applyFill="1" applyBorder="1"/>
    <xf numFmtId="0" fontId="6" fillId="0" borderId="0" xfId="0" applyFont="1" applyFill="1"/>
    <xf numFmtId="0" fontId="0" fillId="0" borderId="4" xfId="0" applyBorder="1"/>
    <xf numFmtId="0" fontId="0" fillId="0" borderId="5" xfId="0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0" xfId="0" applyNumberFormat="1" applyFill="1" applyBorder="1"/>
    <xf numFmtId="2" fontId="0" fillId="0" borderId="0" xfId="0" applyNumberFormat="1"/>
    <xf numFmtId="164" fontId="1" fillId="0" borderId="5" xfId="0" applyNumberFormat="1" applyFont="1" applyFill="1" applyBorder="1"/>
    <xf numFmtId="0" fontId="0" fillId="3" borderId="0" xfId="0" applyFill="1"/>
    <xf numFmtId="0" fontId="0" fillId="2" borderId="0" xfId="0" applyFill="1"/>
    <xf numFmtId="0" fontId="0" fillId="0" borderId="0" xfId="0" applyFill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64" fontId="0" fillId="0" borderId="7" xfId="0" applyNumberForma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8" xfId="0" applyFill="1" applyBorder="1"/>
    <xf numFmtId="164" fontId="0" fillId="0" borderId="9" xfId="0" applyNumberFormat="1" applyFill="1" applyBorder="1"/>
    <xf numFmtId="0" fontId="0" fillId="0" borderId="1" xfId="0" applyNumberFormat="1" applyFill="1" applyBorder="1"/>
    <xf numFmtId="1" fontId="0" fillId="0" borderId="1" xfId="0" applyNumberFormat="1" applyFill="1" applyBorder="1"/>
    <xf numFmtId="0" fontId="0" fillId="0" borderId="10" xfId="0" applyFill="1" applyBorder="1"/>
    <xf numFmtId="165" fontId="0" fillId="0" borderId="6" xfId="0" applyNumberFormat="1" applyBorder="1"/>
    <xf numFmtId="1" fontId="0" fillId="0" borderId="0" xfId="0" applyNumberFormat="1" applyBorder="1"/>
    <xf numFmtId="165" fontId="0" fillId="0" borderId="1" xfId="0" applyNumberFormat="1" applyFill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Border="1"/>
    <xf numFmtId="165" fontId="0" fillId="0" borderId="0" xfId="0" applyNumberFormat="1" applyFill="1" applyBorder="1"/>
    <xf numFmtId="165" fontId="0" fillId="0" borderId="0" xfId="0" applyNumberFormat="1" applyBorder="1" applyAlignment="1">
      <alignment horizontal="right"/>
    </xf>
    <xf numFmtId="49" fontId="0" fillId="0" borderId="0" xfId="0" applyNumberFormat="1" applyBorder="1"/>
    <xf numFmtId="0" fontId="7" fillId="0" borderId="0" xfId="0" applyFont="1" applyAlignment="1">
      <alignment wrapText="1"/>
    </xf>
    <xf numFmtId="164" fontId="10" fillId="0" borderId="0" xfId="0" applyNumberFormat="1" applyFont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0" fillId="4" borderId="0" xfId="0" applyFill="1"/>
    <xf numFmtId="164" fontId="0" fillId="5" borderId="5" xfId="0" applyNumberFormat="1" applyFill="1" applyBorder="1"/>
    <xf numFmtId="2" fontId="0" fillId="0" borderId="0" xfId="0" applyNumberFormat="1" applyFill="1"/>
    <xf numFmtId="166" fontId="0" fillId="0" borderId="0" xfId="0" applyNumberFormat="1" applyFill="1"/>
    <xf numFmtId="0" fontId="0" fillId="0" borderId="12" xfId="0" applyBorder="1"/>
    <xf numFmtId="0" fontId="1" fillId="0" borderId="0" xfId="0" applyFont="1" applyFill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164" fontId="1" fillId="0" borderId="7" xfId="0" applyNumberFormat="1" applyFont="1" applyFill="1" applyBorder="1"/>
    <xf numFmtId="164" fontId="1" fillId="5" borderId="5" xfId="0" applyNumberFormat="1" applyFont="1" applyFill="1" applyBorder="1"/>
    <xf numFmtId="0" fontId="1" fillId="0" borderId="0" xfId="0" applyFont="1" applyBorder="1"/>
    <xf numFmtId="0" fontId="0" fillId="5" borderId="0" xfId="0" applyFill="1"/>
    <xf numFmtId="0" fontId="0" fillId="6" borderId="0" xfId="0" applyFill="1"/>
    <xf numFmtId="164" fontId="0" fillId="6" borderId="5" xfId="0" applyNumberFormat="1" applyFill="1" applyBorder="1"/>
    <xf numFmtId="164" fontId="1" fillId="6" borderId="5" xfId="0" applyNumberFormat="1" applyFont="1" applyFill="1" applyBorder="1"/>
    <xf numFmtId="164" fontId="0" fillId="5" borderId="2" xfId="0" applyNumberFormat="1" applyFill="1" applyBorder="1"/>
    <xf numFmtId="164" fontId="0" fillId="5" borderId="0" xfId="0" applyNumberFormat="1" applyFill="1"/>
    <xf numFmtId="164" fontId="0" fillId="5" borderId="9" xfId="0" applyNumberFormat="1" applyFill="1" applyBorder="1"/>
    <xf numFmtId="164" fontId="0" fillId="5" borderId="7" xfId="0" applyNumberFormat="1" applyFill="1" applyBorder="1"/>
    <xf numFmtId="164" fontId="0" fillId="7" borderId="0" xfId="0" applyNumberFormat="1" applyFill="1"/>
    <xf numFmtId="164" fontId="0" fillId="8" borderId="5" xfId="0" applyNumberFormat="1" applyFill="1" applyBorder="1"/>
    <xf numFmtId="0" fontId="0" fillId="8" borderId="0" xfId="0" applyFill="1"/>
    <xf numFmtId="164" fontId="0" fillId="8" borderId="7" xfId="0" applyNumberFormat="1" applyFill="1" applyBorder="1"/>
    <xf numFmtId="164" fontId="0" fillId="8" borderId="9" xfId="0" applyNumberFormat="1" applyFill="1" applyBorder="1"/>
    <xf numFmtId="164" fontId="1" fillId="8" borderId="5" xfId="0" applyNumberFormat="1" applyFont="1" applyFill="1" applyBorder="1"/>
    <xf numFmtId="167" fontId="0" fillId="0" borderId="0" xfId="0" applyNumberFormat="1" applyFill="1"/>
    <xf numFmtId="2" fontId="0" fillId="5" borderId="0" xfId="0" applyNumberFormat="1" applyFill="1"/>
    <xf numFmtId="0" fontId="0" fillId="9" borderId="0" xfId="0" applyFill="1"/>
    <xf numFmtId="164" fontId="0" fillId="10" borderId="5" xfId="0" applyNumberFormat="1" applyFill="1" applyBorder="1"/>
    <xf numFmtId="164" fontId="0" fillId="10" borderId="7" xfId="0" applyNumberFormat="1" applyFill="1" applyBorder="1"/>
    <xf numFmtId="164" fontId="0" fillId="9" borderId="5" xfId="0" applyNumberFormat="1" applyFill="1" applyBorder="1"/>
    <xf numFmtId="164" fontId="1" fillId="9" borderId="7" xfId="0" applyNumberFormat="1" applyFont="1" applyFill="1" applyBorder="1"/>
    <xf numFmtId="164" fontId="1" fillId="9" borderId="5" xfId="0" applyNumberFormat="1" applyFont="1" applyFill="1" applyBorder="1"/>
    <xf numFmtId="164" fontId="0" fillId="9" borderId="2" xfId="0" applyNumberFormat="1" applyFill="1" applyBorder="1"/>
    <xf numFmtId="164" fontId="0" fillId="9" borderId="7" xfId="0" applyNumberFormat="1" applyFill="1" applyBorder="1"/>
    <xf numFmtId="164" fontId="0" fillId="9" borderId="6" xfId="0" applyNumberFormat="1" applyFill="1" applyBorder="1"/>
    <xf numFmtId="164" fontId="0" fillId="11" borderId="5" xfId="0" applyNumberFormat="1" applyFill="1" applyBorder="1"/>
    <xf numFmtId="9" fontId="0" fillId="0" borderId="0" xfId="1" applyFont="1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1" fillId="0" borderId="2" xfId="0" applyFont="1" applyBorder="1"/>
    <xf numFmtId="0" fontId="0" fillId="0" borderId="2" xfId="0" applyBorder="1"/>
    <xf numFmtId="9" fontId="0" fillId="0" borderId="4" xfId="0" applyNumberFormat="1" applyBorder="1"/>
    <xf numFmtId="0" fontId="0" fillId="0" borderId="3" xfId="0" applyBorder="1"/>
    <xf numFmtId="9" fontId="0" fillId="0" borderId="11" xfId="0" applyNumberFormat="1" applyBorder="1"/>
    <xf numFmtId="2" fontId="0" fillId="0" borderId="2" xfId="0" applyNumberFormat="1" applyFill="1" applyBorder="1"/>
    <xf numFmtId="168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100/100</a:t>
            </a:r>
          </a:p>
        </c:rich>
      </c:tx>
      <c:layout>
        <c:manualLayout>
          <c:xMode val="edge"/>
          <c:yMode val="edge"/>
          <c:x val="0.40761478163493842"/>
          <c:y val="1.45985401459854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159754094909255E-2"/>
          <c:y val="8.8402526326544953E-2"/>
          <c:w val="0.79171332586786114"/>
          <c:h val="0.77859065776749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Deficit!$BB$5:$CO$5</c:f>
              <c:numCache>
                <c:formatCode>0.000000000</c:formatCode>
                <c:ptCount val="40"/>
                <c:pt idx="1">
                  <c:v>12.471663563414475</c:v>
                </c:pt>
                <c:pt idx="2" formatCode="0.0">
                  <c:v>12.833333333333325</c:v>
                </c:pt>
                <c:pt idx="3" formatCode="0.0">
                  <c:v>17.512499999999999</c:v>
                </c:pt>
                <c:pt idx="4" formatCode="0.0">
                  <c:v>2.895833333333325</c:v>
                </c:pt>
                <c:pt idx="5" formatCode="0.0">
                  <c:v>10.7</c:v>
                </c:pt>
                <c:pt idx="6" formatCode="0.0">
                  <c:v>4.5249999999999995</c:v>
                </c:pt>
                <c:pt idx="7" formatCode="0.0">
                  <c:v>17.637499999999999</c:v>
                </c:pt>
                <c:pt idx="8" formatCode="0.0">
                  <c:v>3</c:v>
                </c:pt>
                <c:pt idx="9" formatCode="0.0">
                  <c:v>11.9125</c:v>
                </c:pt>
                <c:pt idx="10" formatCode="0.0">
                  <c:v>1.7249999999999996</c:v>
                </c:pt>
                <c:pt idx="11" formatCode="0.0">
                  <c:v>15.125</c:v>
                </c:pt>
                <c:pt idx="12" formatCode="0.0">
                  <c:v>9.3500000000000014</c:v>
                </c:pt>
                <c:pt idx="13" formatCode="0.0">
                  <c:v>14.5</c:v>
                </c:pt>
                <c:pt idx="14" formatCode="0.0">
                  <c:v>4.5625</c:v>
                </c:pt>
                <c:pt idx="15" formatCode="0.0">
                  <c:v>3.4750000000000005</c:v>
                </c:pt>
                <c:pt idx="16" formatCode="0.0">
                  <c:v>0.78750000000000053</c:v>
                </c:pt>
                <c:pt idx="17" formatCode="0.0">
                  <c:v>5.1875</c:v>
                </c:pt>
                <c:pt idx="18" formatCode="0.0">
                  <c:v>12.425000000000001</c:v>
                </c:pt>
                <c:pt idx="19" formatCode="0.0">
                  <c:v>0.375</c:v>
                </c:pt>
                <c:pt idx="20" formatCode="0.0">
                  <c:v>4.45</c:v>
                </c:pt>
                <c:pt idx="21" formatCode="0.0">
                  <c:v>4.8500000000000005</c:v>
                </c:pt>
                <c:pt idx="22" formatCode="0.0">
                  <c:v>5.4124999999999996</c:v>
                </c:pt>
                <c:pt idx="23" formatCode="0.0">
                  <c:v>3.8875000000000002</c:v>
                </c:pt>
                <c:pt idx="24" formatCode="0.0">
                  <c:v>0.46250000000000036</c:v>
                </c:pt>
                <c:pt idx="25" formatCode="0.0">
                  <c:v>10.15</c:v>
                </c:pt>
                <c:pt idx="26" formatCode="0.0">
                  <c:v>0.75000000000000089</c:v>
                </c:pt>
                <c:pt idx="27" formatCode="0.0">
                  <c:v>11.4</c:v>
                </c:pt>
                <c:pt idx="28" formatCode="0.0">
                  <c:v>13.05</c:v>
                </c:pt>
                <c:pt idx="29" formatCode="0.0">
                  <c:v>0.8916666666666746</c:v>
                </c:pt>
                <c:pt idx="30" formatCode="0.0">
                  <c:v>11.35</c:v>
                </c:pt>
                <c:pt idx="31" formatCode="0.0">
                  <c:v>0.74999999999999878</c:v>
                </c:pt>
                <c:pt idx="32" formatCode="0.0">
                  <c:v>2.7000000000000006</c:v>
                </c:pt>
                <c:pt idx="33" formatCode="0.0">
                  <c:v>13.637499999999999</c:v>
                </c:pt>
                <c:pt idx="34" formatCode="0.0">
                  <c:v>3.3125</c:v>
                </c:pt>
                <c:pt idx="35" formatCode="0.0">
                  <c:v>12.2</c:v>
                </c:pt>
                <c:pt idx="36" formatCode="0.0">
                  <c:v>1.4000000000000004</c:v>
                </c:pt>
                <c:pt idx="37" formatCode="0.0">
                  <c:v>-0.61249999999999982</c:v>
                </c:pt>
                <c:pt idx="38" formatCode="0.0">
                  <c:v>5.2624999999999993</c:v>
                </c:pt>
                <c:pt idx="39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D-4E7A-9843-BC3C48C8014B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Deficit!$BB$6:$CO$6</c:f>
              <c:numCache>
                <c:formatCode>0.0</c:formatCode>
                <c:ptCount val="40"/>
                <c:pt idx="1">
                  <c:v>6.6978009386466999</c:v>
                </c:pt>
                <c:pt idx="2">
                  <c:v>2.9429636308462497</c:v>
                </c:pt>
                <c:pt idx="3">
                  <c:v>3.7334716808698003</c:v>
                </c:pt>
                <c:pt idx="4">
                  <c:v>0.78741356337344914</c:v>
                </c:pt>
                <c:pt idx="5">
                  <c:v>5.8337588195010008</c:v>
                </c:pt>
                <c:pt idx="6">
                  <c:v>1.3572749859461251</c:v>
                </c:pt>
                <c:pt idx="7">
                  <c:v>6.5926582023811244</c:v>
                </c:pt>
                <c:pt idx="8">
                  <c:v>2.2769579917822753</c:v>
                </c:pt>
                <c:pt idx="9">
                  <c:v>8.0769067209490757</c:v>
                </c:pt>
                <c:pt idx="10">
                  <c:v>2.3315331303337752</c:v>
                </c:pt>
                <c:pt idx="11">
                  <c:v>8.2018711000483506</c:v>
                </c:pt>
                <c:pt idx="12">
                  <c:v>7.6948478890403997</c:v>
                </c:pt>
                <c:pt idx="13">
                  <c:v>2.0441654932855249</c:v>
                </c:pt>
                <c:pt idx="14">
                  <c:v>5.1846183859436499</c:v>
                </c:pt>
                <c:pt idx="15">
                  <c:v>2.4784526201780244</c:v>
                </c:pt>
                <c:pt idx="16">
                  <c:v>0.31395996836459972</c:v>
                </c:pt>
                <c:pt idx="17">
                  <c:v>3.2562811368619249</c:v>
                </c:pt>
                <c:pt idx="18">
                  <c:v>6.9419681183175497</c:v>
                </c:pt>
                <c:pt idx="19">
                  <c:v>0.51928672952854971</c:v>
                </c:pt>
                <c:pt idx="20">
                  <c:v>4.6554556868354497</c:v>
                </c:pt>
                <c:pt idx="21">
                  <c:v>0.88540281753147543</c:v>
                </c:pt>
                <c:pt idx="22">
                  <c:v>3.5404784093153996</c:v>
                </c:pt>
                <c:pt idx="23">
                  <c:v>2.8527891622920505</c:v>
                </c:pt>
                <c:pt idx="24">
                  <c:v>0.18910881836842464</c:v>
                </c:pt>
                <c:pt idx="25">
                  <c:v>6.0399743477792747</c:v>
                </c:pt>
                <c:pt idx="26">
                  <c:v>-4.239151417980036E-2</c:v>
                </c:pt>
                <c:pt idx="27">
                  <c:v>2.3642670350598998</c:v>
                </c:pt>
                <c:pt idx="28">
                  <c:v>6.6527178939201246</c:v>
                </c:pt>
                <c:pt idx="29">
                  <c:v>0.61426783393800033</c:v>
                </c:pt>
                <c:pt idx="30">
                  <c:v>4.4059028202527992</c:v>
                </c:pt>
                <c:pt idx="31">
                  <c:v>0.2462362565704499</c:v>
                </c:pt>
                <c:pt idx="32">
                  <c:v>3.8559332628632257</c:v>
                </c:pt>
                <c:pt idx="33">
                  <c:v>7.8640090186530749</c:v>
                </c:pt>
                <c:pt idx="34">
                  <c:v>0.19548434598745068</c:v>
                </c:pt>
                <c:pt idx="35">
                  <c:v>0.63554393601642545</c:v>
                </c:pt>
                <c:pt idx="36">
                  <c:v>0.9049264347573498</c:v>
                </c:pt>
                <c:pt idx="37">
                  <c:v>2.3754685051835249</c:v>
                </c:pt>
                <c:pt idx="38">
                  <c:v>3.1401865788189003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D-4E7A-9843-BC3C48C8014B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Deficit!$BB$7:$CO$7</c:f>
              <c:numCache>
                <c:formatCode>0.0</c:formatCode>
                <c:ptCount val="40"/>
                <c:pt idx="1">
                  <c:v>3.5860201897530999</c:v>
                </c:pt>
                <c:pt idx="2">
                  <c:v>3.166569796892825</c:v>
                </c:pt>
                <c:pt idx="3">
                  <c:v>3.3265513725492246</c:v>
                </c:pt>
                <c:pt idx="4">
                  <c:v>2.2339983688996252</c:v>
                </c:pt>
                <c:pt idx="5">
                  <c:v>2.7427043256499499</c:v>
                </c:pt>
                <c:pt idx="6">
                  <c:v>2.0543245025239742</c:v>
                </c:pt>
                <c:pt idx="7">
                  <c:v>2.3933967716278994</c:v>
                </c:pt>
                <c:pt idx="8">
                  <c:v>1.6634438362784749</c:v>
                </c:pt>
                <c:pt idx="9">
                  <c:v>2.6951115402669248</c:v>
                </c:pt>
                <c:pt idx="10">
                  <c:v>2.1834932753681748</c:v>
                </c:pt>
                <c:pt idx="11">
                  <c:v>2.6241238533775495</c:v>
                </c:pt>
                <c:pt idx="12">
                  <c:v>2.0962900076550754</c:v>
                </c:pt>
                <c:pt idx="13">
                  <c:v>0.93912951209789997</c:v>
                </c:pt>
                <c:pt idx="14">
                  <c:v>2.5069665722850747</c:v>
                </c:pt>
                <c:pt idx="15">
                  <c:v>2.54915113580955</c:v>
                </c:pt>
                <c:pt idx="16">
                  <c:v>0.27437801847962451</c:v>
                </c:pt>
                <c:pt idx="17">
                  <c:v>1.7481219141769246</c:v>
                </c:pt>
                <c:pt idx="18">
                  <c:v>1.6950714498856505</c:v>
                </c:pt>
                <c:pt idx="19">
                  <c:v>0.39596563320222522</c:v>
                </c:pt>
                <c:pt idx="20">
                  <c:v>1.991743183918175</c:v>
                </c:pt>
                <c:pt idx="21">
                  <c:v>0.13796636016052499</c:v>
                </c:pt>
                <c:pt idx="22">
                  <c:v>1.0007474288845497</c:v>
                </c:pt>
                <c:pt idx="23">
                  <c:v>1.3464089864245246</c:v>
                </c:pt>
                <c:pt idx="24">
                  <c:v>1.1334737567497255</c:v>
                </c:pt>
                <c:pt idx="25">
                  <c:v>2.2343818082362747</c:v>
                </c:pt>
                <c:pt idx="26">
                  <c:v>0.84904872854902536</c:v>
                </c:pt>
                <c:pt idx="27">
                  <c:v>1.3714148530134249</c:v>
                </c:pt>
                <c:pt idx="28">
                  <c:v>2.6035923339192251</c:v>
                </c:pt>
                <c:pt idx="29">
                  <c:v>0.66354854552967524</c:v>
                </c:pt>
                <c:pt idx="30">
                  <c:v>2.3319638085475498</c:v>
                </c:pt>
                <c:pt idx="31">
                  <c:v>1.2856904103308997</c:v>
                </c:pt>
                <c:pt idx="32">
                  <c:v>2.3266295585038752</c:v>
                </c:pt>
                <c:pt idx="33">
                  <c:v>3.0605302451453493</c:v>
                </c:pt>
                <c:pt idx="34">
                  <c:v>2.4673371473579251</c:v>
                </c:pt>
                <c:pt idx="35">
                  <c:v>0.66912176382465027</c:v>
                </c:pt>
                <c:pt idx="36">
                  <c:v>2.5059481235235501</c:v>
                </c:pt>
                <c:pt idx="37">
                  <c:v>3.7585781569938499</c:v>
                </c:pt>
                <c:pt idx="38">
                  <c:v>3.2756234144897505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D-4E7A-9843-BC3C48C8014B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Deficit!$BB$8:$CO$8</c:f>
              <c:numCache>
                <c:formatCode>0.0</c:formatCode>
                <c:ptCount val="40"/>
                <c:pt idx="1">
                  <c:v>3.3420707631176754</c:v>
                </c:pt>
                <c:pt idx="2">
                  <c:v>3.2583071580975749</c:v>
                </c:pt>
                <c:pt idx="3">
                  <c:v>3.3599410821174751</c:v>
                </c:pt>
                <c:pt idx="4">
                  <c:v>2.7318126985609754</c:v>
                </c:pt>
                <c:pt idx="5">
                  <c:v>3.113368298199275</c:v>
                </c:pt>
                <c:pt idx="6">
                  <c:v>2.9763653744790504</c:v>
                </c:pt>
                <c:pt idx="7">
                  <c:v>2.6386989224885</c:v>
                </c:pt>
                <c:pt idx="8">
                  <c:v>2.5081608123268495</c:v>
                </c:pt>
                <c:pt idx="9">
                  <c:v>2.6582525190400501</c:v>
                </c:pt>
                <c:pt idx="10">
                  <c:v>2.9011327992546998</c:v>
                </c:pt>
                <c:pt idx="11">
                  <c:v>3.0006183341088497</c:v>
                </c:pt>
                <c:pt idx="12">
                  <c:v>2.3689838626320494</c:v>
                </c:pt>
                <c:pt idx="13">
                  <c:v>1.9181750368074999</c:v>
                </c:pt>
                <c:pt idx="14">
                  <c:v>1.9792591947074247</c:v>
                </c:pt>
                <c:pt idx="15">
                  <c:v>2.4391878876297999</c:v>
                </c:pt>
                <c:pt idx="16">
                  <c:v>1.4886956985702247</c:v>
                </c:pt>
                <c:pt idx="17">
                  <c:v>1.8718502170287743</c:v>
                </c:pt>
                <c:pt idx="18">
                  <c:v>2.0602368562361497</c:v>
                </c:pt>
                <c:pt idx="19">
                  <c:v>1.0159878153476498</c:v>
                </c:pt>
                <c:pt idx="20">
                  <c:v>1.9245226212794497</c:v>
                </c:pt>
                <c:pt idx="21">
                  <c:v>0.72280718251982545</c:v>
                </c:pt>
                <c:pt idx="22">
                  <c:v>0.85662752980932577</c:v>
                </c:pt>
                <c:pt idx="23">
                  <c:v>1.08731747606</c:v>
                </c:pt>
                <c:pt idx="24">
                  <c:v>1.4512862744947492</c:v>
                </c:pt>
                <c:pt idx="25">
                  <c:v>1.7640575748234752</c:v>
                </c:pt>
                <c:pt idx="26">
                  <c:v>1.6083561572192755</c:v>
                </c:pt>
                <c:pt idx="27">
                  <c:v>1.2663210622161745</c:v>
                </c:pt>
                <c:pt idx="28">
                  <c:v>2.2515668410887506</c:v>
                </c:pt>
                <c:pt idx="29">
                  <c:v>1.0817540404115751</c:v>
                </c:pt>
                <c:pt idx="30">
                  <c:v>1.594550397040051</c:v>
                </c:pt>
                <c:pt idx="31">
                  <c:v>1.5581436010719756</c:v>
                </c:pt>
                <c:pt idx="32">
                  <c:v>2.0512485256965758</c:v>
                </c:pt>
                <c:pt idx="33">
                  <c:v>2.5848714912886748</c:v>
                </c:pt>
                <c:pt idx="34">
                  <c:v>2.0459004065415254</c:v>
                </c:pt>
                <c:pt idx="35">
                  <c:v>0.30709402187777535</c:v>
                </c:pt>
                <c:pt idx="36">
                  <c:v>1.7124224896318747</c:v>
                </c:pt>
                <c:pt idx="37">
                  <c:v>3.3099107510769752</c:v>
                </c:pt>
                <c:pt idx="38">
                  <c:v>3.2774616276596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3D-4E7A-9843-BC3C48C8014B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Deficit!$BB$9:$CO$9</c:f>
              <c:numCache>
                <c:formatCode>0.0</c:formatCode>
                <c:ptCount val="40"/>
                <c:pt idx="1">
                  <c:v>2.4266177318929003</c:v>
                </c:pt>
                <c:pt idx="2">
                  <c:v>1.6386257516232248</c:v>
                </c:pt>
                <c:pt idx="3">
                  <c:v>2.2275339645548495</c:v>
                </c:pt>
                <c:pt idx="4">
                  <c:v>2.2554465304487001</c:v>
                </c:pt>
                <c:pt idx="5">
                  <c:v>1.4703667049362501</c:v>
                </c:pt>
                <c:pt idx="6">
                  <c:v>1.3393875537393747</c:v>
                </c:pt>
                <c:pt idx="7">
                  <c:v>1.1478838891608998</c:v>
                </c:pt>
                <c:pt idx="8">
                  <c:v>1.4017404010507</c:v>
                </c:pt>
                <c:pt idx="9">
                  <c:v>1.4707648250231498</c:v>
                </c:pt>
                <c:pt idx="10">
                  <c:v>1.4306633583820005</c:v>
                </c:pt>
                <c:pt idx="11">
                  <c:v>1.3365344089550253</c:v>
                </c:pt>
                <c:pt idx="12">
                  <c:v>0.90344720818337487</c:v>
                </c:pt>
                <c:pt idx="13">
                  <c:v>0.51106887525260003</c:v>
                </c:pt>
                <c:pt idx="14">
                  <c:v>1.10928620590495</c:v>
                </c:pt>
                <c:pt idx="15">
                  <c:v>0.91345837499697513</c:v>
                </c:pt>
                <c:pt idx="16">
                  <c:v>0.77211819103257406</c:v>
                </c:pt>
                <c:pt idx="17">
                  <c:v>0.94267196850214985</c:v>
                </c:pt>
                <c:pt idx="18">
                  <c:v>0.41742991809369956</c:v>
                </c:pt>
                <c:pt idx="19">
                  <c:v>0.32585621460772485</c:v>
                </c:pt>
                <c:pt idx="20">
                  <c:v>0.94062869322884968</c:v>
                </c:pt>
                <c:pt idx="21">
                  <c:v>0.69387086890479965</c:v>
                </c:pt>
                <c:pt idx="22">
                  <c:v>0.43347776100269986</c:v>
                </c:pt>
                <c:pt idx="23">
                  <c:v>0.91779610479304985</c:v>
                </c:pt>
                <c:pt idx="24">
                  <c:v>0.93789612277592438</c:v>
                </c:pt>
                <c:pt idx="25">
                  <c:v>0.96403298397634929</c:v>
                </c:pt>
                <c:pt idx="26">
                  <c:v>1.324867218344199</c:v>
                </c:pt>
                <c:pt idx="27">
                  <c:v>1.307825217309075</c:v>
                </c:pt>
                <c:pt idx="28">
                  <c:v>1.3108760985277756</c:v>
                </c:pt>
                <c:pt idx="29">
                  <c:v>1.0625089190828749</c:v>
                </c:pt>
                <c:pt idx="30">
                  <c:v>1.5095588409801008</c:v>
                </c:pt>
                <c:pt idx="31">
                  <c:v>1.1739370032766501</c:v>
                </c:pt>
                <c:pt idx="32">
                  <c:v>1.6632556044328255</c:v>
                </c:pt>
                <c:pt idx="33">
                  <c:v>1.8994177481660004</c:v>
                </c:pt>
                <c:pt idx="34">
                  <c:v>1.6220382198740753</c:v>
                </c:pt>
                <c:pt idx="35">
                  <c:v>0.2545228619877995</c:v>
                </c:pt>
                <c:pt idx="36">
                  <c:v>1.8835173258335249</c:v>
                </c:pt>
                <c:pt idx="37">
                  <c:v>3.3461032467614751</c:v>
                </c:pt>
                <c:pt idx="38">
                  <c:v>2.5749664883688248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3D-4E7A-9843-BC3C48C8014B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Deficit!$BB$10:$CO$10</c:f>
              <c:numCache>
                <c:formatCode>0.0</c:formatCode>
                <c:ptCount val="40"/>
                <c:pt idx="1">
                  <c:v>3.2426983607109747</c:v>
                </c:pt>
                <c:pt idx="2">
                  <c:v>3.1459506694692245</c:v>
                </c:pt>
                <c:pt idx="3">
                  <c:v>3.4753487532945249</c:v>
                </c:pt>
                <c:pt idx="4">
                  <c:v>3.6312275966247505</c:v>
                </c:pt>
                <c:pt idx="5">
                  <c:v>3.3626316583639251</c:v>
                </c:pt>
                <c:pt idx="6">
                  <c:v>3.2946834166539745</c:v>
                </c:pt>
                <c:pt idx="7">
                  <c:v>3.5186687447848004</c:v>
                </c:pt>
                <c:pt idx="8">
                  <c:v>3.2242872860815757</c:v>
                </c:pt>
                <c:pt idx="9">
                  <c:v>3.2917421504276501</c:v>
                </c:pt>
                <c:pt idx="10">
                  <c:v>3.0988114808806504</c:v>
                </c:pt>
                <c:pt idx="11">
                  <c:v>3.3489951212269999</c:v>
                </c:pt>
                <c:pt idx="12">
                  <c:v>2.6272347401583254</c:v>
                </c:pt>
                <c:pt idx="13">
                  <c:v>2.8912559093781751</c:v>
                </c:pt>
                <c:pt idx="14">
                  <c:v>2.6197983740135751</c:v>
                </c:pt>
                <c:pt idx="15">
                  <c:v>2.7902595054589256</c:v>
                </c:pt>
                <c:pt idx="16">
                  <c:v>2.4506377921269999</c:v>
                </c:pt>
                <c:pt idx="17">
                  <c:v>2.3324452300801002</c:v>
                </c:pt>
                <c:pt idx="18">
                  <c:v>2.0560529144283506</c:v>
                </c:pt>
                <c:pt idx="19">
                  <c:v>2.2286511856942495</c:v>
                </c:pt>
                <c:pt idx="20">
                  <c:v>2.2475514681606761</c:v>
                </c:pt>
                <c:pt idx="21">
                  <c:v>2.0826472644016505</c:v>
                </c:pt>
                <c:pt idx="22">
                  <c:v>1.4525955113114004</c:v>
                </c:pt>
                <c:pt idx="23">
                  <c:v>1.3582390162919507</c:v>
                </c:pt>
                <c:pt idx="24">
                  <c:v>1.5287114925887502</c:v>
                </c:pt>
                <c:pt idx="25">
                  <c:v>1.8739940295355755</c:v>
                </c:pt>
                <c:pt idx="26">
                  <c:v>2.1819880960826006</c:v>
                </c:pt>
                <c:pt idx="27">
                  <c:v>1.7456312500860247</c:v>
                </c:pt>
                <c:pt idx="28">
                  <c:v>2.2657093401211501</c:v>
                </c:pt>
                <c:pt idx="29">
                  <c:v>2.1208321433660506</c:v>
                </c:pt>
                <c:pt idx="30">
                  <c:v>1.9439744027686747</c:v>
                </c:pt>
                <c:pt idx="31">
                  <c:v>2.2039783910932003</c:v>
                </c:pt>
                <c:pt idx="32">
                  <c:v>2.1703683328927501</c:v>
                </c:pt>
                <c:pt idx="33">
                  <c:v>2.1532823378113997</c:v>
                </c:pt>
                <c:pt idx="34">
                  <c:v>2.3910443960876999</c:v>
                </c:pt>
                <c:pt idx="35">
                  <c:v>1.0237205301873749</c:v>
                </c:pt>
                <c:pt idx="36">
                  <c:v>2.061523514691125</c:v>
                </c:pt>
                <c:pt idx="37">
                  <c:v>3.2954199278470004</c:v>
                </c:pt>
                <c:pt idx="38">
                  <c:v>3.6869263604395002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3D-4E7A-9843-BC3C48C8014B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Deficit!$BB$11:$CO$11</c:f>
              <c:numCache>
                <c:formatCode>0.0</c:formatCode>
                <c:ptCount val="40"/>
                <c:pt idx="1">
                  <c:v>3.5393539047698002</c:v>
                </c:pt>
                <c:pt idx="2">
                  <c:v>3.6296650033755751</c:v>
                </c:pt>
                <c:pt idx="3">
                  <c:v>3.815391813346225</c:v>
                </c:pt>
                <c:pt idx="4">
                  <c:v>3.8739341774408995</c:v>
                </c:pt>
                <c:pt idx="5">
                  <c:v>3.9221527435230756</c:v>
                </c:pt>
                <c:pt idx="6">
                  <c:v>3.9208963980970757</c:v>
                </c:pt>
                <c:pt idx="7">
                  <c:v>3.9748819638203998</c:v>
                </c:pt>
                <c:pt idx="8">
                  <c:v>3.5076307702953748</c:v>
                </c:pt>
                <c:pt idx="9">
                  <c:v>3.9754027693165748</c:v>
                </c:pt>
                <c:pt idx="10">
                  <c:v>3.8149966128208255</c:v>
                </c:pt>
                <c:pt idx="11">
                  <c:v>3.6963222036529499</c:v>
                </c:pt>
                <c:pt idx="12">
                  <c:v>3.8409709738022744</c:v>
                </c:pt>
                <c:pt idx="13">
                  <c:v>3.4682247314902757</c:v>
                </c:pt>
                <c:pt idx="14">
                  <c:v>3.1538782609694254</c:v>
                </c:pt>
                <c:pt idx="15">
                  <c:v>2.8238510584489247</c:v>
                </c:pt>
                <c:pt idx="16">
                  <c:v>3.208314028970225</c:v>
                </c:pt>
                <c:pt idx="17">
                  <c:v>2.9159979955402253</c:v>
                </c:pt>
                <c:pt idx="18">
                  <c:v>2.5335479632857498</c:v>
                </c:pt>
                <c:pt idx="19">
                  <c:v>2.9799247118448502</c:v>
                </c:pt>
                <c:pt idx="20">
                  <c:v>2.1923444143110498</c:v>
                </c:pt>
                <c:pt idx="21">
                  <c:v>2.0600424918941744</c:v>
                </c:pt>
                <c:pt idx="22">
                  <c:v>1.8962697905668247</c:v>
                </c:pt>
                <c:pt idx="23">
                  <c:v>1.469851369018325</c:v>
                </c:pt>
                <c:pt idx="24">
                  <c:v>1.5103083903106995</c:v>
                </c:pt>
                <c:pt idx="25">
                  <c:v>1.0704213792829242</c:v>
                </c:pt>
                <c:pt idx="26">
                  <c:v>1.5238092265218248</c:v>
                </c:pt>
                <c:pt idx="27">
                  <c:v>1.5671848512931255</c:v>
                </c:pt>
                <c:pt idx="28">
                  <c:v>1.895191942517175</c:v>
                </c:pt>
                <c:pt idx="29">
                  <c:v>1.6374365664971999</c:v>
                </c:pt>
                <c:pt idx="30">
                  <c:v>1.86423787242465</c:v>
                </c:pt>
                <c:pt idx="31">
                  <c:v>1.9602427864575747</c:v>
                </c:pt>
                <c:pt idx="32">
                  <c:v>1.6341229596729994</c:v>
                </c:pt>
                <c:pt idx="33">
                  <c:v>1.967752118814051</c:v>
                </c:pt>
                <c:pt idx="34">
                  <c:v>1.7628922208794502</c:v>
                </c:pt>
                <c:pt idx="35">
                  <c:v>1.8845701613182495</c:v>
                </c:pt>
                <c:pt idx="36">
                  <c:v>1.1756604784157747</c:v>
                </c:pt>
                <c:pt idx="37">
                  <c:v>3.1676565798890501</c:v>
                </c:pt>
                <c:pt idx="38">
                  <c:v>3.7989088129809248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3D-4E7A-9843-BC3C48C8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5152"/>
        <c:axId val="34307456"/>
      </c:scatterChart>
      <c:valAx>
        <c:axId val="34305152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56886898096304"/>
              <c:y val="0.93430886832576587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07456"/>
        <c:crosses val="max"/>
        <c:crossBetween val="midCat"/>
      </c:valAx>
      <c:valAx>
        <c:axId val="34307456"/>
        <c:scaling>
          <c:orientation val="maxMin"/>
          <c:max val="20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2.0156774916013438E-2"/>
              <c:y val="0.38442924561437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305152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9899216125418"/>
          <c:y val="3.4063260340632603E-2"/>
          <c:w val="0.10302351623740202"/>
          <c:h val="0.30657010939326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65/50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Deficit!$BB$101:$CO$101</c:f>
              <c:numCache>
                <c:formatCode>0.0</c:formatCode>
                <c:ptCount val="40"/>
                <c:pt idx="0">
                  <c:v>13.7</c:v>
                </c:pt>
                <c:pt idx="1">
                  <c:v>9.0208309446893509</c:v>
                </c:pt>
                <c:pt idx="2">
                  <c:v>10.2125</c:v>
                </c:pt>
                <c:pt idx="3">
                  <c:v>13.387499999999999</c:v>
                </c:pt>
                <c:pt idx="4">
                  <c:v>-0.55833333333332558</c:v>
                </c:pt>
                <c:pt idx="5">
                  <c:v>13.35</c:v>
                </c:pt>
                <c:pt idx="6">
                  <c:v>4.5</c:v>
                </c:pt>
                <c:pt idx="7">
                  <c:v>16.274999999999999</c:v>
                </c:pt>
                <c:pt idx="8">
                  <c:v>3</c:v>
                </c:pt>
                <c:pt idx="9">
                  <c:v>15.270833333333325</c:v>
                </c:pt>
                <c:pt idx="10">
                  <c:v>3.7249999999999996</c:v>
                </c:pt>
                <c:pt idx="11">
                  <c:v>16.725000000000001</c:v>
                </c:pt>
                <c:pt idx="12">
                  <c:v>17.200000000000003</c:v>
                </c:pt>
                <c:pt idx="13">
                  <c:v>14.112500000000001</c:v>
                </c:pt>
                <c:pt idx="14">
                  <c:v>5.6625000000000005</c:v>
                </c:pt>
                <c:pt idx="15">
                  <c:v>1.9291666666666751</c:v>
                </c:pt>
                <c:pt idx="17">
                  <c:v>14.237500000000001</c:v>
                </c:pt>
                <c:pt idx="18">
                  <c:v>15.574999999999999</c:v>
                </c:pt>
                <c:pt idx="19">
                  <c:v>3.2624999999999993</c:v>
                </c:pt>
                <c:pt idx="20">
                  <c:v>12.75</c:v>
                </c:pt>
                <c:pt idx="21">
                  <c:v>0.72083333333332522</c:v>
                </c:pt>
                <c:pt idx="22">
                  <c:v>10.5</c:v>
                </c:pt>
                <c:pt idx="23">
                  <c:v>6.7</c:v>
                </c:pt>
                <c:pt idx="24">
                  <c:v>0.88333333333332487</c:v>
                </c:pt>
                <c:pt idx="25">
                  <c:v>13.9125</c:v>
                </c:pt>
                <c:pt idx="26">
                  <c:v>-0.53749999999999964</c:v>
                </c:pt>
                <c:pt idx="27">
                  <c:v>7.7625000000000002</c:v>
                </c:pt>
                <c:pt idx="28">
                  <c:v>16.350000000000001</c:v>
                </c:pt>
                <c:pt idx="29">
                  <c:v>1.9750000000000005</c:v>
                </c:pt>
                <c:pt idx="30">
                  <c:v>15.35</c:v>
                </c:pt>
                <c:pt idx="31">
                  <c:v>0.89999999999999947</c:v>
                </c:pt>
                <c:pt idx="32">
                  <c:v>13.4375</c:v>
                </c:pt>
                <c:pt idx="33">
                  <c:v>17.212499999999999</c:v>
                </c:pt>
                <c:pt idx="34">
                  <c:v>7.6250000000000009</c:v>
                </c:pt>
                <c:pt idx="35">
                  <c:v>9.5250000000000004</c:v>
                </c:pt>
                <c:pt idx="36">
                  <c:v>-0.11249999999999982</c:v>
                </c:pt>
                <c:pt idx="37">
                  <c:v>-1.1500000000000004</c:v>
                </c:pt>
                <c:pt idx="38">
                  <c:v>1.0958333333333243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40EB-AD96-C6282E890351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Deficit!$BB$102:$CO$102</c:f>
              <c:numCache>
                <c:formatCode>0.0</c:formatCode>
                <c:ptCount val="40"/>
                <c:pt idx="1">
                  <c:v>5.6375125057273507</c:v>
                </c:pt>
                <c:pt idx="2">
                  <c:v>2.3263109409136753</c:v>
                </c:pt>
                <c:pt idx="3">
                  <c:v>3.3745132867346754</c:v>
                </c:pt>
                <c:pt idx="4">
                  <c:v>-0.46498582802967459</c:v>
                </c:pt>
                <c:pt idx="5">
                  <c:v>4.3031552166473253</c:v>
                </c:pt>
                <c:pt idx="6">
                  <c:v>0.66826590223047511</c:v>
                </c:pt>
                <c:pt idx="7">
                  <c:v>6.4338836935800998</c:v>
                </c:pt>
                <c:pt idx="8">
                  <c:v>4.8984101632577248</c:v>
                </c:pt>
                <c:pt idx="9">
                  <c:v>9.033287101379976</c:v>
                </c:pt>
                <c:pt idx="10">
                  <c:v>7.4024278726278494</c:v>
                </c:pt>
                <c:pt idx="11">
                  <c:v>9.7028931313703755</c:v>
                </c:pt>
                <c:pt idx="12">
                  <c:v>8.7923088449215001</c:v>
                </c:pt>
                <c:pt idx="13">
                  <c:v>4.6092434879330755</c:v>
                </c:pt>
                <c:pt idx="14">
                  <c:v>7.3609792406356247</c:v>
                </c:pt>
                <c:pt idx="15">
                  <c:v>2.879972274153924</c:v>
                </c:pt>
                <c:pt idx="17">
                  <c:v>7.3246486078021755</c:v>
                </c:pt>
                <c:pt idx="18">
                  <c:v>9.3733010808346009</c:v>
                </c:pt>
                <c:pt idx="19">
                  <c:v>5.9270063941435254</c:v>
                </c:pt>
                <c:pt idx="20">
                  <c:v>9.0443267988685498</c:v>
                </c:pt>
                <c:pt idx="21">
                  <c:v>-3.3743532174974611E-2</c:v>
                </c:pt>
                <c:pt idx="22">
                  <c:v>3.3976331678511755</c:v>
                </c:pt>
                <c:pt idx="23">
                  <c:v>2.4444000966053254</c:v>
                </c:pt>
                <c:pt idx="24">
                  <c:v>-0.25265405105977479</c:v>
                </c:pt>
                <c:pt idx="25">
                  <c:v>4.9316650725520752</c:v>
                </c:pt>
                <c:pt idx="26">
                  <c:v>7.5534957267574754E-2</c:v>
                </c:pt>
                <c:pt idx="27">
                  <c:v>1.9294713556848251</c:v>
                </c:pt>
                <c:pt idx="28">
                  <c:v>8.661215973386426</c:v>
                </c:pt>
                <c:pt idx="29">
                  <c:v>6.0448448654948752</c:v>
                </c:pt>
                <c:pt idx="30">
                  <c:v>8.2050319570679004</c:v>
                </c:pt>
                <c:pt idx="31">
                  <c:v>7.0591080172230747</c:v>
                </c:pt>
                <c:pt idx="32">
                  <c:v>8.5828937446380991</c:v>
                </c:pt>
                <c:pt idx="33">
                  <c:v>9.7854022480759237</c:v>
                </c:pt>
                <c:pt idx="34">
                  <c:v>8.9218874999754245</c:v>
                </c:pt>
                <c:pt idx="35">
                  <c:v>0.59831667208452455</c:v>
                </c:pt>
                <c:pt idx="36">
                  <c:v>0.67083636776202482</c:v>
                </c:pt>
                <c:pt idx="37">
                  <c:v>2.3241586620504249</c:v>
                </c:pt>
                <c:pt idx="38">
                  <c:v>2.8688908805014508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40EB-AD96-C6282E890351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Deficit!$BB$103:$CO$103</c:f>
              <c:numCache>
                <c:formatCode>0.0</c:formatCode>
                <c:ptCount val="40"/>
                <c:pt idx="1">
                  <c:v>3.5631398569484505</c:v>
                </c:pt>
                <c:pt idx="2">
                  <c:v>2.3583183234551495</c:v>
                </c:pt>
                <c:pt idx="3">
                  <c:v>2.2070275286862002</c:v>
                </c:pt>
                <c:pt idx="4">
                  <c:v>1.83148702072</c:v>
                </c:pt>
                <c:pt idx="5">
                  <c:v>1.9719897519082745</c:v>
                </c:pt>
                <c:pt idx="6">
                  <c:v>1.6252619134531749</c:v>
                </c:pt>
                <c:pt idx="7">
                  <c:v>1.8565759686912</c:v>
                </c:pt>
                <c:pt idx="8">
                  <c:v>2.0232264870074994</c:v>
                </c:pt>
                <c:pt idx="9">
                  <c:v>2.5849438854999502</c:v>
                </c:pt>
                <c:pt idx="10">
                  <c:v>2.8509883366141002</c:v>
                </c:pt>
                <c:pt idx="11">
                  <c:v>2.8361012595758002</c:v>
                </c:pt>
                <c:pt idx="12">
                  <c:v>3.3108014512494495</c:v>
                </c:pt>
                <c:pt idx="13">
                  <c:v>3.6245220419562503</c:v>
                </c:pt>
                <c:pt idx="14">
                  <c:v>3.7891569800495506</c:v>
                </c:pt>
                <c:pt idx="15">
                  <c:v>3.9038463305031499</c:v>
                </c:pt>
                <c:pt idx="17">
                  <c:v>3.970947645662025</c:v>
                </c:pt>
                <c:pt idx="18">
                  <c:v>4.16477955518915</c:v>
                </c:pt>
                <c:pt idx="19">
                  <c:v>5.1974114742485504</c:v>
                </c:pt>
                <c:pt idx="20">
                  <c:v>4.9842446185535749</c:v>
                </c:pt>
                <c:pt idx="21">
                  <c:v>0.61544293550122475</c:v>
                </c:pt>
                <c:pt idx="22">
                  <c:v>1.681053049390925</c:v>
                </c:pt>
                <c:pt idx="23">
                  <c:v>0.17291210484829911</c:v>
                </c:pt>
                <c:pt idx="24">
                  <c:v>0.36239555321902506</c:v>
                </c:pt>
                <c:pt idx="25">
                  <c:v>1.0411001566969249</c:v>
                </c:pt>
                <c:pt idx="26">
                  <c:v>0.80006053359707519</c:v>
                </c:pt>
                <c:pt idx="27">
                  <c:v>0.91119626450697577</c:v>
                </c:pt>
                <c:pt idx="28">
                  <c:v>2.1666357519369743</c:v>
                </c:pt>
                <c:pt idx="29">
                  <c:v>2.3932277453791504</c:v>
                </c:pt>
                <c:pt idx="30">
                  <c:v>2.7305148071930008</c:v>
                </c:pt>
                <c:pt idx="31">
                  <c:v>2.9537842980179008</c:v>
                </c:pt>
                <c:pt idx="32">
                  <c:v>3.1426157968160502</c:v>
                </c:pt>
                <c:pt idx="33">
                  <c:v>4.606532218652525</c:v>
                </c:pt>
                <c:pt idx="34">
                  <c:v>4.3834853429621496</c:v>
                </c:pt>
                <c:pt idx="35">
                  <c:v>-0.31881019501937446</c:v>
                </c:pt>
                <c:pt idx="36">
                  <c:v>-3.3329160170675554E-2</c:v>
                </c:pt>
                <c:pt idx="37">
                  <c:v>1.7899729774538495</c:v>
                </c:pt>
                <c:pt idx="38">
                  <c:v>1.5994451020112996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A-40EB-AD96-C6282E890351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Deficit!$BB$104:$CO$104</c:f>
              <c:numCache>
                <c:formatCode>0.0</c:formatCode>
                <c:ptCount val="40"/>
                <c:pt idx="1">
                  <c:v>3.5550730212232202</c:v>
                </c:pt>
                <c:pt idx="2">
                  <c:v>3.5548331345292326</c:v>
                </c:pt>
                <c:pt idx="3">
                  <c:v>3.4171531978592102</c:v>
                </c:pt>
                <c:pt idx="4">
                  <c:v>3.3015269532432878</c:v>
                </c:pt>
                <c:pt idx="5">
                  <c:v>2.7502338306783849</c:v>
                </c:pt>
                <c:pt idx="6">
                  <c:v>3.0066900998968631</c:v>
                </c:pt>
                <c:pt idx="7">
                  <c:v>2.8716328248041605</c:v>
                </c:pt>
                <c:pt idx="8">
                  <c:v>3.0645590833103102</c:v>
                </c:pt>
                <c:pt idx="9">
                  <c:v>2.9750822128674921</c:v>
                </c:pt>
                <c:pt idx="10">
                  <c:v>3.1577406125529626</c:v>
                </c:pt>
                <c:pt idx="11">
                  <c:v>3.4111803677376749</c:v>
                </c:pt>
                <c:pt idx="12">
                  <c:v>3.2789602086095075</c:v>
                </c:pt>
                <c:pt idx="13">
                  <c:v>3.4270491005626424</c:v>
                </c:pt>
                <c:pt idx="14">
                  <c:v>3.5301694486481932</c:v>
                </c:pt>
                <c:pt idx="15">
                  <c:v>3.6647368381043126</c:v>
                </c:pt>
                <c:pt idx="17">
                  <c:v>3.7111022536882952</c:v>
                </c:pt>
                <c:pt idx="18">
                  <c:v>3.8866789179805399</c:v>
                </c:pt>
                <c:pt idx="19">
                  <c:v>3.9924653495092852</c:v>
                </c:pt>
                <c:pt idx="20">
                  <c:v>4.3248750143416679</c:v>
                </c:pt>
                <c:pt idx="21">
                  <c:v>4.0389338628921703</c:v>
                </c:pt>
                <c:pt idx="22">
                  <c:v>3.12410403994468</c:v>
                </c:pt>
                <c:pt idx="23">
                  <c:v>0.91901936218422531</c:v>
                </c:pt>
                <c:pt idx="24">
                  <c:v>1.5081159943233251</c:v>
                </c:pt>
                <c:pt idx="25">
                  <c:v>1.3058920984270497</c:v>
                </c:pt>
                <c:pt idx="26">
                  <c:v>1.7017743106162007</c:v>
                </c:pt>
                <c:pt idx="27">
                  <c:v>1.4445975018241</c:v>
                </c:pt>
                <c:pt idx="28">
                  <c:v>2.0425615336601002</c:v>
                </c:pt>
                <c:pt idx="29">
                  <c:v>2.2749131348214</c:v>
                </c:pt>
                <c:pt idx="30">
                  <c:v>2.6193279874109501</c:v>
                </c:pt>
                <c:pt idx="31">
                  <c:v>2.9182487655425255</c:v>
                </c:pt>
                <c:pt idx="32">
                  <c:v>2.8387973346188504</c:v>
                </c:pt>
                <c:pt idx="33">
                  <c:v>3.6044487677441253</c:v>
                </c:pt>
                <c:pt idx="34">
                  <c:v>3.8226209167883498</c:v>
                </c:pt>
                <c:pt idx="35">
                  <c:v>2.731307206294725</c:v>
                </c:pt>
                <c:pt idx="36">
                  <c:v>1.0257082331010503</c:v>
                </c:pt>
                <c:pt idx="37">
                  <c:v>2.0421793124581256</c:v>
                </c:pt>
                <c:pt idx="38">
                  <c:v>2.1219659690001254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A-40EB-AD96-C6282E890351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Deficit!$BB$105:$CO$105</c:f>
              <c:numCache>
                <c:formatCode>0.0</c:formatCode>
                <c:ptCount val="40"/>
                <c:pt idx="1">
                  <c:v>6.1145667571277658</c:v>
                </c:pt>
                <c:pt idx="2">
                  <c:v>5.6961293249794558</c:v>
                </c:pt>
                <c:pt idx="3">
                  <c:v>6.0136251762656006</c:v>
                </c:pt>
                <c:pt idx="4">
                  <c:v>5.9006298301758173</c:v>
                </c:pt>
                <c:pt idx="5">
                  <c:v>5.3837498373136174</c:v>
                </c:pt>
                <c:pt idx="6">
                  <c:v>5.1999707016280476</c:v>
                </c:pt>
                <c:pt idx="7">
                  <c:v>4.9987377877545001</c:v>
                </c:pt>
                <c:pt idx="8">
                  <c:v>5.1412765580045416</c:v>
                </c:pt>
                <c:pt idx="9">
                  <c:v>5.2837051259201928</c:v>
                </c:pt>
                <c:pt idx="10">
                  <c:v>5.2009629162785878</c:v>
                </c:pt>
                <c:pt idx="11">
                  <c:v>5.2309075196361725</c:v>
                </c:pt>
                <c:pt idx="12">
                  <c:v>5.216742832565112</c:v>
                </c:pt>
                <c:pt idx="13">
                  <c:v>5.2489309875725496</c:v>
                </c:pt>
                <c:pt idx="14">
                  <c:v>5.3248071780874628</c:v>
                </c:pt>
                <c:pt idx="15">
                  <c:v>5.4656281994012073</c:v>
                </c:pt>
                <c:pt idx="17">
                  <c:v>5.3975744426532</c:v>
                </c:pt>
                <c:pt idx="18">
                  <c:v>5.651446752375298</c:v>
                </c:pt>
                <c:pt idx="19">
                  <c:v>5.4586747653848819</c:v>
                </c:pt>
                <c:pt idx="20">
                  <c:v>5.47051557470121</c:v>
                </c:pt>
                <c:pt idx="21">
                  <c:v>5.6355911353464627</c:v>
                </c:pt>
                <c:pt idx="22">
                  <c:v>5.5427445885292173</c:v>
                </c:pt>
                <c:pt idx="23">
                  <c:v>4.47511621244705</c:v>
                </c:pt>
                <c:pt idx="24">
                  <c:v>4.3625530430349277</c:v>
                </c:pt>
                <c:pt idx="25">
                  <c:v>4.0912883257270547</c:v>
                </c:pt>
                <c:pt idx="26">
                  <c:v>3.9838175800089002</c:v>
                </c:pt>
                <c:pt idx="27">
                  <c:v>3.9055288327851345</c:v>
                </c:pt>
                <c:pt idx="28">
                  <c:v>4.2000811465664274</c:v>
                </c:pt>
                <c:pt idx="29">
                  <c:v>4.1734543739414747</c:v>
                </c:pt>
                <c:pt idx="30">
                  <c:v>4.2966761341758843</c:v>
                </c:pt>
                <c:pt idx="31">
                  <c:v>4.435250606993268</c:v>
                </c:pt>
                <c:pt idx="32">
                  <c:v>4.5537713706975449</c:v>
                </c:pt>
                <c:pt idx="33">
                  <c:v>4.92740456282454</c:v>
                </c:pt>
                <c:pt idx="34">
                  <c:v>5.1589834982866254</c:v>
                </c:pt>
                <c:pt idx="35">
                  <c:v>5.200877614146842</c:v>
                </c:pt>
                <c:pt idx="36">
                  <c:v>4.1733113607935799</c:v>
                </c:pt>
                <c:pt idx="37">
                  <c:v>3.8713092522150245</c:v>
                </c:pt>
                <c:pt idx="38">
                  <c:v>3.717536563378725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A-40EB-AD96-C6282E890351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Deficit!$BB$106:$CO$106</c:f>
              <c:numCache>
                <c:formatCode>0.0</c:formatCode>
                <c:ptCount val="40"/>
                <c:pt idx="1">
                  <c:v>5.3896448956311378</c:v>
                </c:pt>
                <c:pt idx="2">
                  <c:v>5.2573806048363698</c:v>
                </c:pt>
                <c:pt idx="3">
                  <c:v>5.3393308375842121</c:v>
                </c:pt>
                <c:pt idx="4">
                  <c:v>5.3338542436912633</c:v>
                </c:pt>
                <c:pt idx="5">
                  <c:v>5.1118186525099869</c:v>
                </c:pt>
                <c:pt idx="6">
                  <c:v>5.1426526762306324</c:v>
                </c:pt>
                <c:pt idx="7">
                  <c:v>4.7577882390870858</c:v>
                </c:pt>
                <c:pt idx="8">
                  <c:v>4.5275168384421427</c:v>
                </c:pt>
                <c:pt idx="9">
                  <c:v>4.4373404911732148</c:v>
                </c:pt>
                <c:pt idx="10">
                  <c:v>4.3907040096299799</c:v>
                </c:pt>
                <c:pt idx="11">
                  <c:v>4.5038729719793853</c:v>
                </c:pt>
                <c:pt idx="12">
                  <c:v>4.3190371408349275</c:v>
                </c:pt>
                <c:pt idx="13">
                  <c:v>4.2571599064215304</c:v>
                </c:pt>
                <c:pt idx="14">
                  <c:v>4.2743058817173676</c:v>
                </c:pt>
                <c:pt idx="15">
                  <c:v>4.22101462348901</c:v>
                </c:pt>
                <c:pt idx="17">
                  <c:v>4.2887734193489253</c:v>
                </c:pt>
                <c:pt idx="18">
                  <c:v>4.311606398349447</c:v>
                </c:pt>
                <c:pt idx="19">
                  <c:v>4.5344381434676198</c:v>
                </c:pt>
                <c:pt idx="20">
                  <c:v>4.4526756399781569</c:v>
                </c:pt>
                <c:pt idx="21">
                  <c:v>4.3733655447510849</c:v>
                </c:pt>
                <c:pt idx="22">
                  <c:v>4.4042443977620955</c:v>
                </c:pt>
                <c:pt idx="23">
                  <c:v>4.201386152182323</c:v>
                </c:pt>
                <c:pt idx="24">
                  <c:v>3.669947581156717</c:v>
                </c:pt>
                <c:pt idx="25">
                  <c:v>3.5201331901357951</c:v>
                </c:pt>
                <c:pt idx="26">
                  <c:v>3.3619287791553827</c:v>
                </c:pt>
                <c:pt idx="27">
                  <c:v>3.3029326811913746</c:v>
                </c:pt>
                <c:pt idx="28">
                  <c:v>3.1037466499328126</c:v>
                </c:pt>
                <c:pt idx="29">
                  <c:v>3.1688285706828325</c:v>
                </c:pt>
                <c:pt idx="30">
                  <c:v>3.1518679607225621</c:v>
                </c:pt>
                <c:pt idx="31">
                  <c:v>3.144381658029145</c:v>
                </c:pt>
                <c:pt idx="32">
                  <c:v>3.3054943292488748</c:v>
                </c:pt>
                <c:pt idx="33">
                  <c:v>3.3872611729774995</c:v>
                </c:pt>
                <c:pt idx="34">
                  <c:v>3.4179298420653548</c:v>
                </c:pt>
                <c:pt idx="35">
                  <c:v>3.6009498149636321</c:v>
                </c:pt>
                <c:pt idx="36">
                  <c:v>3.1939620831939797</c:v>
                </c:pt>
                <c:pt idx="37">
                  <c:v>2.6855554477775776</c:v>
                </c:pt>
                <c:pt idx="38">
                  <c:v>2.2877699984401749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4A-40EB-AD96-C6282E890351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Deficit!$BB$107:$CO$107</c:f>
              <c:numCache>
                <c:formatCode>0.0</c:formatCode>
                <c:ptCount val="40"/>
                <c:pt idx="1">
                  <c:v>6.4167232152975249</c:v>
                </c:pt>
                <c:pt idx="2">
                  <c:v>6.2056110524612347</c:v>
                </c:pt>
                <c:pt idx="3">
                  <c:v>6.4328489026307611</c:v>
                </c:pt>
                <c:pt idx="4">
                  <c:v>6.1752803910870329</c:v>
                </c:pt>
                <c:pt idx="5">
                  <c:v>6.6666839551823145</c:v>
                </c:pt>
                <c:pt idx="6">
                  <c:v>6.6482030107777552</c:v>
                </c:pt>
                <c:pt idx="7">
                  <c:v>6.41482227953753</c:v>
                </c:pt>
                <c:pt idx="8">
                  <c:v>6.2349106584334564</c:v>
                </c:pt>
                <c:pt idx="9">
                  <c:v>6.5960027903973701</c:v>
                </c:pt>
                <c:pt idx="10">
                  <c:v>6.7336973705051175</c:v>
                </c:pt>
                <c:pt idx="11">
                  <c:v>6.3450564967810763</c:v>
                </c:pt>
                <c:pt idx="12">
                  <c:v>6.7047935535769003</c:v>
                </c:pt>
                <c:pt idx="13">
                  <c:v>6.4357851385668905</c:v>
                </c:pt>
                <c:pt idx="14">
                  <c:v>6.6904202319533095</c:v>
                </c:pt>
                <c:pt idx="15">
                  <c:v>6.4492907655122353</c:v>
                </c:pt>
                <c:pt idx="17">
                  <c:v>6.4137225849283936</c:v>
                </c:pt>
                <c:pt idx="18">
                  <c:v>6.2692431896189671</c:v>
                </c:pt>
                <c:pt idx="19">
                  <c:v>6.373263379427625</c:v>
                </c:pt>
                <c:pt idx="20">
                  <c:v>6.5356284689048003</c:v>
                </c:pt>
                <c:pt idx="21">
                  <c:v>6.2508998033845895</c:v>
                </c:pt>
                <c:pt idx="22">
                  <c:v>5.8629142023239122</c:v>
                </c:pt>
                <c:pt idx="23">
                  <c:v>6.0446666171606251</c:v>
                </c:pt>
                <c:pt idx="24">
                  <c:v>6.313556889364758</c:v>
                </c:pt>
                <c:pt idx="25">
                  <c:v>5.8814307250539883</c:v>
                </c:pt>
                <c:pt idx="26">
                  <c:v>5.9819783652562952</c:v>
                </c:pt>
                <c:pt idx="27">
                  <c:v>5.2292802612899498</c:v>
                </c:pt>
                <c:pt idx="28">
                  <c:v>4.9914451427473123</c:v>
                </c:pt>
                <c:pt idx="29">
                  <c:v>5.0486331420929007</c:v>
                </c:pt>
                <c:pt idx="30">
                  <c:v>4.3556850930721129</c:v>
                </c:pt>
                <c:pt idx="31">
                  <c:v>4.6985230872589501</c:v>
                </c:pt>
                <c:pt idx="32">
                  <c:v>4.6335505730810649</c:v>
                </c:pt>
                <c:pt idx="33">
                  <c:v>4.6745696991456747</c:v>
                </c:pt>
                <c:pt idx="34">
                  <c:v>4.7044948926820496</c:v>
                </c:pt>
                <c:pt idx="35">
                  <c:v>5.0032101415878074</c:v>
                </c:pt>
                <c:pt idx="36">
                  <c:v>4.5142128509865529</c:v>
                </c:pt>
                <c:pt idx="37">
                  <c:v>4.420602247228457</c:v>
                </c:pt>
                <c:pt idx="38">
                  <c:v>4.3071091655124576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4A-40EB-AD96-C6282E89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67520"/>
        <c:axId val="206269824"/>
      </c:scatterChart>
      <c:valAx>
        <c:axId val="206267520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69824"/>
        <c:crosses val="max"/>
        <c:crossBetween val="midCat"/>
        <c:majorUnit val="14"/>
      </c:valAx>
      <c:valAx>
        <c:axId val="206269824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67520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65/40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Deficit!$BB$113:$CO$113</c:f>
              <c:numCache>
                <c:formatCode>0.0</c:formatCode>
                <c:ptCount val="40"/>
                <c:pt idx="1">
                  <c:v>8.380524737291374</c:v>
                </c:pt>
                <c:pt idx="2">
                  <c:v>11.6</c:v>
                </c:pt>
                <c:pt idx="3">
                  <c:v>15.908333333333326</c:v>
                </c:pt>
                <c:pt idx="4">
                  <c:v>-7.4999999999999289E-2</c:v>
                </c:pt>
                <c:pt idx="5">
                  <c:v>10.737500000000001</c:v>
                </c:pt>
                <c:pt idx="6">
                  <c:v>5.05</c:v>
                </c:pt>
                <c:pt idx="7">
                  <c:v>17.762499999999999</c:v>
                </c:pt>
                <c:pt idx="8">
                  <c:v>3</c:v>
                </c:pt>
                <c:pt idx="9">
                  <c:v>14.8125</c:v>
                </c:pt>
                <c:pt idx="10">
                  <c:v>3.5249999999999995</c:v>
                </c:pt>
                <c:pt idx="11">
                  <c:v>18.024999999999999</c:v>
                </c:pt>
                <c:pt idx="12">
                  <c:v>16.55</c:v>
                </c:pt>
                <c:pt idx="13">
                  <c:v>15.675000000000001</c:v>
                </c:pt>
                <c:pt idx="14">
                  <c:v>6.3416666666666757</c:v>
                </c:pt>
                <c:pt idx="15">
                  <c:v>2.7625000000000002</c:v>
                </c:pt>
                <c:pt idx="17">
                  <c:v>14.0625</c:v>
                </c:pt>
                <c:pt idx="18">
                  <c:v>16.737500000000001</c:v>
                </c:pt>
                <c:pt idx="19">
                  <c:v>5.3375000000000004</c:v>
                </c:pt>
                <c:pt idx="20">
                  <c:v>15.524999999999999</c:v>
                </c:pt>
                <c:pt idx="21">
                  <c:v>2.4874999999999989</c:v>
                </c:pt>
                <c:pt idx="22">
                  <c:v>7.3625000000000007</c:v>
                </c:pt>
                <c:pt idx="23">
                  <c:v>4.2750000000000012</c:v>
                </c:pt>
                <c:pt idx="24">
                  <c:v>0.19999999999999929</c:v>
                </c:pt>
                <c:pt idx="25">
                  <c:v>11.65</c:v>
                </c:pt>
                <c:pt idx="26">
                  <c:v>-1.0499999999999998</c:v>
                </c:pt>
                <c:pt idx="27">
                  <c:v>9.875</c:v>
                </c:pt>
                <c:pt idx="28">
                  <c:v>16.9375</c:v>
                </c:pt>
                <c:pt idx="29">
                  <c:v>7.1249999999999991</c:v>
                </c:pt>
                <c:pt idx="30">
                  <c:v>17.049999999999997</c:v>
                </c:pt>
                <c:pt idx="31">
                  <c:v>4.3625000000000007</c:v>
                </c:pt>
                <c:pt idx="32">
                  <c:v>15.175000000000001</c:v>
                </c:pt>
                <c:pt idx="33">
                  <c:v>18.862500000000001</c:v>
                </c:pt>
                <c:pt idx="34">
                  <c:v>18.766666666666669</c:v>
                </c:pt>
                <c:pt idx="35">
                  <c:v>9.6999999999999993</c:v>
                </c:pt>
                <c:pt idx="36">
                  <c:v>8.8817841970012523E-16</c:v>
                </c:pt>
                <c:pt idx="37">
                  <c:v>-0.59999999999999964</c:v>
                </c:pt>
                <c:pt idx="38">
                  <c:v>0.86249999999999982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2-4F9C-BF88-5ACF14939B7A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Deficit!$BB$114:$CO$114</c:f>
              <c:numCache>
                <c:formatCode>0.0</c:formatCode>
                <c:ptCount val="40"/>
                <c:pt idx="1">
                  <c:v>7.5597098136224741</c:v>
                </c:pt>
                <c:pt idx="2">
                  <c:v>3.0064102233529502</c:v>
                </c:pt>
                <c:pt idx="3">
                  <c:v>3.8808621819901497</c:v>
                </c:pt>
                <c:pt idx="4">
                  <c:v>0.17451490587512453</c:v>
                </c:pt>
                <c:pt idx="5">
                  <c:v>4.7341353888586752</c:v>
                </c:pt>
                <c:pt idx="6">
                  <c:v>0.70259414821012456</c:v>
                </c:pt>
                <c:pt idx="7">
                  <c:v>5.524704179065651</c:v>
                </c:pt>
                <c:pt idx="8">
                  <c:v>4.4850722978095243</c:v>
                </c:pt>
                <c:pt idx="9">
                  <c:v>8.44174999471735</c:v>
                </c:pt>
                <c:pt idx="10">
                  <c:v>8.0176773852253014</c:v>
                </c:pt>
                <c:pt idx="11">
                  <c:v>9.9419758224258992</c:v>
                </c:pt>
                <c:pt idx="12">
                  <c:v>9.2771964013419002</c:v>
                </c:pt>
                <c:pt idx="13">
                  <c:v>5.9036920160661746</c:v>
                </c:pt>
                <c:pt idx="14">
                  <c:v>7.4453484681674507</c:v>
                </c:pt>
                <c:pt idx="15">
                  <c:v>4.0003748551040497</c:v>
                </c:pt>
                <c:pt idx="17">
                  <c:v>7.6989317275564</c:v>
                </c:pt>
                <c:pt idx="18">
                  <c:v>9.8362896327757987</c:v>
                </c:pt>
                <c:pt idx="19">
                  <c:v>7.8187026913170499</c:v>
                </c:pt>
                <c:pt idx="20">
                  <c:v>9.9499701157573242</c:v>
                </c:pt>
                <c:pt idx="21">
                  <c:v>0.44318675478484959</c:v>
                </c:pt>
                <c:pt idx="22">
                  <c:v>3.4972261387241996</c:v>
                </c:pt>
                <c:pt idx="23">
                  <c:v>2.0475500515921743</c:v>
                </c:pt>
                <c:pt idx="24">
                  <c:v>0.13754842144867485</c:v>
                </c:pt>
                <c:pt idx="25">
                  <c:v>4.3193637280528998</c:v>
                </c:pt>
                <c:pt idx="26">
                  <c:v>-0.64075052114845032</c:v>
                </c:pt>
                <c:pt idx="27">
                  <c:v>1.7388413191271246</c:v>
                </c:pt>
                <c:pt idx="28">
                  <c:v>9.104801859179549</c:v>
                </c:pt>
                <c:pt idx="29">
                  <c:v>7.789916325289175</c:v>
                </c:pt>
                <c:pt idx="30">
                  <c:v>9.6943261070303492</c:v>
                </c:pt>
                <c:pt idx="31">
                  <c:v>9.520000051128374</c:v>
                </c:pt>
                <c:pt idx="32">
                  <c:v>10.050259984462826</c:v>
                </c:pt>
                <c:pt idx="33">
                  <c:v>12.116526322140924</c:v>
                </c:pt>
                <c:pt idx="34">
                  <c:v>12.166128942229451</c:v>
                </c:pt>
                <c:pt idx="35">
                  <c:v>0.52251732953742458</c:v>
                </c:pt>
                <c:pt idx="36">
                  <c:v>-0.76499548133809991</c:v>
                </c:pt>
                <c:pt idx="37">
                  <c:v>0.81278179415242402</c:v>
                </c:pt>
                <c:pt idx="38">
                  <c:v>2.0486577888828492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2-4F9C-BF88-5ACF14939B7A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Deficit!$BB$115:$CO$115</c:f>
              <c:numCache>
                <c:formatCode>0.0</c:formatCode>
                <c:ptCount val="40"/>
                <c:pt idx="1">
                  <c:v>5.1597476381860004</c:v>
                </c:pt>
                <c:pt idx="2">
                  <c:v>3.8276053099775749</c:v>
                </c:pt>
                <c:pt idx="3">
                  <c:v>4.162250339584876</c:v>
                </c:pt>
                <c:pt idx="4">
                  <c:v>3.2729410748390246</c:v>
                </c:pt>
                <c:pt idx="5">
                  <c:v>2.8560427083275255</c:v>
                </c:pt>
                <c:pt idx="6">
                  <c:v>2.2476650472404249</c:v>
                </c:pt>
                <c:pt idx="7">
                  <c:v>2.6645038602652749</c:v>
                </c:pt>
                <c:pt idx="8">
                  <c:v>3.2682402522623755</c:v>
                </c:pt>
                <c:pt idx="9">
                  <c:v>3.5439202213571512</c:v>
                </c:pt>
                <c:pt idx="10">
                  <c:v>3.3554422993925752</c:v>
                </c:pt>
                <c:pt idx="11">
                  <c:v>3.9417492861867252</c:v>
                </c:pt>
                <c:pt idx="12">
                  <c:v>3.4292965157985669</c:v>
                </c:pt>
                <c:pt idx="13">
                  <c:v>3.7812934264989497</c:v>
                </c:pt>
                <c:pt idx="14">
                  <c:v>4.4785533760383496</c:v>
                </c:pt>
                <c:pt idx="15">
                  <c:v>4.0788166884121004</c:v>
                </c:pt>
                <c:pt idx="17">
                  <c:v>4.9528366017741012</c:v>
                </c:pt>
                <c:pt idx="18">
                  <c:v>4.8615068442838005</c:v>
                </c:pt>
                <c:pt idx="19">
                  <c:v>5.3669412927692761</c:v>
                </c:pt>
                <c:pt idx="20">
                  <c:v>5.6242716118394007</c:v>
                </c:pt>
                <c:pt idx="21">
                  <c:v>2.7438427892860506</c:v>
                </c:pt>
                <c:pt idx="22">
                  <c:v>2.4754022838119507</c:v>
                </c:pt>
                <c:pt idx="23">
                  <c:v>0.72860269362597574</c:v>
                </c:pt>
                <c:pt idx="24">
                  <c:v>0.33912886500120054</c:v>
                </c:pt>
                <c:pt idx="25">
                  <c:v>0.50036776929520066</c:v>
                </c:pt>
                <c:pt idx="26">
                  <c:v>0.25840589755112475</c:v>
                </c:pt>
                <c:pt idx="27">
                  <c:v>0.44901944664500038</c:v>
                </c:pt>
                <c:pt idx="28">
                  <c:v>2.1296334284013252</c:v>
                </c:pt>
                <c:pt idx="29">
                  <c:v>2.483244107673801</c:v>
                </c:pt>
                <c:pt idx="30">
                  <c:v>2.8070148599869498</c:v>
                </c:pt>
                <c:pt idx="31">
                  <c:v>3.8123405339475758</c:v>
                </c:pt>
                <c:pt idx="32">
                  <c:v>4.0191943707447999</c:v>
                </c:pt>
                <c:pt idx="33">
                  <c:v>6.9422150500876008</c:v>
                </c:pt>
                <c:pt idx="34">
                  <c:v>6.933246635731825</c:v>
                </c:pt>
                <c:pt idx="35">
                  <c:v>3.3017700127508505</c:v>
                </c:pt>
                <c:pt idx="36">
                  <c:v>0.71233458420962537</c:v>
                </c:pt>
                <c:pt idx="37">
                  <c:v>1.5860876239954003</c:v>
                </c:pt>
                <c:pt idx="38">
                  <c:v>1.177195183064375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2-4F9C-BF88-5ACF14939B7A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Deficit!$BB$116:$CO$116</c:f>
              <c:numCache>
                <c:formatCode>0.0</c:formatCode>
                <c:ptCount val="40"/>
                <c:pt idx="1">
                  <c:v>6.1658974820439951</c:v>
                </c:pt>
                <c:pt idx="2">
                  <c:v>6.0510027296279674</c:v>
                </c:pt>
                <c:pt idx="3">
                  <c:v>6.0709616339268075</c:v>
                </c:pt>
                <c:pt idx="4">
                  <c:v>6.1344387015634192</c:v>
                </c:pt>
                <c:pt idx="5">
                  <c:v>5.7174809230837731</c:v>
                </c:pt>
                <c:pt idx="6">
                  <c:v>5.5240582940700023</c:v>
                </c:pt>
                <c:pt idx="7">
                  <c:v>5.350907784626358</c:v>
                </c:pt>
                <c:pt idx="8">
                  <c:v>5.3077263002886443</c:v>
                </c:pt>
                <c:pt idx="9">
                  <c:v>5.1595480105028466</c:v>
                </c:pt>
                <c:pt idx="10">
                  <c:v>5.3425404271448569</c:v>
                </c:pt>
                <c:pt idx="11">
                  <c:v>5.3341776465224422</c:v>
                </c:pt>
                <c:pt idx="12">
                  <c:v>4.9892554315802276</c:v>
                </c:pt>
                <c:pt idx="13">
                  <c:v>5.0997092924738228</c:v>
                </c:pt>
                <c:pt idx="14">
                  <c:v>5.2004153698203979</c:v>
                </c:pt>
                <c:pt idx="15">
                  <c:v>5.3052009732970271</c:v>
                </c:pt>
                <c:pt idx="17">
                  <c:v>5.1313389515180825</c:v>
                </c:pt>
                <c:pt idx="18">
                  <c:v>5.2143176844063008</c:v>
                </c:pt>
                <c:pt idx="19">
                  <c:v>5.2504693725775269</c:v>
                </c:pt>
                <c:pt idx="20">
                  <c:v>5.4112115525169795</c:v>
                </c:pt>
                <c:pt idx="21">
                  <c:v>4.7495060804617371</c:v>
                </c:pt>
                <c:pt idx="22">
                  <c:v>4.35732427382057</c:v>
                </c:pt>
                <c:pt idx="23">
                  <c:v>2.6147146970400645</c:v>
                </c:pt>
                <c:pt idx="24">
                  <c:v>2.535654943784968</c:v>
                </c:pt>
                <c:pt idx="25">
                  <c:v>2.1605941403453754</c:v>
                </c:pt>
                <c:pt idx="26">
                  <c:v>2.4276527554720002</c:v>
                </c:pt>
                <c:pt idx="27">
                  <c:v>2.1516335286584249</c:v>
                </c:pt>
                <c:pt idx="28">
                  <c:v>2.4391549671299</c:v>
                </c:pt>
                <c:pt idx="29">
                  <c:v>2.7955286663934751</c:v>
                </c:pt>
                <c:pt idx="30">
                  <c:v>2.8366441677720249</c:v>
                </c:pt>
                <c:pt idx="31">
                  <c:v>2.8037567065957001</c:v>
                </c:pt>
                <c:pt idx="32">
                  <c:v>3.0524674966050176</c:v>
                </c:pt>
                <c:pt idx="33">
                  <c:v>4.1475826278610253</c:v>
                </c:pt>
                <c:pt idx="34">
                  <c:v>3.9887452021986998</c:v>
                </c:pt>
                <c:pt idx="35">
                  <c:v>4.4024210935675994</c:v>
                </c:pt>
                <c:pt idx="36">
                  <c:v>3.2626585038327001</c:v>
                </c:pt>
                <c:pt idx="37">
                  <c:v>2.3786791258553999</c:v>
                </c:pt>
                <c:pt idx="38">
                  <c:v>1.8041777179256995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2-4F9C-BF88-5ACF14939B7A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Deficit!$BB$117:$CO$117</c:f>
              <c:numCache>
                <c:formatCode>0.0</c:formatCode>
                <c:ptCount val="40"/>
                <c:pt idx="1">
                  <c:v>5.6068528622913245</c:v>
                </c:pt>
                <c:pt idx="2">
                  <c:v>5.8245181374351436</c:v>
                </c:pt>
                <c:pt idx="3">
                  <c:v>5.7092998811940641</c:v>
                </c:pt>
                <c:pt idx="4">
                  <c:v>5.6777314286371592</c:v>
                </c:pt>
                <c:pt idx="5">
                  <c:v>5.6480518192984546</c:v>
                </c:pt>
                <c:pt idx="6">
                  <c:v>5.8873310421434777</c:v>
                </c:pt>
                <c:pt idx="7">
                  <c:v>5.6228993526253035</c:v>
                </c:pt>
                <c:pt idx="8">
                  <c:v>5.6430946460632478</c:v>
                </c:pt>
                <c:pt idx="9">
                  <c:v>5.5171352798026501</c:v>
                </c:pt>
                <c:pt idx="10">
                  <c:v>5.6879614883001155</c:v>
                </c:pt>
                <c:pt idx="11">
                  <c:v>5.767667604953334</c:v>
                </c:pt>
                <c:pt idx="12">
                  <c:v>5.5421048785014317</c:v>
                </c:pt>
                <c:pt idx="13">
                  <c:v>5.6048020402118777</c:v>
                </c:pt>
                <c:pt idx="14">
                  <c:v>5.7686653446992757</c:v>
                </c:pt>
                <c:pt idx="15">
                  <c:v>5.6069377981587802</c:v>
                </c:pt>
                <c:pt idx="17">
                  <c:v>5.4756098432054481</c:v>
                </c:pt>
                <c:pt idx="18">
                  <c:v>5.5041285291358601</c:v>
                </c:pt>
                <c:pt idx="19">
                  <c:v>5.6771286334650695</c:v>
                </c:pt>
                <c:pt idx="20">
                  <c:v>5.7826053077294519</c:v>
                </c:pt>
                <c:pt idx="21">
                  <c:v>5.4952554113125505</c:v>
                </c:pt>
                <c:pt idx="22">
                  <c:v>5.4862771850445773</c:v>
                </c:pt>
                <c:pt idx="23">
                  <c:v>5.1650048864250273</c:v>
                </c:pt>
                <c:pt idx="24">
                  <c:v>4.7603992963794042</c:v>
                </c:pt>
                <c:pt idx="25">
                  <c:v>4.5074778482201525</c:v>
                </c:pt>
                <c:pt idx="26">
                  <c:v>4.370467259510125</c:v>
                </c:pt>
                <c:pt idx="27">
                  <c:v>4.4508950202765565</c:v>
                </c:pt>
                <c:pt idx="28">
                  <c:v>4.0161172871704505</c:v>
                </c:pt>
                <c:pt idx="29">
                  <c:v>3.8263960573610905</c:v>
                </c:pt>
                <c:pt idx="30">
                  <c:v>3.6442203770168198</c:v>
                </c:pt>
                <c:pt idx="31">
                  <c:v>3.8438661146519006</c:v>
                </c:pt>
                <c:pt idx="32">
                  <c:v>4.0014748927775248</c:v>
                </c:pt>
                <c:pt idx="33">
                  <c:v>3.851428588865855</c:v>
                </c:pt>
                <c:pt idx="34">
                  <c:v>3.7670014433751922</c:v>
                </c:pt>
                <c:pt idx="35">
                  <c:v>3.9167362095992</c:v>
                </c:pt>
                <c:pt idx="36">
                  <c:v>4.3197236291169947</c:v>
                </c:pt>
                <c:pt idx="37">
                  <c:v>3.1935316888290903</c:v>
                </c:pt>
                <c:pt idx="38">
                  <c:v>2.5667207872022502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42-4F9C-BF88-5ACF14939B7A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Deficit!$BB$118:$CO$118</c:f>
              <c:numCache>
                <c:formatCode>0.0</c:formatCode>
                <c:ptCount val="40"/>
                <c:pt idx="1">
                  <c:v>7.7305100187111</c:v>
                </c:pt>
                <c:pt idx="2">
                  <c:v>7.6484380426098202</c:v>
                </c:pt>
                <c:pt idx="3">
                  <c:v>7.8480832135540304</c:v>
                </c:pt>
                <c:pt idx="4">
                  <c:v>7.6241577632896202</c:v>
                </c:pt>
                <c:pt idx="5">
                  <c:v>7.7399609890922854</c:v>
                </c:pt>
                <c:pt idx="6">
                  <c:v>7.6238015937107075</c:v>
                </c:pt>
                <c:pt idx="7">
                  <c:v>7.6016043157565232</c:v>
                </c:pt>
                <c:pt idx="8">
                  <c:v>7.4413404752109757</c:v>
                </c:pt>
                <c:pt idx="9">
                  <c:v>7.6069668989724244</c:v>
                </c:pt>
                <c:pt idx="10">
                  <c:v>7.6645122217690442</c:v>
                </c:pt>
                <c:pt idx="11">
                  <c:v>7.7901798400299125</c:v>
                </c:pt>
                <c:pt idx="12">
                  <c:v>7.5677681458597448</c:v>
                </c:pt>
                <c:pt idx="13">
                  <c:v>7.6788538769246664</c:v>
                </c:pt>
                <c:pt idx="14">
                  <c:v>7.6398375652458697</c:v>
                </c:pt>
                <c:pt idx="15">
                  <c:v>7.7868808665437381</c:v>
                </c:pt>
                <c:pt idx="17">
                  <c:v>7.5269073233899313</c:v>
                </c:pt>
                <c:pt idx="18">
                  <c:v>7.4545810330090374</c:v>
                </c:pt>
                <c:pt idx="19">
                  <c:v>7.5817600232246534</c:v>
                </c:pt>
                <c:pt idx="20">
                  <c:v>7.7010841824611376</c:v>
                </c:pt>
                <c:pt idx="21">
                  <c:v>7.6879846151658153</c:v>
                </c:pt>
                <c:pt idx="22">
                  <c:v>7.5329406433202752</c:v>
                </c:pt>
                <c:pt idx="23">
                  <c:v>7.8178051087114575</c:v>
                </c:pt>
                <c:pt idx="24">
                  <c:v>7.7772169284165784</c:v>
                </c:pt>
                <c:pt idx="25">
                  <c:v>7.5649875651212852</c:v>
                </c:pt>
                <c:pt idx="26">
                  <c:v>7.794488078029099</c:v>
                </c:pt>
                <c:pt idx="27">
                  <c:v>7.7200524908483175</c:v>
                </c:pt>
                <c:pt idx="28">
                  <c:v>7.602787016925272</c:v>
                </c:pt>
                <c:pt idx="29">
                  <c:v>7.3722983517834182</c:v>
                </c:pt>
                <c:pt idx="30">
                  <c:v>7.1188825828409703</c:v>
                </c:pt>
                <c:pt idx="31">
                  <c:v>7.2350432389376866</c:v>
                </c:pt>
                <c:pt idx="32">
                  <c:v>7.1582173831238753</c:v>
                </c:pt>
                <c:pt idx="33">
                  <c:v>7.0791501726465524</c:v>
                </c:pt>
                <c:pt idx="34">
                  <c:v>7.1783727370277077</c:v>
                </c:pt>
                <c:pt idx="35">
                  <c:v>7.243339920234015</c:v>
                </c:pt>
                <c:pt idx="36">
                  <c:v>7.2891494547599551</c:v>
                </c:pt>
                <c:pt idx="37">
                  <c:v>6.9019960649227201</c:v>
                </c:pt>
                <c:pt idx="38">
                  <c:v>6.4174429954954748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42-4F9C-BF88-5ACF14939B7A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Deficit!$BB$119:$CO$119</c:f>
              <c:numCache>
                <c:formatCode>0.0</c:formatCode>
                <c:ptCount val="40"/>
                <c:pt idx="1">
                  <c:v>6.189063302589525</c:v>
                </c:pt>
                <c:pt idx="2">
                  <c:v>6.1270689178209246</c:v>
                </c:pt>
                <c:pt idx="3">
                  <c:v>5.9308237177978995</c:v>
                </c:pt>
                <c:pt idx="4">
                  <c:v>5.9184617939459994</c:v>
                </c:pt>
                <c:pt idx="5">
                  <c:v>5.9645449375341997</c:v>
                </c:pt>
                <c:pt idx="6">
                  <c:v>5.884085464021175</c:v>
                </c:pt>
                <c:pt idx="7">
                  <c:v>5.8217050310943499</c:v>
                </c:pt>
                <c:pt idx="8">
                  <c:v>5.867570415402775</c:v>
                </c:pt>
                <c:pt idx="9">
                  <c:v>6.0979797140933503</c:v>
                </c:pt>
                <c:pt idx="10">
                  <c:v>6.215377788659775</c:v>
                </c:pt>
                <c:pt idx="11">
                  <c:v>6.0208391040741009</c:v>
                </c:pt>
                <c:pt idx="12">
                  <c:v>5.9565511974874497</c:v>
                </c:pt>
                <c:pt idx="13">
                  <c:v>6.0820174504851252</c:v>
                </c:pt>
                <c:pt idx="14">
                  <c:v>6.1342623385383757</c:v>
                </c:pt>
                <c:pt idx="15">
                  <c:v>5.9347615849173252</c:v>
                </c:pt>
                <c:pt idx="17">
                  <c:v>5.7949216150917255</c:v>
                </c:pt>
                <c:pt idx="18">
                  <c:v>5.8273453756143496</c:v>
                </c:pt>
                <c:pt idx="19">
                  <c:v>5.9031265730138003</c:v>
                </c:pt>
                <c:pt idx="20">
                  <c:v>6.0759111911930752</c:v>
                </c:pt>
                <c:pt idx="21">
                  <c:v>5.9047884320301502</c:v>
                </c:pt>
                <c:pt idx="22">
                  <c:v>5.8470846485770007</c:v>
                </c:pt>
                <c:pt idx="23">
                  <c:v>6.048389435286575</c:v>
                </c:pt>
                <c:pt idx="24">
                  <c:v>6.0733899837535752</c:v>
                </c:pt>
                <c:pt idx="25">
                  <c:v>6.0491925488786746</c:v>
                </c:pt>
                <c:pt idx="26">
                  <c:v>5.8490158799357239</c:v>
                </c:pt>
                <c:pt idx="27">
                  <c:v>5.9883447206005496</c:v>
                </c:pt>
                <c:pt idx="28">
                  <c:v>5.9812179665941247</c:v>
                </c:pt>
                <c:pt idx="29">
                  <c:v>5.7431617021561747</c:v>
                </c:pt>
                <c:pt idx="30">
                  <c:v>6.0014546195419252</c:v>
                </c:pt>
                <c:pt idx="31">
                  <c:v>5.877811122641325</c:v>
                </c:pt>
                <c:pt idx="32">
                  <c:v>6.1579395998710496</c:v>
                </c:pt>
                <c:pt idx="33">
                  <c:v>5.6490156922784003</c:v>
                </c:pt>
                <c:pt idx="34">
                  <c:v>5.7263558601321503</c:v>
                </c:pt>
                <c:pt idx="35">
                  <c:v>5.9245256379682498</c:v>
                </c:pt>
                <c:pt idx="36">
                  <c:v>5.9372019151406761</c:v>
                </c:pt>
                <c:pt idx="37">
                  <c:v>6.0659511141501739</c:v>
                </c:pt>
                <c:pt idx="38">
                  <c:v>6.125511779595425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42-4F9C-BF88-5ACF1493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96128"/>
        <c:axId val="206498432"/>
      </c:scatterChart>
      <c:valAx>
        <c:axId val="206496128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98432"/>
        <c:crosses val="max"/>
        <c:crossBetween val="midCat"/>
        <c:majorUnit val="14"/>
      </c:valAx>
      <c:valAx>
        <c:axId val="206498432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96128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50/50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Deficit!$BB$125:$CO$125</c:f>
              <c:numCache>
                <c:formatCode>0.0</c:formatCode>
                <c:ptCount val="40"/>
                <c:pt idx="0">
                  <c:v>13.55</c:v>
                </c:pt>
                <c:pt idx="1">
                  <c:v>9.7139021018612759</c:v>
                </c:pt>
                <c:pt idx="2">
                  <c:v>9.0749999999999993</c:v>
                </c:pt>
                <c:pt idx="3">
                  <c:v>13.612499999999999</c:v>
                </c:pt>
                <c:pt idx="4">
                  <c:v>0.98749999999999982</c:v>
                </c:pt>
                <c:pt idx="5">
                  <c:v>14.237499999999999</c:v>
                </c:pt>
                <c:pt idx="6">
                  <c:v>1.5250000000000004</c:v>
                </c:pt>
                <c:pt idx="7">
                  <c:v>15.662499999999998</c:v>
                </c:pt>
                <c:pt idx="8">
                  <c:v>15</c:v>
                </c:pt>
                <c:pt idx="9">
                  <c:v>18.2</c:v>
                </c:pt>
                <c:pt idx="10">
                  <c:v>4.0999999999999996</c:v>
                </c:pt>
                <c:pt idx="11">
                  <c:v>16.074999999999999</c:v>
                </c:pt>
                <c:pt idx="12">
                  <c:v>13.125</c:v>
                </c:pt>
                <c:pt idx="13">
                  <c:v>16.783333333333331</c:v>
                </c:pt>
                <c:pt idx="14">
                  <c:v>9.2874999999999996</c:v>
                </c:pt>
                <c:pt idx="15">
                  <c:v>2.4499999999999993</c:v>
                </c:pt>
                <c:pt idx="17">
                  <c:v>15.3125</c:v>
                </c:pt>
                <c:pt idx="18">
                  <c:v>18.387500000000003</c:v>
                </c:pt>
                <c:pt idx="19">
                  <c:v>4.25</c:v>
                </c:pt>
                <c:pt idx="20">
                  <c:v>14.975000000000001</c:v>
                </c:pt>
                <c:pt idx="21">
                  <c:v>1.4375</c:v>
                </c:pt>
                <c:pt idx="22">
                  <c:v>7.4624999999999995</c:v>
                </c:pt>
                <c:pt idx="23">
                  <c:v>3.2624999999999993</c:v>
                </c:pt>
                <c:pt idx="24">
                  <c:v>-0.23750000000000071</c:v>
                </c:pt>
                <c:pt idx="25">
                  <c:v>14.583333333333325</c:v>
                </c:pt>
                <c:pt idx="26">
                  <c:v>-1.0458333333333245</c:v>
                </c:pt>
                <c:pt idx="27">
                  <c:v>5.6499999999999995</c:v>
                </c:pt>
                <c:pt idx="28">
                  <c:v>15.9375</c:v>
                </c:pt>
                <c:pt idx="29">
                  <c:v>3.1500000000000004</c:v>
                </c:pt>
                <c:pt idx="30">
                  <c:v>14.637500000000001</c:v>
                </c:pt>
                <c:pt idx="31">
                  <c:v>4.625</c:v>
                </c:pt>
                <c:pt idx="32">
                  <c:v>12.5625</c:v>
                </c:pt>
                <c:pt idx="33">
                  <c:v>16.024999999999999</c:v>
                </c:pt>
                <c:pt idx="34">
                  <c:v>8.7624999999999993</c:v>
                </c:pt>
                <c:pt idx="35">
                  <c:v>12.525000000000002</c:v>
                </c:pt>
                <c:pt idx="36">
                  <c:v>0.58750000000000036</c:v>
                </c:pt>
                <c:pt idx="37">
                  <c:v>8.7500000000000355E-2</c:v>
                </c:pt>
                <c:pt idx="38">
                  <c:v>1.2500000000000178E-2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5-4E22-8DC1-A381AD57F56C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Deficit!$BB$126:$CO$126</c:f>
              <c:numCache>
                <c:formatCode>0.0</c:formatCode>
                <c:ptCount val="40"/>
                <c:pt idx="1">
                  <c:v>7.4037338009316249</c:v>
                </c:pt>
                <c:pt idx="2">
                  <c:v>3.4721722331522749</c:v>
                </c:pt>
                <c:pt idx="3">
                  <c:v>4.6125495308015747</c:v>
                </c:pt>
                <c:pt idx="4">
                  <c:v>0.57414815719477552</c:v>
                </c:pt>
                <c:pt idx="5">
                  <c:v>6.0469801132348504</c:v>
                </c:pt>
                <c:pt idx="6">
                  <c:v>1.0603739487604749</c:v>
                </c:pt>
                <c:pt idx="7">
                  <c:v>6.7952226204427504</c:v>
                </c:pt>
                <c:pt idx="8">
                  <c:v>7.8295354959567334</c:v>
                </c:pt>
                <c:pt idx="9">
                  <c:v>10.9170969475578</c:v>
                </c:pt>
                <c:pt idx="10">
                  <c:v>6.9860549643662671</c:v>
                </c:pt>
                <c:pt idx="11">
                  <c:v>10.313789456390733</c:v>
                </c:pt>
                <c:pt idx="12">
                  <c:v>10.402328802396374</c:v>
                </c:pt>
                <c:pt idx="13">
                  <c:v>7.7578398798989259</c:v>
                </c:pt>
                <c:pt idx="14">
                  <c:v>10.452852775463374</c:v>
                </c:pt>
                <c:pt idx="15">
                  <c:v>7.1819238242938246</c:v>
                </c:pt>
                <c:pt idx="17">
                  <c:v>10.387199701020599</c:v>
                </c:pt>
                <c:pt idx="18">
                  <c:v>13.206566683440325</c:v>
                </c:pt>
                <c:pt idx="19">
                  <c:v>9.4546493459478498</c:v>
                </c:pt>
                <c:pt idx="20">
                  <c:v>12.018730021921074</c:v>
                </c:pt>
                <c:pt idx="21">
                  <c:v>0.57429528641777505</c:v>
                </c:pt>
                <c:pt idx="22">
                  <c:v>3.9383247209237995</c:v>
                </c:pt>
                <c:pt idx="23">
                  <c:v>2.5089270158825991</c:v>
                </c:pt>
                <c:pt idx="24">
                  <c:v>0.28964916053597545</c:v>
                </c:pt>
                <c:pt idx="25">
                  <c:v>5.2832046229261742</c:v>
                </c:pt>
                <c:pt idx="26">
                  <c:v>0.15694606062917504</c:v>
                </c:pt>
                <c:pt idx="27">
                  <c:v>1.7617239984061248</c:v>
                </c:pt>
                <c:pt idx="28">
                  <c:v>9.8070433464429989</c:v>
                </c:pt>
                <c:pt idx="29">
                  <c:v>6.627087295603725</c:v>
                </c:pt>
                <c:pt idx="30">
                  <c:v>9.7479438971942258</c:v>
                </c:pt>
                <c:pt idx="31">
                  <c:v>7.8231006075143501</c:v>
                </c:pt>
                <c:pt idx="32">
                  <c:v>9.7963029419190999</c:v>
                </c:pt>
                <c:pt idx="33">
                  <c:v>11.664813723580124</c:v>
                </c:pt>
                <c:pt idx="34">
                  <c:v>10.654044871153552</c:v>
                </c:pt>
                <c:pt idx="35">
                  <c:v>0.38437413221589889</c:v>
                </c:pt>
                <c:pt idx="36">
                  <c:v>0.46213227964237458</c:v>
                </c:pt>
                <c:pt idx="37">
                  <c:v>2.1320099299827753</c:v>
                </c:pt>
                <c:pt idx="38">
                  <c:v>2.495621031544351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5-4E22-8DC1-A381AD57F56C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Deficit!$BB$127:$CO$127</c:f>
              <c:numCache>
                <c:formatCode>0.0</c:formatCode>
                <c:ptCount val="40"/>
                <c:pt idx="1">
                  <c:v>5.9344256346440991</c:v>
                </c:pt>
                <c:pt idx="2">
                  <c:v>5.0183372674910505</c:v>
                </c:pt>
                <c:pt idx="3">
                  <c:v>4.4159127751786746</c:v>
                </c:pt>
                <c:pt idx="4">
                  <c:v>4.3165691735940754</c:v>
                </c:pt>
                <c:pt idx="5">
                  <c:v>4.784653419254524</c:v>
                </c:pt>
                <c:pt idx="6">
                  <c:v>3.6798363927140487</c:v>
                </c:pt>
                <c:pt idx="7">
                  <c:v>3.7430087036191253</c:v>
                </c:pt>
                <c:pt idx="8">
                  <c:v>3.8554000856048334</c:v>
                </c:pt>
                <c:pt idx="9">
                  <c:v>4.1975799192659666</c:v>
                </c:pt>
                <c:pt idx="10">
                  <c:v>4.4735312808746004</c:v>
                </c:pt>
                <c:pt idx="11">
                  <c:v>4.8405098988891346</c:v>
                </c:pt>
                <c:pt idx="12">
                  <c:v>3.4966448394119753</c:v>
                </c:pt>
                <c:pt idx="13">
                  <c:v>4.353920972168801</c:v>
                </c:pt>
                <c:pt idx="14">
                  <c:v>4.8227864719941751</c:v>
                </c:pt>
                <c:pt idx="15">
                  <c:v>4.8047012780543756</c:v>
                </c:pt>
                <c:pt idx="17">
                  <c:v>4.9847560123543753</c:v>
                </c:pt>
                <c:pt idx="18">
                  <c:v>5.8754431955193755</c:v>
                </c:pt>
                <c:pt idx="19">
                  <c:v>6.3940515459616494</c:v>
                </c:pt>
                <c:pt idx="20">
                  <c:v>6.522206459128375</c:v>
                </c:pt>
                <c:pt idx="21">
                  <c:v>1.4611248609131495</c:v>
                </c:pt>
                <c:pt idx="22">
                  <c:v>2.7316383167208258</c:v>
                </c:pt>
                <c:pt idx="23">
                  <c:v>0.88372915543024977</c:v>
                </c:pt>
                <c:pt idx="24">
                  <c:v>1.0809310914132251</c:v>
                </c:pt>
                <c:pt idx="25">
                  <c:v>1.3613013991195251</c:v>
                </c:pt>
                <c:pt idx="26">
                  <c:v>1.0528041034369755</c:v>
                </c:pt>
                <c:pt idx="27">
                  <c:v>1.0881646149014497</c:v>
                </c:pt>
                <c:pt idx="28">
                  <c:v>3.1781802355699753</c:v>
                </c:pt>
                <c:pt idx="29">
                  <c:v>3.0403065278623007</c:v>
                </c:pt>
                <c:pt idx="30">
                  <c:v>3.0121049538243492</c:v>
                </c:pt>
                <c:pt idx="31">
                  <c:v>3.1445217163981498</c:v>
                </c:pt>
                <c:pt idx="32">
                  <c:v>3.87175725992895</c:v>
                </c:pt>
                <c:pt idx="33">
                  <c:v>5.1195224528083747</c:v>
                </c:pt>
                <c:pt idx="34">
                  <c:v>4.6143051010605758</c:v>
                </c:pt>
                <c:pt idx="35">
                  <c:v>1.5063447840364255</c:v>
                </c:pt>
                <c:pt idx="36">
                  <c:v>0.36200727818222589</c:v>
                </c:pt>
                <c:pt idx="37">
                  <c:v>2.1961397831407243</c:v>
                </c:pt>
                <c:pt idx="38">
                  <c:v>1.8665905774734757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F5-4E22-8DC1-A381AD57F56C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Deficit!$BB$128:$CO$128</c:f>
              <c:numCache>
                <c:formatCode>0.0</c:formatCode>
                <c:ptCount val="40"/>
                <c:pt idx="1">
                  <c:v>6.3487908804322997</c:v>
                </c:pt>
                <c:pt idx="2">
                  <c:v>6.2189716290607997</c:v>
                </c:pt>
                <c:pt idx="3">
                  <c:v>6.088567660756147</c:v>
                </c:pt>
                <c:pt idx="4">
                  <c:v>6.0344186505150752</c:v>
                </c:pt>
                <c:pt idx="5">
                  <c:v>5.6590956215040009</c:v>
                </c:pt>
                <c:pt idx="6">
                  <c:v>5.8982839148189257</c:v>
                </c:pt>
                <c:pt idx="7">
                  <c:v>5.5562618537740756</c:v>
                </c:pt>
                <c:pt idx="8">
                  <c:v>4.9170053542094001</c:v>
                </c:pt>
                <c:pt idx="9">
                  <c:v>5.0433153690915669</c:v>
                </c:pt>
                <c:pt idx="10">
                  <c:v>5.2106606699671669</c:v>
                </c:pt>
                <c:pt idx="11">
                  <c:v>5.1606165813844003</c:v>
                </c:pt>
                <c:pt idx="12">
                  <c:v>5.0247679736821</c:v>
                </c:pt>
                <c:pt idx="13">
                  <c:v>5.0439183204834999</c:v>
                </c:pt>
                <c:pt idx="14">
                  <c:v>5.1449734868102661</c:v>
                </c:pt>
                <c:pt idx="15">
                  <c:v>5.3034351122050669</c:v>
                </c:pt>
                <c:pt idx="17">
                  <c:v>5.3766362916642008</c:v>
                </c:pt>
                <c:pt idx="18">
                  <c:v>5.4110594014393998</c:v>
                </c:pt>
                <c:pt idx="19">
                  <c:v>5.0072919530904496</c:v>
                </c:pt>
                <c:pt idx="20">
                  <c:v>5.3767321431962252</c:v>
                </c:pt>
                <c:pt idx="21">
                  <c:v>4.4009425428510003</c:v>
                </c:pt>
                <c:pt idx="22">
                  <c:v>4.3789985243158256</c:v>
                </c:pt>
                <c:pt idx="23">
                  <c:v>1.9815064925787005</c:v>
                </c:pt>
                <c:pt idx="24">
                  <c:v>2.0064097980237503</c:v>
                </c:pt>
                <c:pt idx="25">
                  <c:v>1.8299245362833751</c:v>
                </c:pt>
                <c:pt idx="26">
                  <c:v>1.7983173687709</c:v>
                </c:pt>
                <c:pt idx="27">
                  <c:v>1.4867988497841007</c:v>
                </c:pt>
                <c:pt idx="28">
                  <c:v>2.5174426891618258</c:v>
                </c:pt>
                <c:pt idx="29">
                  <c:v>2.4957461544829753</c:v>
                </c:pt>
                <c:pt idx="30">
                  <c:v>2.6704104211003497</c:v>
                </c:pt>
                <c:pt idx="31">
                  <c:v>2.6603633219593501</c:v>
                </c:pt>
                <c:pt idx="32">
                  <c:v>2.9708264664427007</c:v>
                </c:pt>
                <c:pt idx="33">
                  <c:v>4.1387017419878251</c:v>
                </c:pt>
                <c:pt idx="34">
                  <c:v>3.7330493070141753</c:v>
                </c:pt>
                <c:pt idx="35">
                  <c:v>3.8778104403309257</c:v>
                </c:pt>
                <c:pt idx="36">
                  <c:v>1.9639175216203753</c:v>
                </c:pt>
                <c:pt idx="37">
                  <c:v>2.7658776740149253</c:v>
                </c:pt>
                <c:pt idx="38">
                  <c:v>3.24806264605825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5-4E22-8DC1-A381AD57F56C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Deficit!$BB$129:$CO$129</c:f>
              <c:numCache>
                <c:formatCode>0.0</c:formatCode>
                <c:ptCount val="40"/>
                <c:pt idx="1">
                  <c:v>5.2828539089736166</c:v>
                </c:pt>
                <c:pt idx="2">
                  <c:v>5.1389172699485481</c:v>
                </c:pt>
                <c:pt idx="3">
                  <c:v>5.1956053938239428</c:v>
                </c:pt>
                <c:pt idx="4">
                  <c:v>5.1431194500195456</c:v>
                </c:pt>
                <c:pt idx="5">
                  <c:v>4.8901634747252256</c:v>
                </c:pt>
                <c:pt idx="6">
                  <c:v>4.6706957320188431</c:v>
                </c:pt>
                <c:pt idx="7">
                  <c:v>4.8024859684037899</c:v>
                </c:pt>
                <c:pt idx="8">
                  <c:v>4.9886812622412666</c:v>
                </c:pt>
                <c:pt idx="9">
                  <c:v>5.0461794773950004</c:v>
                </c:pt>
                <c:pt idx="10">
                  <c:v>5.2620859001994988</c:v>
                </c:pt>
                <c:pt idx="11">
                  <c:v>4.6084831854908339</c:v>
                </c:pt>
                <c:pt idx="12">
                  <c:v>4.5736718407960666</c:v>
                </c:pt>
                <c:pt idx="13">
                  <c:v>4.3049692119983662</c:v>
                </c:pt>
                <c:pt idx="14">
                  <c:v>4.7792152672777659</c:v>
                </c:pt>
                <c:pt idx="15">
                  <c:v>4.5420856640385336</c:v>
                </c:pt>
                <c:pt idx="17">
                  <c:v>4.3985036762106997</c:v>
                </c:pt>
                <c:pt idx="18">
                  <c:v>4.8409274403408675</c:v>
                </c:pt>
                <c:pt idx="19">
                  <c:v>3.7661616362875994</c:v>
                </c:pt>
                <c:pt idx="20">
                  <c:v>4.0285309976115196</c:v>
                </c:pt>
                <c:pt idx="21">
                  <c:v>3.52595362292575</c:v>
                </c:pt>
                <c:pt idx="22">
                  <c:v>3.8609213608362003</c:v>
                </c:pt>
                <c:pt idx="23">
                  <c:v>3.0471126718966901</c:v>
                </c:pt>
                <c:pt idx="24">
                  <c:v>2.7385539544290403</c:v>
                </c:pt>
                <c:pt idx="25">
                  <c:v>2.3879092765061047</c:v>
                </c:pt>
                <c:pt idx="26">
                  <c:v>2.4064368158902956</c:v>
                </c:pt>
                <c:pt idx="27">
                  <c:v>2.3688748962053325</c:v>
                </c:pt>
                <c:pt idx="28">
                  <c:v>2.3277684296019752</c:v>
                </c:pt>
                <c:pt idx="29">
                  <c:v>1.8839565720567872</c:v>
                </c:pt>
                <c:pt idx="30">
                  <c:v>1.9852785918344393</c:v>
                </c:pt>
                <c:pt idx="31">
                  <c:v>2.1335148330574256</c:v>
                </c:pt>
                <c:pt idx="32">
                  <c:v>2.4535848358632926</c:v>
                </c:pt>
                <c:pt idx="33">
                  <c:v>2.2874845296204671</c:v>
                </c:pt>
                <c:pt idx="34">
                  <c:v>1.9725784621986402</c:v>
                </c:pt>
                <c:pt idx="35">
                  <c:v>2.7528499673978799</c:v>
                </c:pt>
                <c:pt idx="36">
                  <c:v>2.746380196050862</c:v>
                </c:pt>
                <c:pt idx="37">
                  <c:v>2.3530414572248626</c:v>
                </c:pt>
                <c:pt idx="38">
                  <c:v>1.8535910932436508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F5-4E22-8DC1-A381AD57F56C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Deficit!$BB$130:$CO$130</c:f>
              <c:numCache>
                <c:formatCode>0.0</c:formatCode>
                <c:ptCount val="40"/>
                <c:pt idx="1">
                  <c:v>7.6827128806460925</c:v>
                </c:pt>
                <c:pt idx="2">
                  <c:v>7.6212631286777457</c:v>
                </c:pt>
                <c:pt idx="3">
                  <c:v>7.5251046423331083</c:v>
                </c:pt>
                <c:pt idx="4">
                  <c:v>7.7429984969000119</c:v>
                </c:pt>
                <c:pt idx="5">
                  <c:v>7.640146773182205</c:v>
                </c:pt>
                <c:pt idx="6">
                  <c:v>7.5706410749513875</c:v>
                </c:pt>
                <c:pt idx="7">
                  <c:v>7.4749232693719563</c:v>
                </c:pt>
                <c:pt idx="8">
                  <c:v>7.5472320479105894</c:v>
                </c:pt>
                <c:pt idx="9">
                  <c:v>7.5313252857366493</c:v>
                </c:pt>
                <c:pt idx="10">
                  <c:v>7.5906695130775903</c:v>
                </c:pt>
                <c:pt idx="11">
                  <c:v>7.6512106566407638</c:v>
                </c:pt>
                <c:pt idx="12">
                  <c:v>7.4544391260435301</c:v>
                </c:pt>
                <c:pt idx="13">
                  <c:v>7.439899236739258</c:v>
                </c:pt>
                <c:pt idx="14">
                  <c:v>7.515193711185062</c:v>
                </c:pt>
                <c:pt idx="15">
                  <c:v>7.6210084113114185</c:v>
                </c:pt>
                <c:pt idx="17">
                  <c:v>7.5978071822999382</c:v>
                </c:pt>
                <c:pt idx="18">
                  <c:v>7.407344560682608</c:v>
                </c:pt>
                <c:pt idx="19">
                  <c:v>7.5216385001631227</c:v>
                </c:pt>
                <c:pt idx="20">
                  <c:v>7.505327552529792</c:v>
                </c:pt>
                <c:pt idx="21">
                  <c:v>7.4828236566688879</c:v>
                </c:pt>
                <c:pt idx="22">
                  <c:v>7.4057434639109498</c:v>
                </c:pt>
                <c:pt idx="23">
                  <c:v>7.5008909262224943</c:v>
                </c:pt>
                <c:pt idx="24">
                  <c:v>7.3806488876026819</c:v>
                </c:pt>
                <c:pt idx="25">
                  <c:v>6.8756775269181212</c:v>
                </c:pt>
                <c:pt idx="26">
                  <c:v>6.8655485347670373</c:v>
                </c:pt>
                <c:pt idx="27">
                  <c:v>6.7516630060808804</c:v>
                </c:pt>
                <c:pt idx="28">
                  <c:v>6.5927588651729572</c:v>
                </c:pt>
                <c:pt idx="29">
                  <c:v>6.5347478745133998</c:v>
                </c:pt>
                <c:pt idx="30">
                  <c:v>6.3453224532358723</c:v>
                </c:pt>
                <c:pt idx="31">
                  <c:v>6.4425574526291953</c:v>
                </c:pt>
                <c:pt idx="32">
                  <c:v>6.4797312829778848</c:v>
                </c:pt>
                <c:pt idx="33">
                  <c:v>6.3370970501790698</c:v>
                </c:pt>
                <c:pt idx="34">
                  <c:v>6.3242871071246345</c:v>
                </c:pt>
                <c:pt idx="35">
                  <c:v>6.280214536705552</c:v>
                </c:pt>
                <c:pt idx="36">
                  <c:v>6.4459503789664927</c:v>
                </c:pt>
                <c:pt idx="37">
                  <c:v>6.1149575660177327</c:v>
                </c:pt>
                <c:pt idx="38">
                  <c:v>5.8732106046715797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F5-4E22-8DC1-A381AD57F56C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Deficit!$BB$131:$CO$131</c:f>
              <c:numCache>
                <c:formatCode>0.0</c:formatCode>
                <c:ptCount val="40"/>
                <c:pt idx="1">
                  <c:v>5.7945901505132751</c:v>
                </c:pt>
                <c:pt idx="2">
                  <c:v>5.8519771492401507</c:v>
                </c:pt>
                <c:pt idx="3">
                  <c:v>5.8170848754368496</c:v>
                </c:pt>
                <c:pt idx="4">
                  <c:v>5.6565992398554492</c:v>
                </c:pt>
                <c:pt idx="5">
                  <c:v>5.9400359818103254</c:v>
                </c:pt>
                <c:pt idx="6">
                  <c:v>5.7934889661436504</c:v>
                </c:pt>
                <c:pt idx="7">
                  <c:v>5.7740156216287009</c:v>
                </c:pt>
                <c:pt idx="8">
                  <c:v>5.4306370902928753</c:v>
                </c:pt>
                <c:pt idx="9">
                  <c:v>5.6425239593819505</c:v>
                </c:pt>
                <c:pt idx="10">
                  <c:v>5.6729739879249994</c:v>
                </c:pt>
                <c:pt idx="11">
                  <c:v>5.7205164627846754</c:v>
                </c:pt>
                <c:pt idx="12">
                  <c:v>5.7225846428837492</c:v>
                </c:pt>
                <c:pt idx="13">
                  <c:v>5.5476928380955002</c:v>
                </c:pt>
                <c:pt idx="14">
                  <c:v>5.8076273153050995</c:v>
                </c:pt>
                <c:pt idx="15">
                  <c:v>5.7973238032863996</c:v>
                </c:pt>
                <c:pt idx="17">
                  <c:v>5.7224849154176001</c:v>
                </c:pt>
                <c:pt idx="18">
                  <c:v>5.8307274479705002</c:v>
                </c:pt>
                <c:pt idx="19">
                  <c:v>5.8882477476306754</c:v>
                </c:pt>
                <c:pt idx="20">
                  <c:v>5.8107542329281499</c:v>
                </c:pt>
                <c:pt idx="21">
                  <c:v>5.8530708377423508</c:v>
                </c:pt>
                <c:pt idx="22">
                  <c:v>5.5196977624273753</c:v>
                </c:pt>
                <c:pt idx="23">
                  <c:v>5.9319897138229249</c:v>
                </c:pt>
                <c:pt idx="24">
                  <c:v>5.9583529997409244</c:v>
                </c:pt>
                <c:pt idx="25">
                  <c:v>5.5464592895660001</c:v>
                </c:pt>
                <c:pt idx="26">
                  <c:v>5.7982452584741004</c:v>
                </c:pt>
                <c:pt idx="27">
                  <c:v>5.7667331992087005</c:v>
                </c:pt>
                <c:pt idx="28">
                  <c:v>6.0031579045834</c:v>
                </c:pt>
                <c:pt idx="29">
                  <c:v>5.5609267082386999</c:v>
                </c:pt>
                <c:pt idx="30">
                  <c:v>5.3922317902081751</c:v>
                </c:pt>
                <c:pt idx="31">
                  <c:v>5.4321071301567745</c:v>
                </c:pt>
                <c:pt idx="32">
                  <c:v>5.4128615405944505</c:v>
                </c:pt>
                <c:pt idx="33">
                  <c:v>5.3521899991426753</c:v>
                </c:pt>
                <c:pt idx="34">
                  <c:v>5.1421941044833748</c:v>
                </c:pt>
                <c:pt idx="35">
                  <c:v>5.4441945072067259</c:v>
                </c:pt>
                <c:pt idx="36">
                  <c:v>5.2271473762661245</c:v>
                </c:pt>
                <c:pt idx="37">
                  <c:v>5.2264489305673001</c:v>
                </c:pt>
                <c:pt idx="38">
                  <c:v>4.8748971342654999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F5-4E22-8DC1-A381AD57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56544"/>
        <c:axId val="206571392"/>
      </c:scatterChart>
      <c:valAx>
        <c:axId val="206556544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71392"/>
        <c:crosses val="max"/>
        <c:crossBetween val="midCat"/>
        <c:majorUnit val="14"/>
      </c:valAx>
      <c:valAx>
        <c:axId val="206571392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556544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40/40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4951556990903968E-2"/>
          <c:w val="0.79530288217334555"/>
          <c:h val="0.78640869900151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Deficit!$BB$137:$CO$137</c:f>
              <c:numCache>
                <c:formatCode>0.0</c:formatCode>
                <c:ptCount val="40"/>
                <c:pt idx="0">
                  <c:v>15.7</c:v>
                </c:pt>
                <c:pt idx="1">
                  <c:v>10.956049909424127</c:v>
                </c:pt>
                <c:pt idx="2">
                  <c:v>8.5750000000000011</c:v>
                </c:pt>
                <c:pt idx="3">
                  <c:v>13.525</c:v>
                </c:pt>
                <c:pt idx="4">
                  <c:v>-0.97499999999999964</c:v>
                </c:pt>
                <c:pt idx="5">
                  <c:v>11.8</c:v>
                </c:pt>
                <c:pt idx="6">
                  <c:v>3.05</c:v>
                </c:pt>
                <c:pt idx="7">
                  <c:v>17.212499999999999</c:v>
                </c:pt>
                <c:pt idx="8">
                  <c:v>17</c:v>
                </c:pt>
                <c:pt idx="9">
                  <c:v>17.987500000000001</c:v>
                </c:pt>
                <c:pt idx="10">
                  <c:v>5.1625000000000005</c:v>
                </c:pt>
                <c:pt idx="11">
                  <c:v>18.225000000000001</c:v>
                </c:pt>
                <c:pt idx="12">
                  <c:v>16.574999999999999</c:v>
                </c:pt>
                <c:pt idx="13">
                  <c:v>18.274999999999999</c:v>
                </c:pt>
                <c:pt idx="14">
                  <c:v>10.475000000000001</c:v>
                </c:pt>
                <c:pt idx="15">
                  <c:v>5.5374999999999996</c:v>
                </c:pt>
                <c:pt idx="17">
                  <c:v>15.9625</c:v>
                </c:pt>
                <c:pt idx="18">
                  <c:v>18.100000000000001</c:v>
                </c:pt>
                <c:pt idx="19">
                  <c:v>8.3875000000000011</c:v>
                </c:pt>
                <c:pt idx="20">
                  <c:v>15.612500000000001</c:v>
                </c:pt>
                <c:pt idx="21">
                  <c:v>2.3125</c:v>
                </c:pt>
                <c:pt idx="22">
                  <c:v>9.0749999999999993</c:v>
                </c:pt>
                <c:pt idx="23">
                  <c:v>4.3374999999999995</c:v>
                </c:pt>
                <c:pt idx="24">
                  <c:v>0.48749999999999982</c:v>
                </c:pt>
                <c:pt idx="25">
                  <c:v>11.324999999999999</c:v>
                </c:pt>
                <c:pt idx="26">
                  <c:v>-0.64583333333332416</c:v>
                </c:pt>
                <c:pt idx="27">
                  <c:v>9.1437500000000007</c:v>
                </c:pt>
                <c:pt idx="28">
                  <c:v>15.616666666666674</c:v>
                </c:pt>
                <c:pt idx="29">
                  <c:v>3.9874999999999998</c:v>
                </c:pt>
                <c:pt idx="30">
                  <c:v>16.174999999999997</c:v>
                </c:pt>
                <c:pt idx="31">
                  <c:v>4.2374999999999998</c:v>
                </c:pt>
                <c:pt idx="32">
                  <c:v>14.5</c:v>
                </c:pt>
                <c:pt idx="33">
                  <c:v>18.8</c:v>
                </c:pt>
                <c:pt idx="34">
                  <c:v>18.362500000000001</c:v>
                </c:pt>
                <c:pt idx="35">
                  <c:v>13.637499999999999</c:v>
                </c:pt>
                <c:pt idx="36">
                  <c:v>0.61249999999999982</c:v>
                </c:pt>
                <c:pt idx="37">
                  <c:v>-0.625</c:v>
                </c:pt>
                <c:pt idx="38">
                  <c:v>2.9874999999999998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1-437C-9A52-E895858022AC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Deficit!$BB$138:$CO$138</c:f>
              <c:numCache>
                <c:formatCode>0.0</c:formatCode>
                <c:ptCount val="40"/>
                <c:pt idx="1">
                  <c:v>7.1080684312705245</c:v>
                </c:pt>
                <c:pt idx="2">
                  <c:v>2.6938022960739492</c:v>
                </c:pt>
                <c:pt idx="3">
                  <c:v>4.0806184998976001</c:v>
                </c:pt>
                <c:pt idx="4">
                  <c:v>-0.8624154533632753</c:v>
                </c:pt>
                <c:pt idx="5">
                  <c:v>5.6616500355654749</c:v>
                </c:pt>
                <c:pt idx="6">
                  <c:v>0.95946759090042466</c:v>
                </c:pt>
                <c:pt idx="7">
                  <c:v>7.6273768556221251</c:v>
                </c:pt>
                <c:pt idx="8">
                  <c:v>8.6135846296538254</c:v>
                </c:pt>
                <c:pt idx="9">
                  <c:v>10.967165201595675</c:v>
                </c:pt>
                <c:pt idx="10">
                  <c:v>9.5181248632915754</c:v>
                </c:pt>
                <c:pt idx="11">
                  <c:v>11.238962542278426</c:v>
                </c:pt>
                <c:pt idx="12">
                  <c:v>11.205315038563576</c:v>
                </c:pt>
                <c:pt idx="13">
                  <c:v>9.9447608671968251</c:v>
                </c:pt>
                <c:pt idx="14">
                  <c:v>10.922395365085849</c:v>
                </c:pt>
                <c:pt idx="15">
                  <c:v>9.3369174696186263</c:v>
                </c:pt>
                <c:pt idx="17">
                  <c:v>11.070686901965525</c:v>
                </c:pt>
                <c:pt idx="18">
                  <c:v>12.48025034075985</c:v>
                </c:pt>
                <c:pt idx="19">
                  <c:v>11.136161643494775</c:v>
                </c:pt>
                <c:pt idx="20">
                  <c:v>12.248596386749925</c:v>
                </c:pt>
                <c:pt idx="21">
                  <c:v>0.34080366541839879</c:v>
                </c:pt>
                <c:pt idx="22">
                  <c:v>3.9544799659180505</c:v>
                </c:pt>
                <c:pt idx="23">
                  <c:v>2.3290431161666252</c:v>
                </c:pt>
                <c:pt idx="24">
                  <c:v>-0.28506762664594998</c:v>
                </c:pt>
                <c:pt idx="25">
                  <c:v>4.7723312648456249</c:v>
                </c:pt>
                <c:pt idx="26">
                  <c:v>-0.19799019025324949</c:v>
                </c:pt>
                <c:pt idx="27">
                  <c:v>2.2182527784123254</c:v>
                </c:pt>
                <c:pt idx="28">
                  <c:v>8.9912138544206002</c:v>
                </c:pt>
                <c:pt idx="29">
                  <c:v>8.0015087307779496</c:v>
                </c:pt>
                <c:pt idx="30">
                  <c:v>9.7372600019383491</c:v>
                </c:pt>
                <c:pt idx="31">
                  <c:v>8.6872013589816994</c:v>
                </c:pt>
                <c:pt idx="32">
                  <c:v>9.8939597024151489</c:v>
                </c:pt>
                <c:pt idx="33">
                  <c:v>11.811967789531526</c:v>
                </c:pt>
                <c:pt idx="34">
                  <c:v>11.739554962592226</c:v>
                </c:pt>
                <c:pt idx="35">
                  <c:v>0.37112594851439962</c:v>
                </c:pt>
                <c:pt idx="36">
                  <c:v>1.1578551786237004</c:v>
                </c:pt>
                <c:pt idx="37">
                  <c:v>2.8199389836866251</c:v>
                </c:pt>
                <c:pt idx="38">
                  <c:v>3.3914148300846501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1-437C-9A52-E895858022AC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Deficit!$BB$139:$CO$139</c:f>
              <c:numCache>
                <c:formatCode>0.0</c:formatCode>
                <c:ptCount val="40"/>
                <c:pt idx="1">
                  <c:v>5.2428268341155499</c:v>
                </c:pt>
                <c:pt idx="2">
                  <c:v>3.0231993299863253</c:v>
                </c:pt>
                <c:pt idx="3">
                  <c:v>3.61521771298835</c:v>
                </c:pt>
                <c:pt idx="4">
                  <c:v>0.96239664909562439</c:v>
                </c:pt>
                <c:pt idx="5">
                  <c:v>1.063132772117275</c:v>
                </c:pt>
                <c:pt idx="6">
                  <c:v>0.86381169658857537</c:v>
                </c:pt>
                <c:pt idx="7">
                  <c:v>1.7681807039110748</c:v>
                </c:pt>
                <c:pt idx="8">
                  <c:v>1.338271595728175</c:v>
                </c:pt>
                <c:pt idx="9">
                  <c:v>2.308309230822251</c:v>
                </c:pt>
                <c:pt idx="10">
                  <c:v>2.6318493726805996</c:v>
                </c:pt>
                <c:pt idx="11">
                  <c:v>3.1895257274996993</c:v>
                </c:pt>
                <c:pt idx="12">
                  <c:v>3.4349301060728501</c:v>
                </c:pt>
                <c:pt idx="13">
                  <c:v>3.9025343497489997</c:v>
                </c:pt>
                <c:pt idx="14">
                  <c:v>4.0910540125806243</c:v>
                </c:pt>
                <c:pt idx="15">
                  <c:v>4.5628989375121494</c:v>
                </c:pt>
                <c:pt idx="17">
                  <c:v>4.9296136420167</c:v>
                </c:pt>
                <c:pt idx="18">
                  <c:v>6.5421995958166006</c:v>
                </c:pt>
                <c:pt idx="19">
                  <c:v>6.7827241345565996</c:v>
                </c:pt>
                <c:pt idx="20">
                  <c:v>6.9031632730849495</c:v>
                </c:pt>
                <c:pt idx="21">
                  <c:v>2.7986050998685252</c:v>
                </c:pt>
                <c:pt idx="22">
                  <c:v>2.4440250726400254</c:v>
                </c:pt>
                <c:pt idx="23">
                  <c:v>0.85661421726227482</c:v>
                </c:pt>
                <c:pt idx="24">
                  <c:v>-2.915300252477504E-2</c:v>
                </c:pt>
                <c:pt idx="25">
                  <c:v>1.0209815284299002</c:v>
                </c:pt>
                <c:pt idx="26">
                  <c:v>0.42345075431737467</c:v>
                </c:pt>
                <c:pt idx="27">
                  <c:v>0.58090773205292523</c:v>
                </c:pt>
                <c:pt idx="28">
                  <c:v>2.0577059997322995</c:v>
                </c:pt>
                <c:pt idx="29">
                  <c:v>2.3091225547808008</c:v>
                </c:pt>
                <c:pt idx="30">
                  <c:v>2.7083575296350499</c:v>
                </c:pt>
                <c:pt idx="31">
                  <c:v>3.1330164393969246</c:v>
                </c:pt>
                <c:pt idx="32">
                  <c:v>3.4545042343558245</c:v>
                </c:pt>
                <c:pt idx="33">
                  <c:v>5.9126119269474007</c:v>
                </c:pt>
                <c:pt idx="34">
                  <c:v>5.9382615603122257</c:v>
                </c:pt>
                <c:pt idx="35">
                  <c:v>1.8590549739124747</c:v>
                </c:pt>
                <c:pt idx="36">
                  <c:v>0.28166401277029918</c:v>
                </c:pt>
                <c:pt idx="37">
                  <c:v>2.43493011456555</c:v>
                </c:pt>
                <c:pt idx="38">
                  <c:v>1.2787038367619008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1-437C-9A52-E895858022AC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Deficit!$BB$140:$CO$140</c:f>
              <c:numCache>
                <c:formatCode>0.0</c:formatCode>
                <c:ptCount val="40"/>
                <c:pt idx="1">
                  <c:v>6.5244543698061834</c:v>
                </c:pt>
                <c:pt idx="2">
                  <c:v>6.3098985639461258</c:v>
                </c:pt>
                <c:pt idx="3">
                  <c:v>6.0837287136273108</c:v>
                </c:pt>
                <c:pt idx="4">
                  <c:v>6.3712128636936773</c:v>
                </c:pt>
                <c:pt idx="5">
                  <c:v>4.961913194817158</c:v>
                </c:pt>
                <c:pt idx="6">
                  <c:v>5.1409755945579274</c:v>
                </c:pt>
                <c:pt idx="7">
                  <c:v>4.8550477492076034</c:v>
                </c:pt>
                <c:pt idx="8">
                  <c:v>4.7243243366251582</c:v>
                </c:pt>
                <c:pt idx="9">
                  <c:v>5.1125898620278249</c:v>
                </c:pt>
                <c:pt idx="10">
                  <c:v>4.989002784122027</c:v>
                </c:pt>
                <c:pt idx="11">
                  <c:v>5.1963047951338428</c:v>
                </c:pt>
                <c:pt idx="12">
                  <c:v>5.1226306200749852</c:v>
                </c:pt>
                <c:pt idx="13">
                  <c:v>5.0988660029645168</c:v>
                </c:pt>
                <c:pt idx="14">
                  <c:v>5.3077187552425382</c:v>
                </c:pt>
                <c:pt idx="15">
                  <c:v>5.2022835608701703</c:v>
                </c:pt>
                <c:pt idx="17">
                  <c:v>5.6438966668569028</c:v>
                </c:pt>
                <c:pt idx="18">
                  <c:v>5.8856063739301403</c:v>
                </c:pt>
                <c:pt idx="19">
                  <c:v>5.984080781595793</c:v>
                </c:pt>
                <c:pt idx="20">
                  <c:v>6.1642502053629897</c:v>
                </c:pt>
                <c:pt idx="21">
                  <c:v>6.0878735578892798</c:v>
                </c:pt>
                <c:pt idx="22">
                  <c:v>5.8712603336651181</c:v>
                </c:pt>
                <c:pt idx="23">
                  <c:v>3.5408885813343005</c:v>
                </c:pt>
                <c:pt idx="24">
                  <c:v>3.2887095469993257</c:v>
                </c:pt>
                <c:pt idx="25">
                  <c:v>2.9332758285360758</c:v>
                </c:pt>
                <c:pt idx="26">
                  <c:v>2.9593019871414006</c:v>
                </c:pt>
                <c:pt idx="27">
                  <c:v>2.5231812098337003</c:v>
                </c:pt>
                <c:pt idx="28">
                  <c:v>3.5651780543695248</c:v>
                </c:pt>
                <c:pt idx="29">
                  <c:v>3.5181578053281006</c:v>
                </c:pt>
                <c:pt idx="30">
                  <c:v>3.8709620711707751</c:v>
                </c:pt>
                <c:pt idx="31">
                  <c:v>3.8835035339600257</c:v>
                </c:pt>
                <c:pt idx="32">
                  <c:v>4.261801109479725</c:v>
                </c:pt>
                <c:pt idx="33">
                  <c:v>5.216533215048333</c:v>
                </c:pt>
                <c:pt idx="34">
                  <c:v>5.1381710105783132</c:v>
                </c:pt>
                <c:pt idx="35">
                  <c:v>5.3421600314218249</c:v>
                </c:pt>
                <c:pt idx="36">
                  <c:v>3.7779381912279248</c:v>
                </c:pt>
                <c:pt idx="37">
                  <c:v>3.7712927694394005</c:v>
                </c:pt>
                <c:pt idx="38">
                  <c:v>3.347954267221775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1-437C-9A52-E895858022AC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Deficit!$BB$141:$CO$141</c:f>
              <c:numCache>
                <c:formatCode>0.0</c:formatCode>
                <c:ptCount val="40"/>
                <c:pt idx="1">
                  <c:v>6.2230594659527076</c:v>
                </c:pt>
                <c:pt idx="2">
                  <c:v>6.1427053461188734</c:v>
                </c:pt>
                <c:pt idx="3">
                  <c:v>6.1229289067481627</c:v>
                </c:pt>
                <c:pt idx="4">
                  <c:v>6.2578787878263391</c:v>
                </c:pt>
                <c:pt idx="5">
                  <c:v>5.5883413026943654</c:v>
                </c:pt>
                <c:pt idx="6">
                  <c:v>5.5829641061571422</c:v>
                </c:pt>
                <c:pt idx="7">
                  <c:v>5.043036851477293</c:v>
                </c:pt>
                <c:pt idx="8">
                  <c:v>4.9133818745322602</c:v>
                </c:pt>
                <c:pt idx="9">
                  <c:v>4.9405698771810753</c:v>
                </c:pt>
                <c:pt idx="10">
                  <c:v>4.9343301245711206</c:v>
                </c:pt>
                <c:pt idx="11">
                  <c:v>4.9829003818394302</c:v>
                </c:pt>
                <c:pt idx="12">
                  <c:v>4.9406335177478145</c:v>
                </c:pt>
                <c:pt idx="13">
                  <c:v>5.0065496201089292</c:v>
                </c:pt>
                <c:pt idx="14">
                  <c:v>5.0899945514190001</c:v>
                </c:pt>
                <c:pt idx="15">
                  <c:v>4.998911329893895</c:v>
                </c:pt>
                <c:pt idx="17">
                  <c:v>4.9825600013599072</c:v>
                </c:pt>
                <c:pt idx="18">
                  <c:v>5.0235815903142154</c:v>
                </c:pt>
                <c:pt idx="19">
                  <c:v>5.0285299473458895</c:v>
                </c:pt>
                <c:pt idx="20">
                  <c:v>5.1460988807684007</c:v>
                </c:pt>
                <c:pt idx="21">
                  <c:v>5.0640646213581579</c:v>
                </c:pt>
                <c:pt idx="22">
                  <c:v>5.176173089929172</c:v>
                </c:pt>
                <c:pt idx="23">
                  <c:v>5.153625484833471</c:v>
                </c:pt>
                <c:pt idx="24">
                  <c:v>4.87753112712873</c:v>
                </c:pt>
                <c:pt idx="25">
                  <c:v>4.562115309445721</c:v>
                </c:pt>
                <c:pt idx="26">
                  <c:v>4.5255518306918177</c:v>
                </c:pt>
                <c:pt idx="27">
                  <c:v>4.2172744116163674</c:v>
                </c:pt>
                <c:pt idx="28">
                  <c:v>4.0827573176806897</c:v>
                </c:pt>
                <c:pt idx="29">
                  <c:v>3.808050121769945</c:v>
                </c:pt>
                <c:pt idx="30">
                  <c:v>3.6394720382738632</c:v>
                </c:pt>
                <c:pt idx="31">
                  <c:v>3.6474296703980347</c:v>
                </c:pt>
                <c:pt idx="32">
                  <c:v>3.7758468210147647</c:v>
                </c:pt>
                <c:pt idx="33">
                  <c:v>4.3066436334567744</c:v>
                </c:pt>
                <c:pt idx="34">
                  <c:v>3.8357918367359845</c:v>
                </c:pt>
                <c:pt idx="35">
                  <c:v>4.2425135890208399</c:v>
                </c:pt>
                <c:pt idx="36">
                  <c:v>4.2760293468820425</c:v>
                </c:pt>
                <c:pt idx="37">
                  <c:v>2.7567607552684676</c:v>
                </c:pt>
                <c:pt idx="38">
                  <c:v>2.3453417025322998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B1-437C-9A52-E895858022AC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Deficit!$BB$142:$CO$142</c:f>
              <c:numCache>
                <c:formatCode>0.0</c:formatCode>
                <c:ptCount val="40"/>
                <c:pt idx="1">
                  <c:v>6.1154435634499427</c:v>
                </c:pt>
                <c:pt idx="2">
                  <c:v>6.0652490101632655</c:v>
                </c:pt>
                <c:pt idx="3">
                  <c:v>5.9190775717872945</c:v>
                </c:pt>
                <c:pt idx="4">
                  <c:v>6.04222196096201</c:v>
                </c:pt>
                <c:pt idx="5">
                  <c:v>6.2322615757123128</c:v>
                </c:pt>
                <c:pt idx="6">
                  <c:v>6.1279106346806298</c:v>
                </c:pt>
                <c:pt idx="7">
                  <c:v>5.8987543715337321</c:v>
                </c:pt>
                <c:pt idx="8">
                  <c:v>5.8976423764556278</c:v>
                </c:pt>
                <c:pt idx="9">
                  <c:v>5.9926194118187075</c:v>
                </c:pt>
                <c:pt idx="10">
                  <c:v>5.9382534808651082</c:v>
                </c:pt>
                <c:pt idx="11">
                  <c:v>5.9578730207669226</c:v>
                </c:pt>
                <c:pt idx="12">
                  <c:v>5.8449143746294254</c:v>
                </c:pt>
                <c:pt idx="13">
                  <c:v>5.8971214148729025</c:v>
                </c:pt>
                <c:pt idx="14">
                  <c:v>5.7284892956558355</c:v>
                </c:pt>
                <c:pt idx="15">
                  <c:v>5.6993951393692335</c:v>
                </c:pt>
                <c:pt idx="17">
                  <c:v>5.743487774526927</c:v>
                </c:pt>
                <c:pt idx="18">
                  <c:v>5.598352845234011</c:v>
                </c:pt>
                <c:pt idx="19">
                  <c:v>5.6198655639230726</c:v>
                </c:pt>
                <c:pt idx="20">
                  <c:v>5.6658025314542426</c:v>
                </c:pt>
                <c:pt idx="21">
                  <c:v>5.5894857727129761</c:v>
                </c:pt>
                <c:pt idx="22">
                  <c:v>5.6640547985560525</c:v>
                </c:pt>
                <c:pt idx="23">
                  <c:v>5.6481488324407518</c:v>
                </c:pt>
                <c:pt idx="24">
                  <c:v>5.6687359468056773</c:v>
                </c:pt>
                <c:pt idx="25">
                  <c:v>5.5902776281520072</c:v>
                </c:pt>
                <c:pt idx="26">
                  <c:v>5.5712620019287131</c:v>
                </c:pt>
                <c:pt idx="27">
                  <c:v>5.4075568287306774</c:v>
                </c:pt>
                <c:pt idx="28">
                  <c:v>5.2075127727818433</c:v>
                </c:pt>
                <c:pt idx="29">
                  <c:v>5.1621776447023802</c:v>
                </c:pt>
                <c:pt idx="30">
                  <c:v>5.0236193683597197</c:v>
                </c:pt>
                <c:pt idx="31">
                  <c:v>5.1165345204747581</c:v>
                </c:pt>
                <c:pt idx="32">
                  <c:v>5.0976102829383478</c:v>
                </c:pt>
                <c:pt idx="33">
                  <c:v>5.1319073005588223</c:v>
                </c:pt>
                <c:pt idx="34">
                  <c:v>5.2531499706357874</c:v>
                </c:pt>
                <c:pt idx="35">
                  <c:v>5.2458585276476075</c:v>
                </c:pt>
                <c:pt idx="36">
                  <c:v>5.0981892478041075</c:v>
                </c:pt>
                <c:pt idx="37">
                  <c:v>4.0091459956216404</c:v>
                </c:pt>
                <c:pt idx="38">
                  <c:v>3.7379591235260552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B1-437C-9A52-E895858022AC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Deficit!$BB$143:$CO$143</c:f>
              <c:numCache>
                <c:formatCode>0.0</c:formatCode>
                <c:ptCount val="40"/>
                <c:pt idx="1">
                  <c:v>6.1510297999284926</c:v>
                </c:pt>
                <c:pt idx="2">
                  <c:v>5.9925467432014656</c:v>
                </c:pt>
                <c:pt idx="3">
                  <c:v>6.2951257186525007</c:v>
                </c:pt>
                <c:pt idx="4">
                  <c:v>6.132344112320288</c:v>
                </c:pt>
                <c:pt idx="5">
                  <c:v>6.4535600189120998</c:v>
                </c:pt>
                <c:pt idx="6">
                  <c:v>6.3827364097121526</c:v>
                </c:pt>
                <c:pt idx="7">
                  <c:v>6.4737996460069436</c:v>
                </c:pt>
                <c:pt idx="8">
                  <c:v>6.1942610260542654</c:v>
                </c:pt>
                <c:pt idx="9">
                  <c:v>6.3443773908315952</c:v>
                </c:pt>
                <c:pt idx="10">
                  <c:v>6.452346920665808</c:v>
                </c:pt>
                <c:pt idx="11">
                  <c:v>6.4321639497878795</c:v>
                </c:pt>
                <c:pt idx="12">
                  <c:v>6.2789106505946801</c:v>
                </c:pt>
                <c:pt idx="13">
                  <c:v>6.2787049804472028</c:v>
                </c:pt>
                <c:pt idx="14">
                  <c:v>6.3788498728598544</c:v>
                </c:pt>
                <c:pt idx="15">
                  <c:v>6.5817361741768003</c:v>
                </c:pt>
                <c:pt idx="17">
                  <c:v>6.3857323207327372</c:v>
                </c:pt>
                <c:pt idx="18">
                  <c:v>6.2109593517211437</c:v>
                </c:pt>
                <c:pt idx="19">
                  <c:v>6.1386943643526823</c:v>
                </c:pt>
                <c:pt idx="20">
                  <c:v>6.4932146585400528</c:v>
                </c:pt>
                <c:pt idx="21">
                  <c:v>6.19629907639787</c:v>
                </c:pt>
                <c:pt idx="22">
                  <c:v>6.2909588011080704</c:v>
                </c:pt>
                <c:pt idx="23">
                  <c:v>6.4060956031922647</c:v>
                </c:pt>
                <c:pt idx="24">
                  <c:v>6.2742574481571651</c:v>
                </c:pt>
                <c:pt idx="25">
                  <c:v>6.254680638840922</c:v>
                </c:pt>
                <c:pt idx="26">
                  <c:v>6.4084150251317329</c:v>
                </c:pt>
                <c:pt idx="27">
                  <c:v>6.251264827606537</c:v>
                </c:pt>
                <c:pt idx="28">
                  <c:v>6.3922575991554282</c:v>
                </c:pt>
                <c:pt idx="29">
                  <c:v>6.3179347543808824</c:v>
                </c:pt>
                <c:pt idx="30">
                  <c:v>6.2593152919239472</c:v>
                </c:pt>
                <c:pt idx="31">
                  <c:v>6.2742855606486101</c:v>
                </c:pt>
                <c:pt idx="32">
                  <c:v>6.1828699172295778</c:v>
                </c:pt>
                <c:pt idx="33">
                  <c:v>6.1339208077550715</c:v>
                </c:pt>
                <c:pt idx="34">
                  <c:v>6.0480868547336701</c:v>
                </c:pt>
                <c:pt idx="35">
                  <c:v>6.2336310954320293</c:v>
                </c:pt>
                <c:pt idx="36">
                  <c:v>6.0320984590745397</c:v>
                </c:pt>
                <c:pt idx="37">
                  <c:v>5.9415218547791673</c:v>
                </c:pt>
                <c:pt idx="38">
                  <c:v>5.7673957463472494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B1-437C-9A52-E8958580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29504"/>
        <c:axId val="206705792"/>
      </c:scatterChart>
      <c:valAx>
        <c:axId val="206629504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05792"/>
        <c:crosses val="max"/>
        <c:crossBetween val="midCat"/>
        <c:majorUnit val="14"/>
      </c:valAx>
      <c:valAx>
        <c:axId val="206705792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9504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512750503502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100/50</a:t>
            </a:r>
          </a:p>
        </c:rich>
      </c:tx>
      <c:layout>
        <c:manualLayout>
          <c:xMode val="edge"/>
          <c:yMode val="edge"/>
          <c:x val="0.40492216996365388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Deficit!$BB$17:$CO$17</c:f>
              <c:numCache>
                <c:formatCode>0.0</c:formatCode>
                <c:ptCount val="40"/>
                <c:pt idx="0">
                  <c:v>13.25</c:v>
                </c:pt>
                <c:pt idx="1">
                  <c:v>7.8107983915341999</c:v>
                </c:pt>
                <c:pt idx="2">
                  <c:v>14.4375</c:v>
                </c:pt>
                <c:pt idx="3">
                  <c:v>16.337499999999999</c:v>
                </c:pt>
                <c:pt idx="4">
                  <c:v>3.5625</c:v>
                </c:pt>
                <c:pt idx="5">
                  <c:v>12.912500000000001</c:v>
                </c:pt>
                <c:pt idx="6">
                  <c:v>6.1124999999999989</c:v>
                </c:pt>
                <c:pt idx="7">
                  <c:v>17.683333333333323</c:v>
                </c:pt>
                <c:pt idx="8">
                  <c:v>3</c:v>
                </c:pt>
                <c:pt idx="9">
                  <c:v>13.9</c:v>
                </c:pt>
                <c:pt idx="10">
                  <c:v>1.8874999999999993</c:v>
                </c:pt>
                <c:pt idx="11">
                  <c:v>17.275000000000002</c:v>
                </c:pt>
                <c:pt idx="12">
                  <c:v>11.274999999999999</c:v>
                </c:pt>
                <c:pt idx="13">
                  <c:v>14.687499999999998</c:v>
                </c:pt>
                <c:pt idx="14">
                  <c:v>2.1375000000000002</c:v>
                </c:pt>
                <c:pt idx="15">
                  <c:v>2.9374999999999991</c:v>
                </c:pt>
                <c:pt idx="16">
                  <c:v>2.1666666666666656</c:v>
                </c:pt>
                <c:pt idx="17">
                  <c:v>7.0333333333333252</c:v>
                </c:pt>
                <c:pt idx="18">
                  <c:v>12.200000000000001</c:v>
                </c:pt>
                <c:pt idx="19">
                  <c:v>0.32500000000000018</c:v>
                </c:pt>
                <c:pt idx="20">
                  <c:v>3.9374999999999991</c:v>
                </c:pt>
                <c:pt idx="21">
                  <c:v>-0.48125000000000018</c:v>
                </c:pt>
                <c:pt idx="22">
                  <c:v>8.4041666666666757</c:v>
                </c:pt>
                <c:pt idx="23">
                  <c:v>4.9499999999999993</c:v>
                </c:pt>
                <c:pt idx="24">
                  <c:v>2.5125000000000002</c:v>
                </c:pt>
                <c:pt idx="25">
                  <c:v>14.2</c:v>
                </c:pt>
                <c:pt idx="26">
                  <c:v>0.18750000000000089</c:v>
                </c:pt>
                <c:pt idx="27">
                  <c:v>9.1999999999999993</c:v>
                </c:pt>
                <c:pt idx="28">
                  <c:v>16.683333333333341</c:v>
                </c:pt>
                <c:pt idx="29">
                  <c:v>3.8624999999999998</c:v>
                </c:pt>
                <c:pt idx="30">
                  <c:v>15.424999999999999</c:v>
                </c:pt>
                <c:pt idx="31">
                  <c:v>4.2875000000000005</c:v>
                </c:pt>
                <c:pt idx="32">
                  <c:v>14.924999999999999</c:v>
                </c:pt>
                <c:pt idx="33">
                  <c:v>17.4375</c:v>
                </c:pt>
                <c:pt idx="34">
                  <c:v>9.8374999999999986</c:v>
                </c:pt>
                <c:pt idx="35">
                  <c:v>11.25</c:v>
                </c:pt>
                <c:pt idx="36">
                  <c:v>2.4041666666666748</c:v>
                </c:pt>
                <c:pt idx="37">
                  <c:v>3.7500000000000533E-2</c:v>
                </c:pt>
                <c:pt idx="38">
                  <c:v>1.7374999999999998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0A3-B062-E75B4B6B4573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Deficit!$BB$18:$CO$18</c:f>
              <c:numCache>
                <c:formatCode>0.0</c:formatCode>
                <c:ptCount val="40"/>
                <c:pt idx="1">
                  <c:v>6.925839156627676</c:v>
                </c:pt>
                <c:pt idx="2">
                  <c:v>3.6743231207076743</c:v>
                </c:pt>
                <c:pt idx="3">
                  <c:v>4.6283150446863255</c:v>
                </c:pt>
                <c:pt idx="4">
                  <c:v>1.0528053479860748</c:v>
                </c:pt>
                <c:pt idx="5">
                  <c:v>4.9755836340044501</c:v>
                </c:pt>
                <c:pt idx="6">
                  <c:v>0.95448327476825057</c:v>
                </c:pt>
                <c:pt idx="7">
                  <c:v>6.3277417891418493</c:v>
                </c:pt>
                <c:pt idx="8">
                  <c:v>1.5175125143685504</c:v>
                </c:pt>
                <c:pt idx="9">
                  <c:v>7.9603437796757746</c:v>
                </c:pt>
                <c:pt idx="10">
                  <c:v>2.5825288903303498</c:v>
                </c:pt>
                <c:pt idx="11">
                  <c:v>8.0296234070380006</c:v>
                </c:pt>
                <c:pt idx="12">
                  <c:v>6.6083789886423254</c:v>
                </c:pt>
                <c:pt idx="13">
                  <c:v>1.1449923831983</c:v>
                </c:pt>
                <c:pt idx="14">
                  <c:v>4.588297958815625</c:v>
                </c:pt>
                <c:pt idx="15">
                  <c:v>3.8800171608810246</c:v>
                </c:pt>
                <c:pt idx="16">
                  <c:v>-6.8457058746374422E-2</c:v>
                </c:pt>
                <c:pt idx="17">
                  <c:v>2.2509117134438759</c:v>
                </c:pt>
                <c:pt idx="18">
                  <c:v>5.8901549051542252</c:v>
                </c:pt>
                <c:pt idx="19">
                  <c:v>-0.31926682887522428</c:v>
                </c:pt>
                <c:pt idx="20">
                  <c:v>4.4596237664095</c:v>
                </c:pt>
                <c:pt idx="21">
                  <c:v>0.39844268720255016</c:v>
                </c:pt>
                <c:pt idx="22">
                  <c:v>2.8069090375127246</c:v>
                </c:pt>
                <c:pt idx="23">
                  <c:v>2.3688969171249257</c:v>
                </c:pt>
                <c:pt idx="24">
                  <c:v>0.31412245644804937</c:v>
                </c:pt>
                <c:pt idx="25">
                  <c:v>5.7856896784517753</c:v>
                </c:pt>
                <c:pt idx="26">
                  <c:v>0.11777424625880073</c:v>
                </c:pt>
                <c:pt idx="27">
                  <c:v>1.9590312864564243</c:v>
                </c:pt>
                <c:pt idx="28">
                  <c:v>10.244192486969176</c:v>
                </c:pt>
                <c:pt idx="29">
                  <c:v>7.3313109125010758</c:v>
                </c:pt>
                <c:pt idx="30">
                  <c:v>9.8523790986836755</c:v>
                </c:pt>
                <c:pt idx="31">
                  <c:v>8.5727548817308001</c:v>
                </c:pt>
                <c:pt idx="32">
                  <c:v>10.081551952309251</c:v>
                </c:pt>
                <c:pt idx="33">
                  <c:v>11.830195766649926</c:v>
                </c:pt>
                <c:pt idx="34">
                  <c:v>10.455662210549574</c:v>
                </c:pt>
                <c:pt idx="35">
                  <c:v>1.1477409756138996</c:v>
                </c:pt>
                <c:pt idx="36">
                  <c:v>1.5532453396550006</c:v>
                </c:pt>
                <c:pt idx="37">
                  <c:v>2.7341254436266746</c:v>
                </c:pt>
                <c:pt idx="38">
                  <c:v>3.2291387658671997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0A3-B062-E75B4B6B4573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Deficit!$BB$19:$CO$19</c:f>
              <c:numCache>
                <c:formatCode>0.0</c:formatCode>
                <c:ptCount val="40"/>
                <c:pt idx="1">
                  <c:v>3.1131227798773997</c:v>
                </c:pt>
                <c:pt idx="2">
                  <c:v>2.717178560589649</c:v>
                </c:pt>
                <c:pt idx="3">
                  <c:v>3.2316394364516752</c:v>
                </c:pt>
                <c:pt idx="4">
                  <c:v>1.6642488471204495</c:v>
                </c:pt>
                <c:pt idx="5">
                  <c:v>1.942437966537375</c:v>
                </c:pt>
                <c:pt idx="6">
                  <c:v>0.79091605957269939</c:v>
                </c:pt>
                <c:pt idx="7">
                  <c:v>1.9739358782271497</c:v>
                </c:pt>
                <c:pt idx="8">
                  <c:v>1.6836237652089499</c:v>
                </c:pt>
                <c:pt idx="9">
                  <c:v>2.2352664647444245</c:v>
                </c:pt>
                <c:pt idx="10">
                  <c:v>2.2116601073998763</c:v>
                </c:pt>
                <c:pt idx="11">
                  <c:v>2.6400305894815741</c:v>
                </c:pt>
                <c:pt idx="12">
                  <c:v>1.7414193992823503</c:v>
                </c:pt>
                <c:pt idx="13">
                  <c:v>0.42260507737359942</c:v>
                </c:pt>
                <c:pt idx="14">
                  <c:v>1.5802262469486239</c:v>
                </c:pt>
                <c:pt idx="15">
                  <c:v>1.8353358068304502</c:v>
                </c:pt>
                <c:pt idx="16">
                  <c:v>0.18817762822344974</c:v>
                </c:pt>
                <c:pt idx="17">
                  <c:v>0.60316277044387512</c:v>
                </c:pt>
                <c:pt idx="18">
                  <c:v>1.0197486686160495</c:v>
                </c:pt>
                <c:pt idx="19">
                  <c:v>-0.15483669906757624</c:v>
                </c:pt>
                <c:pt idx="20">
                  <c:v>1.2943076980471511</c:v>
                </c:pt>
                <c:pt idx="21">
                  <c:v>-0.45662676264437474</c:v>
                </c:pt>
                <c:pt idx="22">
                  <c:v>0.6133630835061008</c:v>
                </c:pt>
                <c:pt idx="23">
                  <c:v>1.0632236330963507</c:v>
                </c:pt>
                <c:pt idx="24">
                  <c:v>1.0158524272303744</c:v>
                </c:pt>
                <c:pt idx="25">
                  <c:v>1.6562525741328504</c:v>
                </c:pt>
                <c:pt idx="26">
                  <c:v>1.1659085721572495</c:v>
                </c:pt>
                <c:pt idx="27">
                  <c:v>1.7702442099564002</c:v>
                </c:pt>
                <c:pt idx="28">
                  <c:v>3.2951603982438749</c:v>
                </c:pt>
                <c:pt idx="29">
                  <c:v>3.8563535522951744</c:v>
                </c:pt>
                <c:pt idx="30">
                  <c:v>4.1575307457700994</c:v>
                </c:pt>
                <c:pt idx="31">
                  <c:v>4.355735900428801</c:v>
                </c:pt>
                <c:pt idx="32">
                  <c:v>4.9068935134882992</c:v>
                </c:pt>
                <c:pt idx="33">
                  <c:v>6.8881863413042241</c:v>
                </c:pt>
                <c:pt idx="34">
                  <c:v>6.6675861618386509</c:v>
                </c:pt>
                <c:pt idx="35">
                  <c:v>2.3890980535051747</c:v>
                </c:pt>
                <c:pt idx="36">
                  <c:v>2.1161778252066501</c:v>
                </c:pt>
                <c:pt idx="37">
                  <c:v>3.6779203877680251</c:v>
                </c:pt>
                <c:pt idx="38">
                  <c:v>2.7004461627739258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0A3-B062-E75B4B6B4573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Deficit!$BB$20:$CO$20</c:f>
              <c:numCache>
                <c:formatCode>0.0</c:formatCode>
                <c:ptCount val="40"/>
                <c:pt idx="1">
                  <c:v>3.6216201725142496</c:v>
                </c:pt>
                <c:pt idx="2">
                  <c:v>3.2012154723591499</c:v>
                </c:pt>
                <c:pt idx="3">
                  <c:v>3.16362757013985</c:v>
                </c:pt>
                <c:pt idx="4">
                  <c:v>3.0605125007057752</c:v>
                </c:pt>
                <c:pt idx="5">
                  <c:v>2.7434918723613007</c:v>
                </c:pt>
                <c:pt idx="6">
                  <c:v>2.6387543688623754</c:v>
                </c:pt>
                <c:pt idx="7">
                  <c:v>2.784383097869775</c:v>
                </c:pt>
                <c:pt idx="8">
                  <c:v>2.5533634293224003</c:v>
                </c:pt>
                <c:pt idx="9">
                  <c:v>2.6480513050191501</c:v>
                </c:pt>
                <c:pt idx="10">
                  <c:v>2.8657873943275503</c:v>
                </c:pt>
                <c:pt idx="11">
                  <c:v>2.9067291543171745</c:v>
                </c:pt>
                <c:pt idx="12">
                  <c:v>2.639051911858675</c:v>
                </c:pt>
                <c:pt idx="13">
                  <c:v>2.7115220564690254</c:v>
                </c:pt>
                <c:pt idx="14">
                  <c:v>2.4198205236255745</c:v>
                </c:pt>
                <c:pt idx="15">
                  <c:v>2.4898752604598751</c:v>
                </c:pt>
                <c:pt idx="16">
                  <c:v>2.2690044555730751</c:v>
                </c:pt>
                <c:pt idx="17">
                  <c:v>1.9127869327707998</c:v>
                </c:pt>
                <c:pt idx="18">
                  <c:v>1.1962206787517751</c:v>
                </c:pt>
                <c:pt idx="19">
                  <c:v>0.76709072295350023</c:v>
                </c:pt>
                <c:pt idx="20">
                  <c:v>1.4055592845547751</c:v>
                </c:pt>
                <c:pt idx="21">
                  <c:v>0.3702294222518252</c:v>
                </c:pt>
                <c:pt idx="22">
                  <c:v>0.51434898412515029</c:v>
                </c:pt>
                <c:pt idx="23">
                  <c:v>0.47839327985825042</c:v>
                </c:pt>
                <c:pt idx="24">
                  <c:v>1.2264081422792006</c:v>
                </c:pt>
                <c:pt idx="25">
                  <c:v>1.0387119268210503</c:v>
                </c:pt>
                <c:pt idx="26">
                  <c:v>1.5767257732063746</c:v>
                </c:pt>
                <c:pt idx="27">
                  <c:v>1.3095546408484999</c:v>
                </c:pt>
                <c:pt idx="28">
                  <c:v>2.2584684330751501</c:v>
                </c:pt>
                <c:pt idx="29">
                  <c:v>2.4440049831101747</c:v>
                </c:pt>
                <c:pt idx="30">
                  <c:v>2.7301204185713503</c:v>
                </c:pt>
                <c:pt idx="31">
                  <c:v>2.8649907303468249</c:v>
                </c:pt>
                <c:pt idx="32">
                  <c:v>3.1568620866340997</c:v>
                </c:pt>
                <c:pt idx="33">
                  <c:v>3.9270396352281249</c:v>
                </c:pt>
                <c:pt idx="34">
                  <c:v>3.8270524535476502</c:v>
                </c:pt>
                <c:pt idx="35">
                  <c:v>3.5664789005189501</c:v>
                </c:pt>
                <c:pt idx="36">
                  <c:v>2.6314473022176994</c:v>
                </c:pt>
                <c:pt idx="37">
                  <c:v>3.0146386136343004</c:v>
                </c:pt>
                <c:pt idx="38">
                  <c:v>2.575997500965225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0A3-B062-E75B4B6B4573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Deficit!$BB$21:$CO$21</c:f>
              <c:numCache>
                <c:formatCode>0.0</c:formatCode>
                <c:ptCount val="40"/>
                <c:pt idx="1">
                  <c:v>3.3880825928364176</c:v>
                </c:pt>
                <c:pt idx="2">
                  <c:v>3.3264765181973375</c:v>
                </c:pt>
                <c:pt idx="3">
                  <c:v>3.3914144011371796</c:v>
                </c:pt>
                <c:pt idx="4">
                  <c:v>3.3693332992492753</c:v>
                </c:pt>
                <c:pt idx="5">
                  <c:v>3.0422664793267575</c:v>
                </c:pt>
                <c:pt idx="6">
                  <c:v>3.069948901386113</c:v>
                </c:pt>
                <c:pt idx="7">
                  <c:v>2.6586391110196472</c:v>
                </c:pt>
                <c:pt idx="8">
                  <c:v>2.5553052612270299</c:v>
                </c:pt>
                <c:pt idx="9">
                  <c:v>2.7696485546619249</c:v>
                </c:pt>
                <c:pt idx="10">
                  <c:v>2.8888444223639822</c:v>
                </c:pt>
                <c:pt idx="11">
                  <c:v>2.8772255718975832</c:v>
                </c:pt>
                <c:pt idx="12">
                  <c:v>2.6145852995101801</c:v>
                </c:pt>
                <c:pt idx="13">
                  <c:v>2.7291423390316898</c:v>
                </c:pt>
                <c:pt idx="14">
                  <c:v>2.7914750142120148</c:v>
                </c:pt>
                <c:pt idx="15">
                  <c:v>2.5128241620782252</c:v>
                </c:pt>
                <c:pt idx="16">
                  <c:v>2.4186096417302121</c:v>
                </c:pt>
                <c:pt idx="17">
                  <c:v>2.4823132417828648</c:v>
                </c:pt>
                <c:pt idx="18">
                  <c:v>1.8742331691112204</c:v>
                </c:pt>
                <c:pt idx="19">
                  <c:v>1.7905579413468646</c:v>
                </c:pt>
                <c:pt idx="20">
                  <c:v>1.1291976142482998</c:v>
                </c:pt>
                <c:pt idx="21">
                  <c:v>0.86684509941684995</c:v>
                </c:pt>
                <c:pt idx="22">
                  <c:v>0.52788055364102515</c:v>
                </c:pt>
                <c:pt idx="23">
                  <c:v>0.21529644240969992</c:v>
                </c:pt>
                <c:pt idx="24">
                  <c:v>0.38494048179655049</c:v>
                </c:pt>
                <c:pt idx="25">
                  <c:v>0.94635539862862528</c:v>
                </c:pt>
                <c:pt idx="26">
                  <c:v>0.83353749526667453</c:v>
                </c:pt>
                <c:pt idx="27">
                  <c:v>0.8870172662436997</c:v>
                </c:pt>
                <c:pt idx="28">
                  <c:v>1.5966608896010501</c:v>
                </c:pt>
                <c:pt idx="29">
                  <c:v>1.4723968795538251</c:v>
                </c:pt>
                <c:pt idx="30">
                  <c:v>1.737182758584225</c:v>
                </c:pt>
                <c:pt idx="31">
                  <c:v>1.9666603110479</c:v>
                </c:pt>
                <c:pt idx="32">
                  <c:v>2.0803881624464751</c:v>
                </c:pt>
                <c:pt idx="33">
                  <c:v>2.7166960862743248</c:v>
                </c:pt>
                <c:pt idx="34">
                  <c:v>2.5183954986069002</c:v>
                </c:pt>
                <c:pt idx="35">
                  <c:v>3.0550101459012997</c:v>
                </c:pt>
                <c:pt idx="36">
                  <c:v>2.6958328535736249</c:v>
                </c:pt>
                <c:pt idx="37">
                  <c:v>2.550752907736225</c:v>
                </c:pt>
                <c:pt idx="38">
                  <c:v>2.3615673900664498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7-40A3-B062-E75B4B6B4573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Deficit!$BB$22:$CO$22</c:f>
              <c:numCache>
                <c:formatCode>0.0</c:formatCode>
                <c:ptCount val="40"/>
                <c:pt idx="1">
                  <c:v>4.4579272204989504</c:v>
                </c:pt>
                <c:pt idx="2">
                  <c:v>4.2880388984296101</c:v>
                </c:pt>
                <c:pt idx="3">
                  <c:v>4.3983803453724502</c:v>
                </c:pt>
                <c:pt idx="4">
                  <c:v>4.15342559845885</c:v>
                </c:pt>
                <c:pt idx="5">
                  <c:v>4.1408690079147874</c:v>
                </c:pt>
                <c:pt idx="6">
                  <c:v>4.1574307333058975</c:v>
                </c:pt>
                <c:pt idx="7">
                  <c:v>3.7579704540494747</c:v>
                </c:pt>
                <c:pt idx="8">
                  <c:v>3.7511798796942073</c:v>
                </c:pt>
                <c:pt idx="9">
                  <c:v>3.4534358657311652</c:v>
                </c:pt>
                <c:pt idx="10">
                  <c:v>3.4102183930382299</c:v>
                </c:pt>
                <c:pt idx="11">
                  <c:v>3.3905879470559497</c:v>
                </c:pt>
                <c:pt idx="12">
                  <c:v>3.1800901790510547</c:v>
                </c:pt>
                <c:pt idx="13">
                  <c:v>3.2201237468308852</c:v>
                </c:pt>
                <c:pt idx="14">
                  <c:v>3.368864312410305</c:v>
                </c:pt>
                <c:pt idx="15">
                  <c:v>3.2116187554432107</c:v>
                </c:pt>
                <c:pt idx="16">
                  <c:v>3.0094658118729818</c:v>
                </c:pt>
                <c:pt idx="17">
                  <c:v>2.9402550018082194</c:v>
                </c:pt>
                <c:pt idx="18">
                  <c:v>2.2735474434033596</c:v>
                </c:pt>
                <c:pt idx="19">
                  <c:v>2.3410726846308201</c:v>
                </c:pt>
                <c:pt idx="20">
                  <c:v>2.2688632277907876</c:v>
                </c:pt>
                <c:pt idx="21">
                  <c:v>1.936608930506583</c:v>
                </c:pt>
                <c:pt idx="22">
                  <c:v>1.5272582182398575</c:v>
                </c:pt>
                <c:pt idx="23">
                  <c:v>0.28397643391882532</c:v>
                </c:pt>
                <c:pt idx="24">
                  <c:v>0.6469155282682002</c:v>
                </c:pt>
                <c:pt idx="25">
                  <c:v>0.68951856522702526</c:v>
                </c:pt>
                <c:pt idx="26">
                  <c:v>0.78472311768544989</c:v>
                </c:pt>
                <c:pt idx="27">
                  <c:v>0.72109076174724995</c:v>
                </c:pt>
                <c:pt idx="28">
                  <c:v>1.330298779939</c:v>
                </c:pt>
                <c:pt idx="29">
                  <c:v>1.3983592658037001</c:v>
                </c:pt>
                <c:pt idx="30">
                  <c:v>1.4653427557954251</c:v>
                </c:pt>
                <c:pt idx="31">
                  <c:v>1.6268373022800255</c:v>
                </c:pt>
                <c:pt idx="32">
                  <c:v>1.8291806265060493</c:v>
                </c:pt>
                <c:pt idx="33">
                  <c:v>1.9918263107063749</c:v>
                </c:pt>
                <c:pt idx="34">
                  <c:v>2.1122860905476752</c:v>
                </c:pt>
                <c:pt idx="35">
                  <c:v>3.0324967293826992</c:v>
                </c:pt>
                <c:pt idx="36">
                  <c:v>2.783892312736175</c:v>
                </c:pt>
                <c:pt idx="37">
                  <c:v>2.8083383935766246</c:v>
                </c:pt>
                <c:pt idx="38">
                  <c:v>2.7032344381327249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7-40A3-B062-E75B4B6B4573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Deficit!$BB$23:$CO$23</c:f>
              <c:numCache>
                <c:formatCode>0.0</c:formatCode>
                <c:ptCount val="40"/>
                <c:pt idx="1">
                  <c:v>7.0768134166047005</c:v>
                </c:pt>
                <c:pt idx="2">
                  <c:v>6.7468158425448994</c:v>
                </c:pt>
                <c:pt idx="3">
                  <c:v>6.8932883982349251</c:v>
                </c:pt>
                <c:pt idx="4">
                  <c:v>6.74385561888095</c:v>
                </c:pt>
                <c:pt idx="5">
                  <c:v>7.2026866657403747</c:v>
                </c:pt>
                <c:pt idx="6">
                  <c:v>6.7866831619574501</c:v>
                </c:pt>
                <c:pt idx="7">
                  <c:v>6.7027246381894994</c:v>
                </c:pt>
                <c:pt idx="8">
                  <c:v>6.7460359117007993</c:v>
                </c:pt>
                <c:pt idx="9">
                  <c:v>6.5975620975486997</c:v>
                </c:pt>
                <c:pt idx="10">
                  <c:v>6.9751423229979501</c:v>
                </c:pt>
                <c:pt idx="11">
                  <c:v>6.5974958433710746</c:v>
                </c:pt>
                <c:pt idx="12">
                  <c:v>6.4725926723621008</c:v>
                </c:pt>
                <c:pt idx="13">
                  <c:v>6.4620500644969754</c:v>
                </c:pt>
                <c:pt idx="14">
                  <c:v>6.6180541511124495</c:v>
                </c:pt>
                <c:pt idx="15">
                  <c:v>6.4121850948800745</c:v>
                </c:pt>
                <c:pt idx="16">
                  <c:v>6.4469499477487497</c:v>
                </c:pt>
                <c:pt idx="17">
                  <c:v>6.2906244777333749</c:v>
                </c:pt>
                <c:pt idx="18">
                  <c:v>6.0289834364473247</c:v>
                </c:pt>
                <c:pt idx="19">
                  <c:v>5.4808386849359252</c:v>
                </c:pt>
                <c:pt idx="20">
                  <c:v>4.7808286200776013</c:v>
                </c:pt>
                <c:pt idx="21">
                  <c:v>4.9468194066335762</c:v>
                </c:pt>
                <c:pt idx="22">
                  <c:v>4.4665394547168251</c:v>
                </c:pt>
                <c:pt idx="23">
                  <c:v>3.9192923032658005</c:v>
                </c:pt>
                <c:pt idx="24">
                  <c:v>3.6659237127656006</c:v>
                </c:pt>
                <c:pt idx="25">
                  <c:v>3.2302119529596252</c:v>
                </c:pt>
                <c:pt idx="26">
                  <c:v>3.6876541004896248</c:v>
                </c:pt>
                <c:pt idx="27">
                  <c:v>3.4254805618794748</c:v>
                </c:pt>
                <c:pt idx="28">
                  <c:v>3.7143788822114749</c:v>
                </c:pt>
                <c:pt idx="29">
                  <c:v>3.6287103625507497</c:v>
                </c:pt>
                <c:pt idx="30">
                  <c:v>3.5783321063320748</c:v>
                </c:pt>
                <c:pt idx="31">
                  <c:v>3.868568688059224</c:v>
                </c:pt>
                <c:pt idx="32">
                  <c:v>3.7449221303546749</c:v>
                </c:pt>
                <c:pt idx="33">
                  <c:v>4.4380496254899988</c:v>
                </c:pt>
                <c:pt idx="34">
                  <c:v>3.9390865544092004</c:v>
                </c:pt>
                <c:pt idx="35">
                  <c:v>4.6901840724641257</c:v>
                </c:pt>
                <c:pt idx="36">
                  <c:v>4.7385274316093504</c:v>
                </c:pt>
                <c:pt idx="37">
                  <c:v>4.9082956945340506</c:v>
                </c:pt>
                <c:pt idx="38">
                  <c:v>4.9787565688412752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7-40A3-B062-E75B4B6B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80288"/>
        <c:axId val="206791040"/>
      </c:scatterChart>
      <c:valAx>
        <c:axId val="206780288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91040"/>
        <c:crosses val="max"/>
        <c:crossBetween val="midCat"/>
      </c:valAx>
      <c:valAx>
        <c:axId val="206791040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80288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1&amp;2 30 cm</a:t>
            </a:r>
          </a:p>
        </c:rich>
      </c:tx>
      <c:layout>
        <c:manualLayout>
          <c:xMode val="edge"/>
          <c:yMode val="edge"/>
          <c:x val="0.36783472925756888"/>
          <c:y val="3.1553398058252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64977067091295"/>
          <c:y val="5.0970934194542385E-2"/>
          <c:w val="0.83280319529010383"/>
          <c:h val="0.80582619774228914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Deficit!$A$7</c:f>
              <c:strCache>
                <c:ptCount val="1"/>
                <c:pt idx="0">
                  <c:v>C12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Deficit!$E$7:$AR$7</c:f>
              <c:numCache>
                <c:formatCode>0.0</c:formatCode>
                <c:ptCount val="40"/>
                <c:pt idx="1">
                  <c:v>5.2196610739778997</c:v>
                </c:pt>
                <c:pt idx="2">
                  <c:v>1.9250070813498006</c:v>
                </c:pt>
                <c:pt idx="3">
                  <c:v>2.9169364926475012</c:v>
                </c:pt>
                <c:pt idx="4">
                  <c:v>0.10608305879679847</c:v>
                </c:pt>
                <c:pt idx="5">
                  <c:v>6.0013703136077012</c:v>
                </c:pt>
                <c:pt idx="6">
                  <c:v>0.88676279940679947</c:v>
                </c:pt>
                <c:pt idx="7">
                  <c:v>9.0683653314697992</c:v>
                </c:pt>
                <c:pt idx="8">
                  <c:v>3.1746080384784001</c:v>
                </c:pt>
                <c:pt idx="9">
                  <c:v>10.354139087925098</c:v>
                </c:pt>
                <c:pt idx="10">
                  <c:v>3.048516398556</c:v>
                </c:pt>
                <c:pt idx="11">
                  <c:v>10.240396252162299</c:v>
                </c:pt>
                <c:pt idx="12">
                  <c:v>9.7622323956722994</c:v>
                </c:pt>
                <c:pt idx="13">
                  <c:v>2.0899583887786015</c:v>
                </c:pt>
                <c:pt idx="14">
                  <c:v>6.5864146005603992</c:v>
                </c:pt>
                <c:pt idx="15">
                  <c:v>2.2113778020531996</c:v>
                </c:pt>
                <c:pt idx="16">
                  <c:v>0.89454201602940131</c:v>
                </c:pt>
                <c:pt idx="17">
                  <c:v>2.9357344540892001</c:v>
                </c:pt>
                <c:pt idx="18">
                  <c:v>7.4159292870829994</c:v>
                </c:pt>
                <c:pt idx="19">
                  <c:v>1.379449678057501</c:v>
                </c:pt>
                <c:pt idx="20">
                  <c:v>4.0871355084258987</c:v>
                </c:pt>
                <c:pt idx="21">
                  <c:v>0.48395324737660061</c:v>
                </c:pt>
                <c:pt idx="22">
                  <c:v>3.101536367978099</c:v>
                </c:pt>
                <c:pt idx="23">
                  <c:v>2.3963410008555002</c:v>
                </c:pt>
                <c:pt idx="24">
                  <c:v>0.51439573427499852</c:v>
                </c:pt>
                <c:pt idx="25">
                  <c:v>6.4203982518548983</c:v>
                </c:pt>
                <c:pt idx="26">
                  <c:v>4.7595955563298986E-2</c:v>
                </c:pt>
                <c:pt idx="27">
                  <c:v>3.0824427411059006</c:v>
                </c:pt>
                <c:pt idx="28">
                  <c:v>7.8417185226351016</c:v>
                </c:pt>
                <c:pt idx="29">
                  <c:v>0.28351298272150061</c:v>
                </c:pt>
                <c:pt idx="30">
                  <c:v>4.4045392349522992</c:v>
                </c:pt>
                <c:pt idx="31">
                  <c:v>2.6915977551986714E-3</c:v>
                </c:pt>
                <c:pt idx="32">
                  <c:v>4.0543578391147008</c:v>
                </c:pt>
                <c:pt idx="33">
                  <c:v>8.2468496073900006</c:v>
                </c:pt>
                <c:pt idx="34">
                  <c:v>4.4988416805800568E-2</c:v>
                </c:pt>
                <c:pt idx="35">
                  <c:v>6.8894324858401745E-2</c:v>
                </c:pt>
                <c:pt idx="36">
                  <c:v>0.22514726595809975</c:v>
                </c:pt>
                <c:pt idx="37">
                  <c:v>2.1393498938954991</c:v>
                </c:pt>
                <c:pt idx="38">
                  <c:v>2.4401501715270015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6-4608-8364-884439C9AE8A}"/>
            </c:ext>
          </c:extLst>
        </c:ser>
        <c:ser>
          <c:idx val="1"/>
          <c:order val="1"/>
          <c:tx>
            <c:strRef>
              <c:f>Deficit!$A$8</c:f>
              <c:strCache>
                <c:ptCount val="1"/>
                <c:pt idx="0">
                  <c:v>C22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Deficit!$E$8:$AR$8</c:f>
              <c:numCache>
                <c:formatCode>0.0</c:formatCode>
                <c:ptCount val="40"/>
                <c:pt idx="1">
                  <c:v>5.8674789266369984</c:v>
                </c:pt>
                <c:pt idx="2">
                  <c:v>1.8532935132077988</c:v>
                </c:pt>
                <c:pt idx="3">
                  <c:v>3.5233547939169014</c:v>
                </c:pt>
                <c:pt idx="4">
                  <c:v>0.6634667943785999</c:v>
                </c:pt>
                <c:pt idx="5">
                  <c:v>5.9823267943007004</c:v>
                </c:pt>
                <c:pt idx="6">
                  <c:v>1.0394981247905015</c:v>
                </c:pt>
                <c:pt idx="7">
                  <c:v>7.9666910829460988</c:v>
                </c:pt>
                <c:pt idx="8">
                  <c:v>2.6004722036038004</c:v>
                </c:pt>
                <c:pt idx="9">
                  <c:v>9.7508134036994001</c:v>
                </c:pt>
                <c:pt idx="10">
                  <c:v>3.8373871012232001</c:v>
                </c:pt>
                <c:pt idx="11">
                  <c:v>10.2752204403549</c:v>
                </c:pt>
                <c:pt idx="12">
                  <c:v>9.0041965011632996</c:v>
                </c:pt>
                <c:pt idx="13">
                  <c:v>1.8469917966307996</c:v>
                </c:pt>
                <c:pt idx="14">
                  <c:v>6.5676138320844011</c:v>
                </c:pt>
                <c:pt idx="15">
                  <c:v>3.0495084950262985</c:v>
                </c:pt>
                <c:pt idx="16">
                  <c:v>0.97606713313719951</c:v>
                </c:pt>
                <c:pt idx="17">
                  <c:v>3.709245414717099</c:v>
                </c:pt>
                <c:pt idx="18">
                  <c:v>6.5566634114059994</c:v>
                </c:pt>
                <c:pt idx="19">
                  <c:v>0.41556869298149834</c:v>
                </c:pt>
                <c:pt idx="20">
                  <c:v>4.6225028315189007</c:v>
                </c:pt>
                <c:pt idx="21">
                  <c:v>0.56891815240360089</c:v>
                </c:pt>
                <c:pt idx="22">
                  <c:v>3.7319615123368983</c:v>
                </c:pt>
                <c:pt idx="23">
                  <c:v>3.5775604010166013</c:v>
                </c:pt>
                <c:pt idx="24">
                  <c:v>0.23185431942710011</c:v>
                </c:pt>
                <c:pt idx="25">
                  <c:v>6.0618225536278985</c:v>
                </c:pt>
                <c:pt idx="26">
                  <c:v>-0.49535660434980144</c:v>
                </c:pt>
                <c:pt idx="27">
                  <c:v>2.4921472127451985</c:v>
                </c:pt>
                <c:pt idx="28">
                  <c:v>5.4230631737112986</c:v>
                </c:pt>
                <c:pt idx="29">
                  <c:v>0.42649813736399977</c:v>
                </c:pt>
                <c:pt idx="30">
                  <c:v>4.4012067255881995</c:v>
                </c:pt>
                <c:pt idx="31">
                  <c:v>0.18943332523519985</c:v>
                </c:pt>
                <c:pt idx="32">
                  <c:v>4.7013349036622998</c:v>
                </c:pt>
                <c:pt idx="33">
                  <c:v>8.1248863817031989</c:v>
                </c:pt>
                <c:pt idx="34">
                  <c:v>0.11291955179120094</c:v>
                </c:pt>
                <c:pt idx="35">
                  <c:v>1.592206064496299</c:v>
                </c:pt>
                <c:pt idx="36">
                  <c:v>1.4232278034690005</c:v>
                </c:pt>
                <c:pt idx="37">
                  <c:v>2.3700045810471018</c:v>
                </c:pt>
                <c:pt idx="38">
                  <c:v>2.6991751578314016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6-4608-8364-884439C9AE8A}"/>
            </c:ext>
          </c:extLst>
        </c:ser>
        <c:ser>
          <c:idx val="2"/>
          <c:order val="2"/>
          <c:tx>
            <c:strRef>
              <c:f>Deficit!$A$21</c:f>
              <c:strCache>
                <c:ptCount val="1"/>
                <c:pt idx="0">
                  <c:v>D31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Deficit!$E$21:$AR$21</c:f>
              <c:numCache>
                <c:formatCode>0.0</c:formatCode>
                <c:ptCount val="40"/>
                <c:pt idx="1">
                  <c:v>7.6169931796800014</c:v>
                </c:pt>
                <c:pt idx="2">
                  <c:v>5.0788849118493005</c:v>
                </c:pt>
                <c:pt idx="3">
                  <c:v>4.1853352228488987</c:v>
                </c:pt>
                <c:pt idx="4">
                  <c:v>1.2330988970283983</c:v>
                </c:pt>
                <c:pt idx="5">
                  <c:v>5.7177558988031016</c:v>
                </c:pt>
                <c:pt idx="6">
                  <c:v>1.7773931945943993</c:v>
                </c:pt>
                <c:pt idx="7">
                  <c:v>4.1518831505912992</c:v>
                </c:pt>
                <c:pt idx="8">
                  <c:v>1.3734198961650002</c:v>
                </c:pt>
                <c:pt idx="9">
                  <c:v>5.0669382651487993</c:v>
                </c:pt>
                <c:pt idx="10">
                  <c:v>0.5665204903677008</c:v>
                </c:pt>
                <c:pt idx="11">
                  <c:v>3.8929808549324001</c:v>
                </c:pt>
                <c:pt idx="12">
                  <c:v>4.4976157971488995</c:v>
                </c:pt>
                <c:pt idx="13">
                  <c:v>1.2607386781313998</c:v>
                </c:pt>
                <c:pt idx="14">
                  <c:v>3.2636461546949</c:v>
                </c:pt>
                <c:pt idx="15">
                  <c:v>1.8351127633025008</c:v>
                </c:pt>
                <c:pt idx="16">
                  <c:v>5.7026060956992808E-3</c:v>
                </c:pt>
                <c:pt idx="17">
                  <c:v>2.4040018752662</c:v>
                </c:pt>
                <c:pt idx="18">
                  <c:v>6.5099789801925994</c:v>
                </c:pt>
                <c:pt idx="19">
                  <c:v>-0.43741297977300064</c:v>
                </c:pt>
                <c:pt idx="20">
                  <c:v>5.2281868896700985</c:v>
                </c:pt>
                <c:pt idx="21">
                  <c:v>1.3158118937897996</c:v>
                </c:pt>
                <c:pt idx="22">
                  <c:v>3.5834282791969017</c:v>
                </c:pt>
                <c:pt idx="23">
                  <c:v>3.4175405851735015</c:v>
                </c:pt>
                <c:pt idx="24">
                  <c:v>2.2190897034199963E-2</c:v>
                </c:pt>
                <c:pt idx="25">
                  <c:v>6.0191551845394002</c:v>
                </c:pt>
                <c:pt idx="26">
                  <c:v>1.2147834808231011</c:v>
                </c:pt>
                <c:pt idx="27">
                  <c:v>1.7331603349486997</c:v>
                </c:pt>
                <c:pt idx="28">
                  <c:v>6.6225041524384984</c:v>
                </c:pt>
                <c:pt idx="29">
                  <c:v>1.1381740528426008</c:v>
                </c:pt>
                <c:pt idx="30">
                  <c:v>4.0596061492735984</c:v>
                </c:pt>
                <c:pt idx="31">
                  <c:v>0.19644841717009953</c:v>
                </c:pt>
                <c:pt idx="32">
                  <c:v>3.5974801630623006</c:v>
                </c:pt>
                <c:pt idx="33">
                  <c:v>7.5994385855697999</c:v>
                </c:pt>
                <c:pt idx="34">
                  <c:v>0.37832853397690158</c:v>
                </c:pt>
                <c:pt idx="35">
                  <c:v>0.79453932886070078</c:v>
                </c:pt>
                <c:pt idx="36">
                  <c:v>1.3918737519909996</c:v>
                </c:pt>
                <c:pt idx="37">
                  <c:v>2.459991222066499</c:v>
                </c:pt>
                <c:pt idx="38">
                  <c:v>3.3938734180193997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6-4608-8364-884439C9AE8A}"/>
            </c:ext>
          </c:extLst>
        </c:ser>
        <c:ser>
          <c:idx val="3"/>
          <c:order val="3"/>
          <c:tx>
            <c:strRef>
              <c:f>Deficit!$A$22</c:f>
              <c:strCache>
                <c:ptCount val="1"/>
                <c:pt idx="0">
                  <c:v>D43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Deficit!$E$22:$AR$22</c:f>
              <c:numCache>
                <c:formatCode>0.0</c:formatCode>
                <c:ptCount val="40"/>
                <c:pt idx="1">
                  <c:v>8.0870705742919</c:v>
                </c:pt>
                <c:pt idx="2">
                  <c:v>2.9146690169780989</c:v>
                </c:pt>
                <c:pt idx="3">
                  <c:v>4.3082602140658999</c:v>
                </c:pt>
                <c:pt idx="4">
                  <c:v>1.14700550329</c:v>
                </c:pt>
                <c:pt idx="5">
                  <c:v>5.6335822712925001</c:v>
                </c:pt>
                <c:pt idx="6">
                  <c:v>1.7254458249928</c:v>
                </c:pt>
                <c:pt idx="7">
                  <c:v>5.1836932445173005</c:v>
                </c:pt>
                <c:pt idx="8">
                  <c:v>1.9593318288819006</c:v>
                </c:pt>
                <c:pt idx="9">
                  <c:v>7.1357361270230015</c:v>
                </c:pt>
                <c:pt idx="10">
                  <c:v>1.8737085311881998</c:v>
                </c:pt>
                <c:pt idx="11">
                  <c:v>8.3988868527438001</c:v>
                </c:pt>
                <c:pt idx="12">
                  <c:v>7.5153468621771005</c:v>
                </c:pt>
                <c:pt idx="13">
                  <c:v>2.9789731096012986</c:v>
                </c:pt>
                <c:pt idx="14">
                  <c:v>4.3207989564348992</c:v>
                </c:pt>
                <c:pt idx="15">
                  <c:v>2.8178114203300986</c:v>
                </c:pt>
                <c:pt idx="16">
                  <c:v>-0.62047188180390123</c:v>
                </c:pt>
                <c:pt idx="17">
                  <c:v>3.9761428033752004</c:v>
                </c:pt>
                <c:pt idx="18">
                  <c:v>7.2853007945886006</c:v>
                </c:pt>
                <c:pt idx="19">
                  <c:v>0.71954152684820016</c:v>
                </c:pt>
                <c:pt idx="20">
                  <c:v>4.6839975177269011</c:v>
                </c:pt>
                <c:pt idx="21">
                  <c:v>1.1729279765559006</c:v>
                </c:pt>
                <c:pt idx="22">
                  <c:v>3.7449874777496994</c:v>
                </c:pt>
                <c:pt idx="23">
                  <c:v>2.019714662122599</c:v>
                </c:pt>
                <c:pt idx="24">
                  <c:v>-1.2005677262600045E-2</c:v>
                </c:pt>
                <c:pt idx="25">
                  <c:v>5.6585214010949016</c:v>
                </c:pt>
                <c:pt idx="26">
                  <c:v>-0.93658888875580004</c:v>
                </c:pt>
                <c:pt idx="27">
                  <c:v>2.1493178514398004</c:v>
                </c:pt>
                <c:pt idx="28">
                  <c:v>6.7235857268955996</c:v>
                </c:pt>
                <c:pt idx="29">
                  <c:v>0.60888616282390018</c:v>
                </c:pt>
                <c:pt idx="30">
                  <c:v>4.7582591711970998</c:v>
                </c:pt>
                <c:pt idx="31">
                  <c:v>0.59637168612130154</c:v>
                </c:pt>
                <c:pt idx="32">
                  <c:v>3.0705601456136016</c:v>
                </c:pt>
                <c:pt idx="33">
                  <c:v>7.4848614999493002</c:v>
                </c:pt>
                <c:pt idx="34">
                  <c:v>0.24570088137589963</c:v>
                </c:pt>
                <c:pt idx="35">
                  <c:v>8.6536025850300291E-2</c:v>
                </c:pt>
                <c:pt idx="36">
                  <c:v>0.57945691761129936</c:v>
                </c:pt>
                <c:pt idx="37">
                  <c:v>2.5325283237249998</c:v>
                </c:pt>
                <c:pt idx="38">
                  <c:v>4.0275475678977983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96-4608-8364-884439C9AE8A}"/>
            </c:ext>
          </c:extLst>
        </c:ser>
        <c:ser>
          <c:idx val="4"/>
          <c:order val="4"/>
          <c:tx>
            <c:strRef>
              <c:f>Deficit!$A$35</c:f>
              <c:strCache>
                <c:ptCount val="1"/>
                <c:pt idx="0">
                  <c:v>C34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Deficit!$E$35:$AR$35</c:f>
              <c:numCache>
                <c:formatCode>0.0</c:formatCode>
                <c:ptCount val="40"/>
                <c:pt idx="1">
                  <c:v>7.4976121501417001</c:v>
                </c:pt>
                <c:pt idx="2">
                  <c:v>3.7744431304914983</c:v>
                </c:pt>
                <c:pt idx="3">
                  <c:v>4.6979779163827011</c:v>
                </c:pt>
                <c:pt idx="4">
                  <c:v>0.77131781136260003</c:v>
                </c:pt>
                <c:pt idx="5">
                  <c:v>4.5628895017029016</c:v>
                </c:pt>
                <c:pt idx="6">
                  <c:v>0.68254939069570142</c:v>
                </c:pt>
                <c:pt idx="7">
                  <c:v>5.5788948075319986</c:v>
                </c:pt>
                <c:pt idx="8">
                  <c:v>1.0448767140164001</c:v>
                </c:pt>
                <c:pt idx="9">
                  <c:v>6.7633341298058003</c:v>
                </c:pt>
                <c:pt idx="10">
                  <c:v>1.3595233669086007</c:v>
                </c:pt>
                <c:pt idx="11">
                  <c:v>6.7724952653634993</c:v>
                </c:pt>
                <c:pt idx="12">
                  <c:v>5.7865903741333007</c:v>
                </c:pt>
                <c:pt idx="13">
                  <c:v>0.38874021215299948</c:v>
                </c:pt>
                <c:pt idx="14">
                  <c:v>4.5338526574747995</c:v>
                </c:pt>
                <c:pt idx="15">
                  <c:v>4.2441870743763985</c:v>
                </c:pt>
                <c:pt idx="16">
                  <c:v>-1.1491692491538998</c:v>
                </c:pt>
                <c:pt idx="17">
                  <c:v>2.2194481412760005</c:v>
                </c:pt>
                <c:pt idx="18">
                  <c:v>5.6054958730668005</c:v>
                </c:pt>
                <c:pt idx="19">
                  <c:v>-0.57420257536179875</c:v>
                </c:pt>
                <c:pt idx="20">
                  <c:v>4.3158332728522986</c:v>
                </c:pt>
                <c:pt idx="21">
                  <c:v>-0.15262876597419961</c:v>
                </c:pt>
                <c:pt idx="22">
                  <c:v>2.4535223979427982</c:v>
                </c:pt>
                <c:pt idx="23">
                  <c:v>2.9373925533378014</c:v>
                </c:pt>
                <c:pt idx="24">
                  <c:v>0.43898991825849976</c:v>
                </c:pt>
                <c:pt idx="25">
                  <c:v>6.0509908671042005</c:v>
                </c:pt>
                <c:pt idx="26">
                  <c:v>0.72210623794959972</c:v>
                </c:pt>
                <c:pt idx="27">
                  <c:v>2.9389431062455991</c:v>
                </c:pt>
                <c:pt idx="28">
                  <c:v>9.4883695072497005</c:v>
                </c:pt>
                <c:pt idx="29">
                  <c:v>6.9170322768574994</c:v>
                </c:pt>
                <c:pt idx="30">
                  <c:v>8.9068475800178</c:v>
                </c:pt>
                <c:pt idx="31">
                  <c:v>7.6404130975918001</c:v>
                </c:pt>
                <c:pt idx="32">
                  <c:v>9.0022253337721008</c:v>
                </c:pt>
                <c:pt idx="33">
                  <c:v>10.6805833686598</c:v>
                </c:pt>
                <c:pt idx="34">
                  <c:v>9.3999139587095009</c:v>
                </c:pt>
                <c:pt idx="35">
                  <c:v>1.9528575531731001</c:v>
                </c:pt>
                <c:pt idx="36">
                  <c:v>2.4331512759749003</c:v>
                </c:pt>
                <c:pt idx="37">
                  <c:v>3.5579754751646</c:v>
                </c:pt>
                <c:pt idx="38">
                  <c:v>4.0486008587395013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96-4608-8364-884439C9AE8A}"/>
            </c:ext>
          </c:extLst>
        </c:ser>
        <c:ser>
          <c:idx val="5"/>
          <c:order val="5"/>
          <c:tx>
            <c:strRef>
              <c:f>Deficit!$A$36</c:f>
              <c:strCache>
                <c:ptCount val="1"/>
                <c:pt idx="0">
                  <c:v>C41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Deficit!$E$36:$AR$36</c:f>
              <c:numCache>
                <c:formatCode>0.0</c:formatCode>
                <c:ptCount val="40"/>
                <c:pt idx="1">
                  <c:v>5.6142399258627016</c:v>
                </c:pt>
                <c:pt idx="2">
                  <c:v>2.8415469241306006</c:v>
                </c:pt>
                <c:pt idx="3">
                  <c:v>4.2351925694831003</c:v>
                </c:pt>
                <c:pt idx="4">
                  <c:v>0.32026936841459985</c:v>
                </c:pt>
                <c:pt idx="5">
                  <c:v>5.3193500390340986</c:v>
                </c:pt>
                <c:pt idx="6">
                  <c:v>1.2363369156687014</c:v>
                </c:pt>
                <c:pt idx="7">
                  <c:v>7.0252174577722997</c:v>
                </c:pt>
                <c:pt idx="8">
                  <c:v>0.88832280081659931</c:v>
                </c:pt>
                <c:pt idx="9">
                  <c:v>9.0667692162984999</c:v>
                </c:pt>
                <c:pt idx="10">
                  <c:v>1.495173308528301</c:v>
                </c:pt>
                <c:pt idx="11">
                  <c:v>7.6712810904202016</c:v>
                </c:pt>
                <c:pt idx="12">
                  <c:v>6.7097757908348008</c:v>
                </c:pt>
                <c:pt idx="13">
                  <c:v>4.4779520809008488E-3</c:v>
                </c:pt>
                <c:pt idx="14">
                  <c:v>3.8768076395468007</c:v>
                </c:pt>
                <c:pt idx="15">
                  <c:v>1.6342880408646998</c:v>
                </c:pt>
                <c:pt idx="16">
                  <c:v>-0.36446112238749961</c:v>
                </c:pt>
                <c:pt idx="17">
                  <c:v>1.7109640162204016</c:v>
                </c:pt>
                <c:pt idx="18">
                  <c:v>5.5476797868710008</c:v>
                </c:pt>
                <c:pt idx="19">
                  <c:v>-0.25270155425659979</c:v>
                </c:pt>
                <c:pt idx="20">
                  <c:v>4.7394188873772016</c:v>
                </c:pt>
                <c:pt idx="21">
                  <c:v>-0.58024152316939848</c:v>
                </c:pt>
                <c:pt idx="22">
                  <c:v>2.9863172509980984</c:v>
                </c:pt>
                <c:pt idx="23">
                  <c:v>2.4864865365931017</c:v>
                </c:pt>
                <c:pt idx="24">
                  <c:v>0.43806483703719934</c:v>
                </c:pt>
                <c:pt idx="25">
                  <c:v>5.7729412603429004</c:v>
                </c:pt>
                <c:pt idx="26">
                  <c:v>-0.25729854642889904</c:v>
                </c:pt>
                <c:pt idx="27">
                  <c:v>1.2471749098035012</c:v>
                </c:pt>
                <c:pt idx="28">
                  <c:v>9.2781349519103991</c:v>
                </c:pt>
                <c:pt idx="29">
                  <c:v>5.7160315224307006</c:v>
                </c:pt>
                <c:pt idx="30">
                  <c:v>8.4579467422304013</c:v>
                </c:pt>
                <c:pt idx="31">
                  <c:v>6.5782204420642998</c:v>
                </c:pt>
                <c:pt idx="32">
                  <c:v>8.6022027389281988</c:v>
                </c:pt>
                <c:pt idx="33">
                  <c:v>10.5615641815424</c:v>
                </c:pt>
                <c:pt idx="34">
                  <c:v>9.0580087772106985</c:v>
                </c:pt>
                <c:pt idx="35">
                  <c:v>0.5742102370547002</c:v>
                </c:pt>
                <c:pt idx="36">
                  <c:v>1.7659716470752009</c:v>
                </c:pt>
                <c:pt idx="37">
                  <c:v>2.6269576299165003</c:v>
                </c:pt>
                <c:pt idx="38">
                  <c:v>3.1950289667925986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96-4608-8364-884439C9AE8A}"/>
            </c:ext>
          </c:extLst>
        </c:ser>
        <c:ser>
          <c:idx val="6"/>
          <c:order val="6"/>
          <c:tx>
            <c:strRef>
              <c:f>Deficit!$A$49</c:f>
              <c:strCache>
                <c:ptCount val="1"/>
                <c:pt idx="0">
                  <c:v>D12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Deficit!$E$49:$AR$49</c:f>
              <c:numCache>
                <c:formatCode>0.0</c:formatCode>
                <c:ptCount val="40"/>
                <c:pt idx="1">
                  <c:v>6.1955814159951004</c:v>
                </c:pt>
                <c:pt idx="2">
                  <c:v>3.3501227088810985</c:v>
                </c:pt>
                <c:pt idx="3">
                  <c:v>3.3608161351254999</c:v>
                </c:pt>
                <c:pt idx="4">
                  <c:v>0.74222614427590017</c:v>
                </c:pt>
                <c:pt idx="5">
                  <c:v>4.4118087560586012</c:v>
                </c:pt>
                <c:pt idx="6">
                  <c:v>0.79272682066969935</c:v>
                </c:pt>
                <c:pt idx="7">
                  <c:v>6.5941494286398985</c:v>
                </c:pt>
                <c:pt idx="8">
                  <c:v>2.3623536806836007</c:v>
                </c:pt>
                <c:pt idx="9">
                  <c:v>8.8634732505628016</c:v>
                </c:pt>
                <c:pt idx="10">
                  <c:v>4.8211701661632986</c:v>
                </c:pt>
                <c:pt idx="11">
                  <c:v>9.1805106270692001</c:v>
                </c:pt>
                <c:pt idx="12">
                  <c:v>7.2508169995542993</c:v>
                </c:pt>
                <c:pt idx="13">
                  <c:v>2.7731448327489012</c:v>
                </c:pt>
                <c:pt idx="14">
                  <c:v>4.9417471750476984</c:v>
                </c:pt>
                <c:pt idx="15">
                  <c:v>4.9951283411668008</c:v>
                </c:pt>
                <c:pt idx="16">
                  <c:v>0.4665069744463004</c:v>
                </c:pt>
                <c:pt idx="17">
                  <c:v>2.3871324450926998</c:v>
                </c:pt>
                <c:pt idx="18">
                  <c:v>6.2533325697105013</c:v>
                </c:pt>
                <c:pt idx="19">
                  <c:v>0.562432362986101</c:v>
                </c:pt>
                <c:pt idx="20">
                  <c:v>4.9877971326788995</c:v>
                </c:pt>
                <c:pt idx="21">
                  <c:v>1.5420298965943999</c:v>
                </c:pt>
                <c:pt idx="22">
                  <c:v>3.4395225863943999</c:v>
                </c:pt>
                <c:pt idx="23">
                  <c:v>2.7457901988579998</c:v>
                </c:pt>
                <c:pt idx="24">
                  <c:v>0.35724417346229842</c:v>
                </c:pt>
                <c:pt idx="25">
                  <c:v>6.1919355992419014</c:v>
                </c:pt>
                <c:pt idx="26">
                  <c:v>0.40834829852240162</c:v>
                </c:pt>
                <c:pt idx="27">
                  <c:v>1.9780064171527982</c:v>
                </c:pt>
                <c:pt idx="28">
                  <c:v>10.658939945730801</c:v>
                </c:pt>
                <c:pt idx="29">
                  <c:v>8.6347232712069015</c:v>
                </c:pt>
                <c:pt idx="30">
                  <c:v>10.475956922396399</c:v>
                </c:pt>
                <c:pt idx="31">
                  <c:v>9.4403375659302</c:v>
                </c:pt>
                <c:pt idx="32">
                  <c:v>10.8066993689139</c:v>
                </c:pt>
                <c:pt idx="33">
                  <c:v>12.242274393833799</c:v>
                </c:pt>
                <c:pt idx="34">
                  <c:v>10.9696894500621</c:v>
                </c:pt>
                <c:pt idx="35">
                  <c:v>1.1014073704335985</c:v>
                </c:pt>
                <c:pt idx="36">
                  <c:v>0.85449315818519977</c:v>
                </c:pt>
                <c:pt idx="37">
                  <c:v>1.8449881142373989</c:v>
                </c:pt>
                <c:pt idx="38">
                  <c:v>3.1597961735729996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96-4608-8364-884439C9AE8A}"/>
            </c:ext>
          </c:extLst>
        </c:ser>
        <c:ser>
          <c:idx val="7"/>
          <c:order val="7"/>
          <c:tx>
            <c:strRef>
              <c:f>Deficit!$A$50</c:f>
              <c:strCache>
                <c:ptCount val="1"/>
                <c:pt idx="0">
                  <c:v>D22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Deficit!$E$50:$AR$50</c:f>
              <c:numCache>
                <c:formatCode>0.0</c:formatCode>
                <c:ptCount val="40"/>
                <c:pt idx="1">
                  <c:v>8.3959231345112002</c:v>
                </c:pt>
                <c:pt idx="2">
                  <c:v>4.7311797193274998</c:v>
                </c:pt>
                <c:pt idx="3">
                  <c:v>6.2192735577540006</c:v>
                </c:pt>
                <c:pt idx="4">
                  <c:v>2.3774080678911993</c:v>
                </c:pt>
                <c:pt idx="5">
                  <c:v>5.608286239222199</c:v>
                </c:pt>
                <c:pt idx="6">
                  <c:v>1.1063199720389001</c:v>
                </c:pt>
                <c:pt idx="7">
                  <c:v>6.1127054626232002</c:v>
                </c:pt>
                <c:pt idx="8">
                  <c:v>1.7744968619576014</c:v>
                </c:pt>
                <c:pt idx="9">
                  <c:v>7.1477985220359983</c:v>
                </c:pt>
                <c:pt idx="10">
                  <c:v>2.654248719721199</c:v>
                </c:pt>
                <c:pt idx="11">
                  <c:v>8.4942066452991014</c:v>
                </c:pt>
                <c:pt idx="12">
                  <c:v>6.686332790046901</c:v>
                </c:pt>
                <c:pt idx="13">
                  <c:v>1.4136065358103984</c:v>
                </c:pt>
                <c:pt idx="14">
                  <c:v>5.0007843631932012</c:v>
                </c:pt>
                <c:pt idx="15">
                  <c:v>4.646465187116199</c:v>
                </c:pt>
                <c:pt idx="16">
                  <c:v>0.77329516210960136</c:v>
                </c:pt>
                <c:pt idx="17">
                  <c:v>2.6861022511864014</c:v>
                </c:pt>
                <c:pt idx="18">
                  <c:v>6.1541113909685983</c:v>
                </c:pt>
                <c:pt idx="19">
                  <c:v>-1.0125955488685996</c:v>
                </c:pt>
                <c:pt idx="20">
                  <c:v>3.7954457727296003</c:v>
                </c:pt>
                <c:pt idx="21">
                  <c:v>0.7846111413593988</c:v>
                </c:pt>
                <c:pt idx="22">
                  <c:v>2.3482739147156018</c:v>
                </c:pt>
                <c:pt idx="23">
                  <c:v>1.3059183797107998</c:v>
                </c:pt>
                <c:pt idx="24">
                  <c:v>2.2190897034199963E-2</c:v>
                </c:pt>
                <c:pt idx="25">
                  <c:v>5.1268909871180988</c:v>
                </c:pt>
                <c:pt idx="26">
                  <c:v>-0.40205900500789937</c:v>
                </c:pt>
                <c:pt idx="27">
                  <c:v>1.6720007126237988</c:v>
                </c:pt>
                <c:pt idx="28">
                  <c:v>11.551325542985801</c:v>
                </c:pt>
                <c:pt idx="29">
                  <c:v>8.0574565795091999</c:v>
                </c:pt>
                <c:pt idx="30">
                  <c:v>11.568765150090101</c:v>
                </c:pt>
                <c:pt idx="31">
                  <c:v>10.632048421336901</c:v>
                </c:pt>
                <c:pt idx="32">
                  <c:v>11.915080367622799</c:v>
                </c:pt>
                <c:pt idx="33">
                  <c:v>13.8363611225637</c:v>
                </c:pt>
                <c:pt idx="34">
                  <c:v>12.395036656216</c:v>
                </c:pt>
                <c:pt idx="35">
                  <c:v>0.96248874179419985</c:v>
                </c:pt>
                <c:pt idx="36">
                  <c:v>1.1593652773847012</c:v>
                </c:pt>
                <c:pt idx="37">
                  <c:v>2.9065805551881994</c:v>
                </c:pt>
                <c:pt idx="38">
                  <c:v>2.5131290643636994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96-4608-8364-884439C9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7424"/>
        <c:axId val="34653696"/>
      </c:scatterChart>
      <c:valAx>
        <c:axId val="34647424"/>
        <c:scaling>
          <c:orientation val="minMax"/>
          <c:max val="41602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653696"/>
        <c:crosses val="autoZero"/>
        <c:crossBetween val="midCat"/>
        <c:majorUnit val="20"/>
      </c:valAx>
      <c:valAx>
        <c:axId val="3465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64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79684705016966"/>
          <c:y val="6.7961165048543687E-2"/>
          <c:w val="0.10668789808917201"/>
          <c:h val="0.46844711158677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1&amp;2 15 cm</a:t>
            </a:r>
          </a:p>
        </c:rich>
      </c:tx>
      <c:layout>
        <c:manualLayout>
          <c:xMode val="edge"/>
          <c:yMode val="edge"/>
          <c:x val="0.38518562263050449"/>
          <c:y val="6.7152103559870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9644211140274"/>
          <c:y val="5.8252496222334152E-2"/>
          <c:w val="0.85231598133566633"/>
          <c:h val="0.86165150662202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Deficit!$A$5</c:f>
              <c:strCache>
                <c:ptCount val="1"/>
                <c:pt idx="0">
                  <c:v>C12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Deficit!$E$5:$AS$5</c:f>
              <c:numCache>
                <c:formatCode>0.00</c:formatCode>
                <c:ptCount val="41"/>
                <c:pt idx="1">
                  <c:v>15.15</c:v>
                </c:pt>
                <c:pt idx="2" formatCode="0.0">
                  <c:v>13.1</c:v>
                </c:pt>
                <c:pt idx="3" formatCode="0.0">
                  <c:v>15.45</c:v>
                </c:pt>
                <c:pt idx="4" formatCode="0.0">
                  <c:v>2</c:v>
                </c:pt>
                <c:pt idx="5" formatCode="0.0">
                  <c:v>15.45</c:v>
                </c:pt>
                <c:pt idx="6" formatCode="0.0">
                  <c:v>3.4499999999999993</c:v>
                </c:pt>
                <c:pt idx="7" formatCode="0.0">
                  <c:v>18.399999999999999</c:v>
                </c:pt>
                <c:pt idx="8" formatCode="0.0">
                  <c:v>1.75</c:v>
                </c:pt>
                <c:pt idx="9" formatCode="0.0">
                  <c:v>16.399999999999999</c:v>
                </c:pt>
                <c:pt idx="10" formatCode="0.0">
                  <c:v>1.75</c:v>
                </c:pt>
                <c:pt idx="11" formatCode="0.0">
                  <c:v>13.15</c:v>
                </c:pt>
                <c:pt idx="12" formatCode="0.0">
                  <c:v>22.3</c:v>
                </c:pt>
                <c:pt idx="13" formatCode="0.0">
                  <c:v>19.55</c:v>
                </c:pt>
                <c:pt idx="14" formatCode="0.0">
                  <c:v>3.9499999999999993</c:v>
                </c:pt>
                <c:pt idx="15" formatCode="0.0">
                  <c:v>4.8000000000000007</c:v>
                </c:pt>
                <c:pt idx="16" formatCode="0.0">
                  <c:v>2.5500000000000007</c:v>
                </c:pt>
                <c:pt idx="17" formatCode="0.0">
                  <c:v>7.8999999999999986</c:v>
                </c:pt>
                <c:pt idx="18" formatCode="0.0">
                  <c:v>14.65</c:v>
                </c:pt>
                <c:pt idx="19" formatCode="0.0">
                  <c:v>-0.10000000000000142</c:v>
                </c:pt>
                <c:pt idx="20" formatCode="0.0">
                  <c:v>5.1000000000000014</c:v>
                </c:pt>
                <c:pt idx="21" formatCode="0.0">
                  <c:v>6.8999999999999986</c:v>
                </c:pt>
                <c:pt idx="22" formatCode="0.0">
                  <c:v>4.5500000000000007</c:v>
                </c:pt>
                <c:pt idx="23" formatCode="0.0">
                  <c:v>2.1499999999999986</c:v>
                </c:pt>
                <c:pt idx="24" formatCode="0.0">
                  <c:v>-0.14999999999999858</c:v>
                </c:pt>
                <c:pt idx="25" formatCode="0.0">
                  <c:v>9.5500000000000007</c:v>
                </c:pt>
                <c:pt idx="26" formatCode="0.0">
                  <c:v>0.85000000000000142</c:v>
                </c:pt>
                <c:pt idx="27" formatCode="0.0">
                  <c:v>-1.0500000000000007</c:v>
                </c:pt>
                <c:pt idx="28" formatCode="0.0">
                  <c:v>12.1</c:v>
                </c:pt>
                <c:pt idx="29" formatCode="0.0">
                  <c:v>1.1666666666666998</c:v>
                </c:pt>
                <c:pt idx="30" formatCode="0.0">
                  <c:v>9.0500000000000007</c:v>
                </c:pt>
                <c:pt idx="31" formatCode="0.0">
                  <c:v>1.3999999999999986</c:v>
                </c:pt>
                <c:pt idx="32" formatCode="0.0">
                  <c:v>1.75</c:v>
                </c:pt>
                <c:pt idx="33" formatCode="0.0">
                  <c:v>15.7</c:v>
                </c:pt>
                <c:pt idx="34" formatCode="0.0">
                  <c:v>2.1000000000000014</c:v>
                </c:pt>
                <c:pt idx="35" formatCode="0.0">
                  <c:v>11.5</c:v>
                </c:pt>
                <c:pt idx="36" formatCode="0.0">
                  <c:v>2.8000000000000007</c:v>
                </c:pt>
                <c:pt idx="37" formatCode="0.0">
                  <c:v>-0.75</c:v>
                </c:pt>
                <c:pt idx="38" formatCode="0.0">
                  <c:v>-5.0000000000000711E-2</c:v>
                </c:pt>
                <c:pt idx="39" formatCode="0.0">
                  <c:v>0</c:v>
                </c:pt>
                <c:pt idx="40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5-4DC4-9E36-7BE4102656AB}"/>
            </c:ext>
          </c:extLst>
        </c:ser>
        <c:ser>
          <c:idx val="1"/>
          <c:order val="1"/>
          <c:tx>
            <c:strRef>
              <c:f>Deficit!$A$6</c:f>
              <c:strCache>
                <c:ptCount val="1"/>
                <c:pt idx="0">
                  <c:v>C22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Deficit!$E$6:$AS$6</c:f>
              <c:numCache>
                <c:formatCode>0.0</c:formatCode>
                <c:ptCount val="41"/>
                <c:pt idx="1">
                  <c:v>18.2</c:v>
                </c:pt>
                <c:pt idx="2">
                  <c:v>13.75</c:v>
                </c:pt>
                <c:pt idx="3">
                  <c:v>19.649999999999999</c:v>
                </c:pt>
                <c:pt idx="4">
                  <c:v>4.1499999999999986</c:v>
                </c:pt>
                <c:pt idx="5">
                  <c:v>9.8999999999999986</c:v>
                </c:pt>
                <c:pt idx="6">
                  <c:v>4.8999999999999986</c:v>
                </c:pt>
                <c:pt idx="7">
                  <c:v>21.35</c:v>
                </c:pt>
                <c:pt idx="8">
                  <c:v>5.3000000000000007</c:v>
                </c:pt>
                <c:pt idx="9">
                  <c:v>13.8</c:v>
                </c:pt>
                <c:pt idx="10">
                  <c:v>2.1999999999999993</c:v>
                </c:pt>
                <c:pt idx="11">
                  <c:v>13.65</c:v>
                </c:pt>
                <c:pt idx="12">
                  <c:v>21.35</c:v>
                </c:pt>
                <c:pt idx="13">
                  <c:v>15.7</c:v>
                </c:pt>
                <c:pt idx="14">
                  <c:v>5.3500000000000014</c:v>
                </c:pt>
                <c:pt idx="15">
                  <c:v>2.6999999999999993</c:v>
                </c:pt>
                <c:pt idx="16">
                  <c:v>0.35000000000000142</c:v>
                </c:pt>
                <c:pt idx="17">
                  <c:v>4.8500000000000014</c:v>
                </c:pt>
                <c:pt idx="18">
                  <c:v>11.7</c:v>
                </c:pt>
                <c:pt idx="19">
                  <c:v>-1.75</c:v>
                </c:pt>
                <c:pt idx="20">
                  <c:v>4</c:v>
                </c:pt>
                <c:pt idx="21">
                  <c:v>6.8000000000000007</c:v>
                </c:pt>
                <c:pt idx="22">
                  <c:v>4.1499999999999986</c:v>
                </c:pt>
                <c:pt idx="23">
                  <c:v>3.3000000000000007</c:v>
                </c:pt>
                <c:pt idx="24">
                  <c:v>0.19999999999999929</c:v>
                </c:pt>
                <c:pt idx="25">
                  <c:v>7.0500000000000007</c:v>
                </c:pt>
                <c:pt idx="26">
                  <c:v>2.3500000000000014</c:v>
                </c:pt>
                <c:pt idx="27">
                  <c:v>-0.55000000000000071</c:v>
                </c:pt>
                <c:pt idx="28">
                  <c:v>11.75</c:v>
                </c:pt>
                <c:pt idx="29">
                  <c:v>2</c:v>
                </c:pt>
                <c:pt idx="30">
                  <c:v>14.85</c:v>
                </c:pt>
                <c:pt idx="31">
                  <c:v>0.94999999999999929</c:v>
                </c:pt>
                <c:pt idx="32">
                  <c:v>1.1000000000000014</c:v>
                </c:pt>
                <c:pt idx="33">
                  <c:v>12.75</c:v>
                </c:pt>
                <c:pt idx="34">
                  <c:v>8.75</c:v>
                </c:pt>
                <c:pt idx="35">
                  <c:v>13.75</c:v>
                </c:pt>
                <c:pt idx="36">
                  <c:v>2.4499999999999993</c:v>
                </c:pt>
                <c:pt idx="37">
                  <c:v>-1.8500000000000014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5-4DC4-9E36-7BE4102656AB}"/>
            </c:ext>
          </c:extLst>
        </c:ser>
        <c:ser>
          <c:idx val="2"/>
          <c:order val="2"/>
          <c:tx>
            <c:strRef>
              <c:f>Deficit!$A$19</c:f>
              <c:strCache>
                <c:ptCount val="1"/>
                <c:pt idx="0">
                  <c:v>D31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Deficit!$E$19:$AS$19</c:f>
              <c:numCache>
                <c:formatCode>0.0</c:formatCode>
                <c:ptCount val="41"/>
                <c:pt idx="0">
                  <c:v>19.850000000000001</c:v>
                </c:pt>
                <c:pt idx="1">
                  <c:v>19.600000000000001</c:v>
                </c:pt>
                <c:pt idx="2">
                  <c:v>10.649999999999999</c:v>
                </c:pt>
                <c:pt idx="3">
                  <c:v>17.850000000000001</c:v>
                </c:pt>
                <c:pt idx="4">
                  <c:v>2.6000000000000014</c:v>
                </c:pt>
                <c:pt idx="5">
                  <c:v>8</c:v>
                </c:pt>
                <c:pt idx="6">
                  <c:v>2.8500000000000014</c:v>
                </c:pt>
                <c:pt idx="7">
                  <c:v>13.85</c:v>
                </c:pt>
                <c:pt idx="8">
                  <c:v>2.6999999999999993</c:v>
                </c:pt>
                <c:pt idx="9">
                  <c:v>7.1999999999999993</c:v>
                </c:pt>
                <c:pt idx="10">
                  <c:v>2.1999999999999993</c:v>
                </c:pt>
                <c:pt idx="11">
                  <c:v>16.75</c:v>
                </c:pt>
                <c:pt idx="12">
                  <c:v>6.3000000000000007</c:v>
                </c:pt>
                <c:pt idx="13">
                  <c:v>6.8000000000000007</c:v>
                </c:pt>
                <c:pt idx="14">
                  <c:v>4.3999999999999986</c:v>
                </c:pt>
                <c:pt idx="15">
                  <c:v>2.3000000000000007</c:v>
                </c:pt>
                <c:pt idx="16">
                  <c:v>-0.94999999999999929</c:v>
                </c:pt>
                <c:pt idx="17">
                  <c:v>3.6000000000000014</c:v>
                </c:pt>
                <c:pt idx="18">
                  <c:v>8.1499999999999986</c:v>
                </c:pt>
                <c:pt idx="19">
                  <c:v>1.5500000000000007</c:v>
                </c:pt>
                <c:pt idx="20">
                  <c:v>3.8000000000000007</c:v>
                </c:pt>
                <c:pt idx="21">
                  <c:v>4.6000000000000014</c:v>
                </c:pt>
                <c:pt idx="22">
                  <c:v>7.8999999999999986</c:v>
                </c:pt>
                <c:pt idx="23">
                  <c:v>3.8000000000000007</c:v>
                </c:pt>
                <c:pt idx="24">
                  <c:v>1.1999999999999993</c:v>
                </c:pt>
                <c:pt idx="25">
                  <c:v>12.149999999999999</c:v>
                </c:pt>
                <c:pt idx="26">
                  <c:v>-0.69999999999999929</c:v>
                </c:pt>
                <c:pt idx="27">
                  <c:v>10</c:v>
                </c:pt>
                <c:pt idx="28">
                  <c:v>16.350000000000001</c:v>
                </c:pt>
                <c:pt idx="29">
                  <c:v>2.6999999999999993</c:v>
                </c:pt>
                <c:pt idx="30">
                  <c:v>12.149999999999999</c:v>
                </c:pt>
                <c:pt idx="31">
                  <c:v>2.0500000000000007</c:v>
                </c:pt>
                <c:pt idx="32">
                  <c:v>3.3000000000000007</c:v>
                </c:pt>
                <c:pt idx="33">
                  <c:v>14.4</c:v>
                </c:pt>
                <c:pt idx="34">
                  <c:v>2.6499999999999986</c:v>
                </c:pt>
                <c:pt idx="35">
                  <c:v>13.25</c:v>
                </c:pt>
                <c:pt idx="36">
                  <c:v>2.8500000000000014</c:v>
                </c:pt>
                <c:pt idx="37">
                  <c:v>2.8500000000000014</c:v>
                </c:pt>
                <c:pt idx="38">
                  <c:v>5.9499999999999993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F5-4DC4-9E36-7BE4102656AB}"/>
            </c:ext>
          </c:extLst>
        </c:ser>
        <c:ser>
          <c:idx val="3"/>
          <c:order val="3"/>
          <c:tx>
            <c:strRef>
              <c:f>Deficit!$A$20</c:f>
              <c:strCache>
                <c:ptCount val="1"/>
                <c:pt idx="0">
                  <c:v>D43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Deficit!$E$20:$AS$20</c:f>
              <c:numCache>
                <c:formatCode>0.0</c:formatCode>
                <c:ptCount val="41"/>
                <c:pt idx="1">
                  <c:v>18.850000000000001</c:v>
                </c:pt>
                <c:pt idx="2">
                  <c:v>13.8333333333333</c:v>
                </c:pt>
                <c:pt idx="3">
                  <c:v>17.100000000000001</c:v>
                </c:pt>
                <c:pt idx="4">
                  <c:v>2.8333333333333002</c:v>
                </c:pt>
                <c:pt idx="5">
                  <c:v>9.4499999999999993</c:v>
                </c:pt>
                <c:pt idx="6">
                  <c:v>6.8999999999999986</c:v>
                </c:pt>
                <c:pt idx="7">
                  <c:v>16.95</c:v>
                </c:pt>
                <c:pt idx="8">
                  <c:v>2.3500000000000014</c:v>
                </c:pt>
                <c:pt idx="9">
                  <c:v>10.25</c:v>
                </c:pt>
                <c:pt idx="10">
                  <c:v>0.75</c:v>
                </c:pt>
                <c:pt idx="11">
                  <c:v>16.95</c:v>
                </c:pt>
                <c:pt idx="12">
                  <c:v>12.4</c:v>
                </c:pt>
                <c:pt idx="13">
                  <c:v>15.95</c:v>
                </c:pt>
                <c:pt idx="14">
                  <c:v>4.5500000000000007</c:v>
                </c:pt>
                <c:pt idx="15">
                  <c:v>4.1000000000000014</c:v>
                </c:pt>
                <c:pt idx="16">
                  <c:v>1.1999999999999993</c:v>
                </c:pt>
                <c:pt idx="17">
                  <c:v>4.3999999999999986</c:v>
                </c:pt>
                <c:pt idx="18">
                  <c:v>15.2</c:v>
                </c:pt>
                <c:pt idx="19">
                  <c:v>1.8000000000000007</c:v>
                </c:pt>
                <c:pt idx="20">
                  <c:v>4.8999999999999986</c:v>
                </c:pt>
                <c:pt idx="21">
                  <c:v>1.1000000000000014</c:v>
                </c:pt>
                <c:pt idx="22">
                  <c:v>5.0500000000000007</c:v>
                </c:pt>
                <c:pt idx="23">
                  <c:v>6.3000000000000007</c:v>
                </c:pt>
                <c:pt idx="24">
                  <c:v>0.60000000000000142</c:v>
                </c:pt>
                <c:pt idx="25">
                  <c:v>11.850000000000001</c:v>
                </c:pt>
                <c:pt idx="26">
                  <c:v>0.5</c:v>
                </c:pt>
                <c:pt idx="27">
                  <c:v>12.8</c:v>
                </c:pt>
                <c:pt idx="28">
                  <c:v>12</c:v>
                </c:pt>
                <c:pt idx="29">
                  <c:v>-2.3000000000000007</c:v>
                </c:pt>
                <c:pt idx="30">
                  <c:v>9.3500000000000014</c:v>
                </c:pt>
                <c:pt idx="31">
                  <c:v>-0.10000000000000142</c:v>
                </c:pt>
                <c:pt idx="32">
                  <c:v>5.25</c:v>
                </c:pt>
                <c:pt idx="33">
                  <c:v>11.7</c:v>
                </c:pt>
                <c:pt idx="34">
                  <c:v>-0.25</c:v>
                </c:pt>
                <c:pt idx="35">
                  <c:v>10.3</c:v>
                </c:pt>
                <c:pt idx="36">
                  <c:v>-2.5</c:v>
                </c:pt>
                <c:pt idx="37">
                  <c:v>-2.6999999999999993</c:v>
                </c:pt>
                <c:pt idx="38">
                  <c:v>9.1499999999999986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F5-4DC4-9E36-7BE4102656AB}"/>
            </c:ext>
          </c:extLst>
        </c:ser>
        <c:ser>
          <c:idx val="4"/>
          <c:order val="4"/>
          <c:tx>
            <c:strRef>
              <c:f>Deficit!$A$33</c:f>
              <c:strCache>
                <c:ptCount val="1"/>
                <c:pt idx="0">
                  <c:v>C34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Deficit!$E$33:$AS$33</c:f>
              <c:numCache>
                <c:formatCode>0.0</c:formatCode>
                <c:ptCount val="41"/>
                <c:pt idx="0">
                  <c:v>19.8</c:v>
                </c:pt>
                <c:pt idx="1">
                  <c:v>17.55</c:v>
                </c:pt>
                <c:pt idx="2">
                  <c:v>13.7</c:v>
                </c:pt>
                <c:pt idx="3">
                  <c:v>18.600000000000001</c:v>
                </c:pt>
                <c:pt idx="4">
                  <c:v>7.4499999999999993</c:v>
                </c:pt>
                <c:pt idx="5">
                  <c:v>10.6</c:v>
                </c:pt>
                <c:pt idx="6">
                  <c:v>10.6</c:v>
                </c:pt>
                <c:pt idx="7">
                  <c:v>17.399999999999999</c:v>
                </c:pt>
                <c:pt idx="8">
                  <c:v>2.0500000000000007</c:v>
                </c:pt>
                <c:pt idx="9">
                  <c:v>14.9</c:v>
                </c:pt>
                <c:pt idx="10">
                  <c:v>1</c:v>
                </c:pt>
                <c:pt idx="11">
                  <c:v>17.2</c:v>
                </c:pt>
                <c:pt idx="12">
                  <c:v>21</c:v>
                </c:pt>
                <c:pt idx="13">
                  <c:v>16</c:v>
                </c:pt>
                <c:pt idx="14">
                  <c:v>2.5500000000000007</c:v>
                </c:pt>
                <c:pt idx="15">
                  <c:v>2.1499999999999986</c:v>
                </c:pt>
                <c:pt idx="16">
                  <c:v>3.1999999999999993</c:v>
                </c:pt>
                <c:pt idx="17">
                  <c:v>10.8</c:v>
                </c:pt>
                <c:pt idx="18">
                  <c:v>12.1</c:v>
                </c:pt>
                <c:pt idx="19">
                  <c:v>2.8000000000000007</c:v>
                </c:pt>
                <c:pt idx="20">
                  <c:v>5.9499999999999993</c:v>
                </c:pt>
                <c:pt idx="21">
                  <c:v>-1.5500000000000007</c:v>
                </c:pt>
                <c:pt idx="22">
                  <c:v>9.3999999999999986</c:v>
                </c:pt>
                <c:pt idx="23">
                  <c:v>4.8999999999999986</c:v>
                </c:pt>
                <c:pt idx="24">
                  <c:v>4.1000000000000014</c:v>
                </c:pt>
                <c:pt idx="25">
                  <c:v>13.95</c:v>
                </c:pt>
                <c:pt idx="26">
                  <c:v>0.5</c:v>
                </c:pt>
                <c:pt idx="27">
                  <c:v>15.35</c:v>
                </c:pt>
                <c:pt idx="28">
                  <c:v>17.366666666666671</c:v>
                </c:pt>
                <c:pt idx="29">
                  <c:v>2.4499999999999993</c:v>
                </c:pt>
                <c:pt idx="30">
                  <c:v>15.2</c:v>
                </c:pt>
                <c:pt idx="31">
                  <c:v>8.1000000000000014</c:v>
                </c:pt>
                <c:pt idx="32">
                  <c:v>16.399999999999999</c:v>
                </c:pt>
                <c:pt idx="33">
                  <c:v>18</c:v>
                </c:pt>
                <c:pt idx="34">
                  <c:v>9.4499999999999993</c:v>
                </c:pt>
                <c:pt idx="35">
                  <c:v>10.85</c:v>
                </c:pt>
                <c:pt idx="36">
                  <c:v>4.8666666666666991</c:v>
                </c:pt>
                <c:pt idx="37">
                  <c:v>0.44999999999999929</c:v>
                </c:pt>
                <c:pt idx="38">
                  <c:v>5.75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F5-4DC4-9E36-7BE4102656AB}"/>
            </c:ext>
          </c:extLst>
        </c:ser>
        <c:ser>
          <c:idx val="5"/>
          <c:order val="5"/>
          <c:tx>
            <c:strRef>
              <c:f>Deficit!$A$34</c:f>
              <c:strCache>
                <c:ptCount val="1"/>
                <c:pt idx="0">
                  <c:v>C41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Deficit!$E$34:$AS$34</c:f>
              <c:numCache>
                <c:formatCode>0.0</c:formatCode>
                <c:ptCount val="41"/>
                <c:pt idx="0">
                  <c:v>13.25</c:v>
                </c:pt>
                <c:pt idx="1">
                  <c:v>2.9499999999999993</c:v>
                </c:pt>
                <c:pt idx="2">
                  <c:v>11.8</c:v>
                </c:pt>
                <c:pt idx="3">
                  <c:v>13.7</c:v>
                </c:pt>
                <c:pt idx="4">
                  <c:v>2.3500000000000014</c:v>
                </c:pt>
                <c:pt idx="5">
                  <c:v>17.75</c:v>
                </c:pt>
                <c:pt idx="6">
                  <c:v>2.6999999999999993</c:v>
                </c:pt>
                <c:pt idx="7">
                  <c:v>15.733333333333301</c:v>
                </c:pt>
                <c:pt idx="8">
                  <c:v>1.5</c:v>
                </c:pt>
                <c:pt idx="9">
                  <c:v>15.4</c:v>
                </c:pt>
                <c:pt idx="10">
                  <c:v>0.69999999999999929</c:v>
                </c:pt>
                <c:pt idx="11">
                  <c:v>17.5</c:v>
                </c:pt>
                <c:pt idx="12">
                  <c:v>23.1</c:v>
                </c:pt>
                <c:pt idx="13">
                  <c:v>18.3</c:v>
                </c:pt>
                <c:pt idx="14">
                  <c:v>2.1999999999999993</c:v>
                </c:pt>
                <c:pt idx="15">
                  <c:v>0.94999999999999929</c:v>
                </c:pt>
                <c:pt idx="16">
                  <c:v>1.6499999999999986</c:v>
                </c:pt>
                <c:pt idx="17">
                  <c:v>5.1999999999999993</c:v>
                </c:pt>
                <c:pt idx="18">
                  <c:v>13.8</c:v>
                </c:pt>
                <c:pt idx="19">
                  <c:v>-0.39999999999999858</c:v>
                </c:pt>
                <c:pt idx="20">
                  <c:v>3.3999999999999986</c:v>
                </c:pt>
                <c:pt idx="21">
                  <c:v>-2.125</c:v>
                </c:pt>
                <c:pt idx="22">
                  <c:v>10.8</c:v>
                </c:pt>
                <c:pt idx="23">
                  <c:v>7.8999999999999986</c:v>
                </c:pt>
                <c:pt idx="24">
                  <c:v>-0.35000000000000142</c:v>
                </c:pt>
                <c:pt idx="25">
                  <c:v>17.600000000000001</c:v>
                </c:pt>
                <c:pt idx="26">
                  <c:v>0.10000000000000142</c:v>
                </c:pt>
                <c:pt idx="27">
                  <c:v>4.25</c:v>
                </c:pt>
                <c:pt idx="28">
                  <c:v>17.766666666666701</c:v>
                </c:pt>
                <c:pt idx="29">
                  <c:v>3.6999999999999993</c:v>
                </c:pt>
                <c:pt idx="30">
                  <c:v>13.1</c:v>
                </c:pt>
                <c:pt idx="31">
                  <c:v>-1</c:v>
                </c:pt>
                <c:pt idx="32">
                  <c:v>16</c:v>
                </c:pt>
                <c:pt idx="33">
                  <c:v>20</c:v>
                </c:pt>
                <c:pt idx="34">
                  <c:v>10.649999999999999</c:v>
                </c:pt>
                <c:pt idx="35">
                  <c:v>12.1</c:v>
                </c:pt>
                <c:pt idx="36">
                  <c:v>-1.3000000000000007</c:v>
                </c:pt>
                <c:pt idx="37">
                  <c:v>0.35000000000000142</c:v>
                </c:pt>
                <c:pt idx="38">
                  <c:v>4.5500000000000007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F5-4DC4-9E36-7BE4102656AB}"/>
            </c:ext>
          </c:extLst>
        </c:ser>
        <c:ser>
          <c:idx val="6"/>
          <c:order val="6"/>
          <c:tx>
            <c:strRef>
              <c:f>Deficit!$A$47</c:f>
              <c:strCache>
                <c:ptCount val="1"/>
                <c:pt idx="0">
                  <c:v>D12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Deficit!$E$47:$AS$47</c:f>
              <c:numCache>
                <c:formatCode>0.0</c:formatCode>
                <c:ptCount val="41"/>
                <c:pt idx="1">
                  <c:v>13.3</c:v>
                </c:pt>
                <c:pt idx="2">
                  <c:v>16.5</c:v>
                </c:pt>
                <c:pt idx="3">
                  <c:v>14.55</c:v>
                </c:pt>
                <c:pt idx="4">
                  <c:v>0.80000000000000071</c:v>
                </c:pt>
                <c:pt idx="5">
                  <c:v>8.1000000000000014</c:v>
                </c:pt>
                <c:pt idx="6">
                  <c:v>4.5</c:v>
                </c:pt>
                <c:pt idx="7">
                  <c:v>18.100000000000001</c:v>
                </c:pt>
                <c:pt idx="8">
                  <c:v>-0.19999999999999929</c:v>
                </c:pt>
                <c:pt idx="9">
                  <c:v>13.9</c:v>
                </c:pt>
                <c:pt idx="10">
                  <c:v>2.9499999999999993</c:v>
                </c:pt>
                <c:pt idx="11">
                  <c:v>16.600000000000001</c:v>
                </c:pt>
                <c:pt idx="12">
                  <c:v>11.4</c:v>
                </c:pt>
                <c:pt idx="13">
                  <c:v>13.05</c:v>
                </c:pt>
                <c:pt idx="14">
                  <c:v>2.1999999999999993</c:v>
                </c:pt>
                <c:pt idx="15">
                  <c:v>3.3999999999999986</c:v>
                </c:pt>
                <c:pt idx="16">
                  <c:v>1.6499999999999986</c:v>
                </c:pt>
                <c:pt idx="17">
                  <c:v>7.5333333333332995</c:v>
                </c:pt>
                <c:pt idx="18">
                  <c:v>13.55</c:v>
                </c:pt>
                <c:pt idx="19">
                  <c:v>-0.80000000000000071</c:v>
                </c:pt>
                <c:pt idx="20">
                  <c:v>4.6499999999999986</c:v>
                </c:pt>
                <c:pt idx="21">
                  <c:v>1.75</c:v>
                </c:pt>
                <c:pt idx="22">
                  <c:v>8.9666666666667005</c:v>
                </c:pt>
                <c:pt idx="23">
                  <c:v>4</c:v>
                </c:pt>
                <c:pt idx="24">
                  <c:v>4.5</c:v>
                </c:pt>
                <c:pt idx="25">
                  <c:v>12.75</c:v>
                </c:pt>
                <c:pt idx="26">
                  <c:v>5.0000000000000711E-2</c:v>
                </c:pt>
                <c:pt idx="27">
                  <c:v>9.8999999999999986</c:v>
                </c:pt>
                <c:pt idx="28">
                  <c:v>15.9</c:v>
                </c:pt>
                <c:pt idx="29">
                  <c:v>2.6999999999999993</c:v>
                </c:pt>
                <c:pt idx="30">
                  <c:v>14.9</c:v>
                </c:pt>
                <c:pt idx="31">
                  <c:v>8.25</c:v>
                </c:pt>
                <c:pt idx="32">
                  <c:v>13.4</c:v>
                </c:pt>
                <c:pt idx="33">
                  <c:v>14.85</c:v>
                </c:pt>
                <c:pt idx="34">
                  <c:v>8.4499999999999993</c:v>
                </c:pt>
                <c:pt idx="35">
                  <c:v>11.35</c:v>
                </c:pt>
                <c:pt idx="36">
                  <c:v>3.75</c:v>
                </c:pt>
                <c:pt idx="37">
                  <c:v>-1.1499999999999986</c:v>
                </c:pt>
                <c:pt idx="38">
                  <c:v>-1.8500000000000014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F5-4DC4-9E36-7BE4102656AB}"/>
            </c:ext>
          </c:extLst>
        </c:ser>
        <c:ser>
          <c:idx val="7"/>
          <c:order val="7"/>
          <c:tx>
            <c:strRef>
              <c:f>Deficit!$A$48</c:f>
              <c:strCache>
                <c:ptCount val="1"/>
                <c:pt idx="0">
                  <c:v>D22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Deficit!$E$48:$AS$48</c:f>
              <c:numCache>
                <c:formatCode>0.0</c:formatCode>
                <c:ptCount val="41"/>
                <c:pt idx="1">
                  <c:v>14.6</c:v>
                </c:pt>
                <c:pt idx="2">
                  <c:v>15.75</c:v>
                </c:pt>
                <c:pt idx="3">
                  <c:v>18.5</c:v>
                </c:pt>
                <c:pt idx="4">
                  <c:v>3.6499999999999986</c:v>
                </c:pt>
                <c:pt idx="5">
                  <c:v>15.2</c:v>
                </c:pt>
                <c:pt idx="6">
                  <c:v>6.6499999999999986</c:v>
                </c:pt>
                <c:pt idx="7">
                  <c:v>19.5</c:v>
                </c:pt>
                <c:pt idx="8">
                  <c:v>1.6000000000000014</c:v>
                </c:pt>
                <c:pt idx="9">
                  <c:v>11.399999999999999</c:v>
                </c:pt>
                <c:pt idx="10">
                  <c:v>2.8999999999999986</c:v>
                </c:pt>
                <c:pt idx="11">
                  <c:v>17.8</c:v>
                </c:pt>
                <c:pt idx="12">
                  <c:v>11.149999999999999</c:v>
                </c:pt>
                <c:pt idx="13">
                  <c:v>11.399999999999999</c:v>
                </c:pt>
                <c:pt idx="14">
                  <c:v>1.6000000000000014</c:v>
                </c:pt>
                <c:pt idx="15">
                  <c:v>5.25</c:v>
                </c:pt>
                <c:pt idx="16">
                  <c:v>-0.35000000000000142</c:v>
                </c:pt>
                <c:pt idx="17">
                  <c:v>4.6000000000000014</c:v>
                </c:pt>
                <c:pt idx="18">
                  <c:v>9.3500000000000014</c:v>
                </c:pt>
                <c:pt idx="19">
                  <c:v>-0.30000000000000071</c:v>
                </c:pt>
                <c:pt idx="20">
                  <c:v>1.75</c:v>
                </c:pt>
                <c:pt idx="21">
                  <c:v>0</c:v>
                </c:pt>
                <c:pt idx="22">
                  <c:v>4.4499999999999993</c:v>
                </c:pt>
                <c:pt idx="23">
                  <c:v>3</c:v>
                </c:pt>
                <c:pt idx="24">
                  <c:v>1.8000000000000007</c:v>
                </c:pt>
                <c:pt idx="25">
                  <c:v>12.5</c:v>
                </c:pt>
                <c:pt idx="26">
                  <c:v>0.10000000000000142</c:v>
                </c:pt>
                <c:pt idx="27">
                  <c:v>7.3000000000000007</c:v>
                </c:pt>
                <c:pt idx="28">
                  <c:v>15.7</c:v>
                </c:pt>
                <c:pt idx="29">
                  <c:v>6.6000000000000014</c:v>
                </c:pt>
                <c:pt idx="30">
                  <c:v>18.5</c:v>
                </c:pt>
                <c:pt idx="31">
                  <c:v>1.8000000000000007</c:v>
                </c:pt>
                <c:pt idx="32">
                  <c:v>13.9</c:v>
                </c:pt>
                <c:pt idx="33">
                  <c:v>16.899999999999999</c:v>
                </c:pt>
                <c:pt idx="34">
                  <c:v>10.8</c:v>
                </c:pt>
                <c:pt idx="35">
                  <c:v>10.7</c:v>
                </c:pt>
                <c:pt idx="36">
                  <c:v>2.3000000000000007</c:v>
                </c:pt>
                <c:pt idx="37">
                  <c:v>0.5</c:v>
                </c:pt>
                <c:pt idx="38">
                  <c:v>-1.5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F5-4DC4-9E36-7BE410265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3408"/>
        <c:axId val="207236096"/>
      </c:scatterChart>
      <c:valAx>
        <c:axId val="207233408"/>
        <c:scaling>
          <c:orientation val="minMax"/>
          <c:min val="41422"/>
        </c:scaling>
        <c:delete val="0"/>
        <c:axPos val="b"/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6096"/>
        <c:crosses val="autoZero"/>
        <c:crossBetween val="midCat"/>
      </c:valAx>
      <c:valAx>
        <c:axId val="20723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3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77125257947898"/>
          <c:y val="2.4836577031644626E-2"/>
          <c:w val="9.3055701370661992E-2"/>
          <c:h val="0.416667176311698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1&amp;2 60 cm</a:t>
            </a:r>
          </a:p>
        </c:rich>
      </c:tx>
      <c:layout>
        <c:manualLayout>
          <c:xMode val="edge"/>
          <c:yMode val="edge"/>
          <c:x val="0.3506689598421297"/>
          <c:y val="3.147699757869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82536641072386E-2"/>
          <c:y val="5.8111380145278453E-2"/>
          <c:w val="0.86181340387418437"/>
          <c:h val="0.7820823244552057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Deficit!$A$9</c:f>
              <c:strCache>
                <c:ptCount val="1"/>
                <c:pt idx="0">
                  <c:v>C12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Deficit!$E$9:$AR$9</c:f>
              <c:numCache>
                <c:formatCode>0.0</c:formatCode>
                <c:ptCount val="40"/>
                <c:pt idx="1">
                  <c:v>3.1895243118745995</c:v>
                </c:pt>
                <c:pt idx="2">
                  <c:v>2.1654430787811005</c:v>
                </c:pt>
                <c:pt idx="3">
                  <c:v>2.4568092376501998</c:v>
                </c:pt>
                <c:pt idx="4">
                  <c:v>1.5828302485241004</c:v>
                </c:pt>
                <c:pt idx="5">
                  <c:v>2.1168763839535991</c:v>
                </c:pt>
                <c:pt idx="6">
                  <c:v>1.089528709751999</c:v>
                </c:pt>
                <c:pt idx="7">
                  <c:v>1.3768842280695992</c:v>
                </c:pt>
                <c:pt idx="8">
                  <c:v>2.0842819022958992</c:v>
                </c:pt>
                <c:pt idx="9">
                  <c:v>2.4188991637174002</c:v>
                </c:pt>
                <c:pt idx="10">
                  <c:v>2.8348811773969</c:v>
                </c:pt>
                <c:pt idx="11">
                  <c:v>2.6256382941827994</c:v>
                </c:pt>
                <c:pt idx="12">
                  <c:v>2.4159117705903999</c:v>
                </c:pt>
                <c:pt idx="13">
                  <c:v>1.5023814180657986</c:v>
                </c:pt>
                <c:pt idx="14">
                  <c:v>2.6147347211440994</c:v>
                </c:pt>
                <c:pt idx="15">
                  <c:v>2.8875360325579997</c:v>
                </c:pt>
                <c:pt idx="16">
                  <c:v>-3.2277905632099646E-2</c:v>
                </c:pt>
                <c:pt idx="17">
                  <c:v>2.2392422173906006</c:v>
                </c:pt>
                <c:pt idx="18">
                  <c:v>2.2387642479303</c:v>
                </c:pt>
                <c:pt idx="19">
                  <c:v>1.5017075816351984</c:v>
                </c:pt>
                <c:pt idx="20">
                  <c:v>2.1950879799441996</c:v>
                </c:pt>
                <c:pt idx="21">
                  <c:v>1.3891874296390014</c:v>
                </c:pt>
                <c:pt idx="22">
                  <c:v>1.5842731487078012</c:v>
                </c:pt>
                <c:pt idx="23">
                  <c:v>1.6119502723950987</c:v>
                </c:pt>
                <c:pt idx="24">
                  <c:v>1.2444873776218017</c:v>
                </c:pt>
                <c:pt idx="25">
                  <c:v>2.235329505867</c:v>
                </c:pt>
                <c:pt idx="26">
                  <c:v>2.1583311781995995</c:v>
                </c:pt>
                <c:pt idx="27">
                  <c:v>1.7590591800847015</c:v>
                </c:pt>
                <c:pt idx="28">
                  <c:v>2.8940542169180006</c:v>
                </c:pt>
                <c:pt idx="29">
                  <c:v>1.8426974115396</c:v>
                </c:pt>
                <c:pt idx="30">
                  <c:v>3.2420914089784993</c:v>
                </c:pt>
                <c:pt idx="31">
                  <c:v>2.1200937721336999</c:v>
                </c:pt>
                <c:pt idx="32">
                  <c:v>2.6036398441273008</c:v>
                </c:pt>
                <c:pt idx="33">
                  <c:v>3.6956223793026002</c:v>
                </c:pt>
                <c:pt idx="34">
                  <c:v>2.7288803000000001</c:v>
                </c:pt>
                <c:pt idx="35">
                  <c:v>1.2517476010863007</c:v>
                </c:pt>
                <c:pt idx="36">
                  <c:v>3.1381356701471006</c:v>
                </c:pt>
                <c:pt idx="37">
                  <c:v>4.1216059865221002</c:v>
                </c:pt>
                <c:pt idx="38">
                  <c:v>3.3889462495478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8-4135-82A0-880D5B1EEB11}"/>
            </c:ext>
          </c:extLst>
        </c:ser>
        <c:ser>
          <c:idx val="1"/>
          <c:order val="1"/>
          <c:tx>
            <c:strRef>
              <c:f>Deficit!$A$10</c:f>
              <c:strCache>
                <c:ptCount val="1"/>
                <c:pt idx="0">
                  <c:v>C22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Deficit!$E$10:$AR$10</c:f>
              <c:numCache>
                <c:formatCode>0.0</c:formatCode>
                <c:ptCount val="40"/>
                <c:pt idx="1">
                  <c:v>3.2534278706995003</c:v>
                </c:pt>
                <c:pt idx="2">
                  <c:v>2.2684739816328001</c:v>
                </c:pt>
                <c:pt idx="3">
                  <c:v>3.0405493483838999</c:v>
                </c:pt>
                <c:pt idx="4">
                  <c:v>1.9328462449665995</c:v>
                </c:pt>
                <c:pt idx="5">
                  <c:v>1.9786186251161997</c:v>
                </c:pt>
                <c:pt idx="6">
                  <c:v>1.9563537860379991</c:v>
                </c:pt>
                <c:pt idx="7">
                  <c:v>1.9974429011925992</c:v>
                </c:pt>
                <c:pt idx="8">
                  <c:v>2.1760320657209995</c:v>
                </c:pt>
                <c:pt idx="9">
                  <c:v>2.9347184066038992</c:v>
                </c:pt>
                <c:pt idx="10">
                  <c:v>2.3038140582370996</c:v>
                </c:pt>
                <c:pt idx="11">
                  <c:v>2.9027128194019998</c:v>
                </c:pt>
                <c:pt idx="12">
                  <c:v>2.6731735454729009</c:v>
                </c:pt>
                <c:pt idx="13">
                  <c:v>1.6228394849163994</c:v>
                </c:pt>
                <c:pt idx="14">
                  <c:v>2.0454331514354998</c:v>
                </c:pt>
                <c:pt idx="15">
                  <c:v>2.2974119534574005</c:v>
                </c:pt>
                <c:pt idx="16">
                  <c:v>1.3045435074214993</c:v>
                </c:pt>
                <c:pt idx="17">
                  <c:v>1.7100553608492</c:v>
                </c:pt>
                <c:pt idx="18">
                  <c:v>0.90015158425620001</c:v>
                </c:pt>
                <c:pt idx="19">
                  <c:v>-0.28261652907799828</c:v>
                </c:pt>
                <c:pt idx="20">
                  <c:v>1.4655571225355999</c:v>
                </c:pt>
                <c:pt idx="21">
                  <c:v>-1.5859123809667999</c:v>
                </c:pt>
                <c:pt idx="22">
                  <c:v>0.49057798710899903</c:v>
                </c:pt>
                <c:pt idx="23">
                  <c:v>0.1976104251397004</c:v>
                </c:pt>
                <c:pt idx="24">
                  <c:v>0.93241990986500056</c:v>
                </c:pt>
                <c:pt idx="25">
                  <c:v>1.6425911265663995</c:v>
                </c:pt>
                <c:pt idx="26">
                  <c:v>0.35373416524319978</c:v>
                </c:pt>
                <c:pt idx="27">
                  <c:v>0.8935184547577002</c:v>
                </c:pt>
                <c:pt idx="28">
                  <c:v>1.9951447974027001</c:v>
                </c:pt>
                <c:pt idx="29">
                  <c:v>4.1952054888600543E-2</c:v>
                </c:pt>
                <c:pt idx="30">
                  <c:v>1.1838344077333005</c:v>
                </c:pt>
                <c:pt idx="31">
                  <c:v>0.81618950631809994</c:v>
                </c:pt>
                <c:pt idx="32">
                  <c:v>2.2026684185492993</c:v>
                </c:pt>
                <c:pt idx="33">
                  <c:v>2.2019329143997997</c:v>
                </c:pt>
                <c:pt idx="34">
                  <c:v>2.0347758618765006</c:v>
                </c:pt>
                <c:pt idx="35">
                  <c:v>-0.33689873516100022</c:v>
                </c:pt>
                <c:pt idx="36">
                  <c:v>1.6727319521045008</c:v>
                </c:pt>
                <c:pt idx="37">
                  <c:v>3.1581239763140996</c:v>
                </c:pt>
                <c:pt idx="38">
                  <c:v>2.8384600609273001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18-4135-82A0-880D5B1EEB11}"/>
            </c:ext>
          </c:extLst>
        </c:ser>
        <c:ser>
          <c:idx val="2"/>
          <c:order val="2"/>
          <c:tx>
            <c:strRef>
              <c:f>Deficit!$A$23</c:f>
              <c:strCache>
                <c:ptCount val="1"/>
                <c:pt idx="0">
                  <c:v>D31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Deficit!$E$23:$AR$23</c:f>
              <c:numCache>
                <c:formatCode>0.0</c:formatCode>
                <c:ptCount val="40"/>
                <c:pt idx="1">
                  <c:v>4.3503448292414006</c:v>
                </c:pt>
                <c:pt idx="2">
                  <c:v>4.7434272441480001</c:v>
                </c:pt>
                <c:pt idx="3">
                  <c:v>4.0825541695026004</c:v>
                </c:pt>
                <c:pt idx="4">
                  <c:v>4.2030534382839999</c:v>
                </c:pt>
                <c:pt idx="5">
                  <c:v>4.2958568376295005</c:v>
                </c:pt>
                <c:pt idx="6">
                  <c:v>3.5333080793596991</c:v>
                </c:pt>
                <c:pt idx="7">
                  <c:v>3.6278710751643999</c:v>
                </c:pt>
                <c:pt idx="8">
                  <c:v>2.2276502244612999</c:v>
                </c:pt>
                <c:pt idx="9">
                  <c:v>3.1844553478664004</c:v>
                </c:pt>
                <c:pt idx="10">
                  <c:v>2.1015416535739</c:v>
                </c:pt>
                <c:pt idx="11">
                  <c:v>3.1518740907749994</c:v>
                </c:pt>
                <c:pt idx="12">
                  <c:v>1.8356991540711007</c:v>
                </c:pt>
                <c:pt idx="13">
                  <c:v>-0.11341641699469918</c:v>
                </c:pt>
                <c:pt idx="14">
                  <c:v>3.1087861877978007</c:v>
                </c:pt>
                <c:pt idx="15">
                  <c:v>2.5539548322783006</c:v>
                </c:pt>
                <c:pt idx="16">
                  <c:v>0.19785202759009834</c:v>
                </c:pt>
                <c:pt idx="17">
                  <c:v>1.1247096543228992</c:v>
                </c:pt>
                <c:pt idx="18">
                  <c:v>2.1294657120991012</c:v>
                </c:pt>
                <c:pt idx="19">
                  <c:v>-0.5344052115748994</c:v>
                </c:pt>
                <c:pt idx="20">
                  <c:v>2.2621404646936014</c:v>
                </c:pt>
                <c:pt idx="21">
                  <c:v>-0.53690164817490071</c:v>
                </c:pt>
                <c:pt idx="22">
                  <c:v>1.1892518924145996</c:v>
                </c:pt>
                <c:pt idx="23">
                  <c:v>1.9872183498814984</c:v>
                </c:pt>
                <c:pt idx="24">
                  <c:v>1.4766463162596999</c:v>
                </c:pt>
                <c:pt idx="25">
                  <c:v>2.9205339561294998</c:v>
                </c:pt>
                <c:pt idx="26">
                  <c:v>0.18791209198160175</c:v>
                </c:pt>
                <c:pt idx="27">
                  <c:v>1.4187824920148984</c:v>
                </c:pt>
                <c:pt idx="28">
                  <c:v>2.6239286201403011</c:v>
                </c:pt>
                <c:pt idx="29">
                  <c:v>0.31427728413600065</c:v>
                </c:pt>
                <c:pt idx="30">
                  <c:v>2.8046346512741991</c:v>
                </c:pt>
                <c:pt idx="31">
                  <c:v>1.2409711929134986</c:v>
                </c:pt>
                <c:pt idx="32">
                  <c:v>1.9006273255691006</c:v>
                </c:pt>
                <c:pt idx="33">
                  <c:v>2.9838307278566987</c:v>
                </c:pt>
                <c:pt idx="34">
                  <c:v>3.1429546106234003</c:v>
                </c:pt>
                <c:pt idx="35">
                  <c:v>0.52377246565280089</c:v>
                </c:pt>
                <c:pt idx="36">
                  <c:v>2.2573162581939989</c:v>
                </c:pt>
                <c:pt idx="37">
                  <c:v>3.9288037791612993</c:v>
                </c:pt>
                <c:pt idx="38">
                  <c:v>3.7550465859861006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8-4135-82A0-880D5B1EEB11}"/>
            </c:ext>
          </c:extLst>
        </c:ser>
        <c:ser>
          <c:idx val="3"/>
          <c:order val="3"/>
          <c:tx>
            <c:strRef>
              <c:f>Deficit!$A$24</c:f>
              <c:strCache>
                <c:ptCount val="1"/>
                <c:pt idx="0">
                  <c:v>D43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Deficit!$E$24:$AR$24</c:f>
              <c:numCache>
                <c:formatCode>0.0</c:formatCode>
                <c:ptCount val="40"/>
                <c:pt idx="1">
                  <c:v>3.550783747196899</c:v>
                </c:pt>
                <c:pt idx="2">
                  <c:v>3.4889348830093994</c:v>
                </c:pt>
                <c:pt idx="3">
                  <c:v>3.7262927346601984</c:v>
                </c:pt>
                <c:pt idx="4">
                  <c:v>1.2172635438238011</c:v>
                </c:pt>
                <c:pt idx="5">
                  <c:v>2.5794654559005004</c:v>
                </c:pt>
                <c:pt idx="6">
                  <c:v>1.6381074349461997</c:v>
                </c:pt>
                <c:pt idx="7">
                  <c:v>2.5713888820849995</c:v>
                </c:pt>
                <c:pt idx="8">
                  <c:v>0.16581115263570112</c:v>
                </c:pt>
                <c:pt idx="9">
                  <c:v>2.2423732428799994</c:v>
                </c:pt>
                <c:pt idx="10">
                  <c:v>1.4937362122647997</c:v>
                </c:pt>
                <c:pt idx="11">
                  <c:v>1.8162702091503995</c:v>
                </c:pt>
                <c:pt idx="12">
                  <c:v>1.4603755604859003</c:v>
                </c:pt>
                <c:pt idx="13">
                  <c:v>0.74471356240410103</c:v>
                </c:pt>
                <c:pt idx="14">
                  <c:v>2.2589122287628989</c:v>
                </c:pt>
                <c:pt idx="15">
                  <c:v>2.4577017249444992</c:v>
                </c:pt>
                <c:pt idx="16">
                  <c:v>-0.37260555546099994</c:v>
                </c:pt>
                <c:pt idx="17">
                  <c:v>1.9184804241449989</c:v>
                </c:pt>
                <c:pt idx="18">
                  <c:v>1.5119042552570008</c:v>
                </c:pt>
                <c:pt idx="19">
                  <c:v>0.89917669182660021</c:v>
                </c:pt>
                <c:pt idx="20">
                  <c:v>2.0441871684992989</c:v>
                </c:pt>
                <c:pt idx="21">
                  <c:v>1.2854920401447991</c:v>
                </c:pt>
                <c:pt idx="22">
                  <c:v>0.73888668730679896</c:v>
                </c:pt>
                <c:pt idx="23">
                  <c:v>1.5888568982818008</c:v>
                </c:pt>
                <c:pt idx="24">
                  <c:v>0.88034142325239984</c:v>
                </c:pt>
                <c:pt idx="25">
                  <c:v>2.1390726443821997</c:v>
                </c:pt>
                <c:pt idx="26">
                  <c:v>0.69621747877170037</c:v>
                </c:pt>
                <c:pt idx="27">
                  <c:v>1.4142992851963996</c:v>
                </c:pt>
                <c:pt idx="28">
                  <c:v>2.9012417012158984</c:v>
                </c:pt>
                <c:pt idx="29">
                  <c:v>0.45526743155449978</c:v>
                </c:pt>
                <c:pt idx="30">
                  <c:v>2.0972947662042003</c:v>
                </c:pt>
                <c:pt idx="31">
                  <c:v>0.96550716995830044</c:v>
                </c:pt>
                <c:pt idx="32">
                  <c:v>2.5995826457698001</c:v>
                </c:pt>
                <c:pt idx="33">
                  <c:v>3.3607349590222988</c:v>
                </c:pt>
                <c:pt idx="34">
                  <c:v>1.9627378169317993</c:v>
                </c:pt>
                <c:pt idx="35">
                  <c:v>1.2378657237204997</c:v>
                </c:pt>
                <c:pt idx="36">
                  <c:v>2.9556086136486002</c:v>
                </c:pt>
                <c:pt idx="37">
                  <c:v>3.8257788859779005</c:v>
                </c:pt>
                <c:pt idx="38">
                  <c:v>3.1200407614978012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18-4135-82A0-880D5B1EEB11}"/>
            </c:ext>
          </c:extLst>
        </c:ser>
        <c:ser>
          <c:idx val="4"/>
          <c:order val="4"/>
          <c:tx>
            <c:strRef>
              <c:f>Deficit!$A$37</c:f>
              <c:strCache>
                <c:ptCount val="1"/>
                <c:pt idx="0">
                  <c:v>C34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Deficit!$E$37:$AR$37</c:f>
              <c:numCache>
                <c:formatCode>0.0</c:formatCode>
                <c:ptCount val="40"/>
                <c:pt idx="1">
                  <c:v>3.508961943737301</c:v>
                </c:pt>
                <c:pt idx="2">
                  <c:v>3.3999091368845988</c:v>
                </c:pt>
                <c:pt idx="3">
                  <c:v>3.937449779242101</c:v>
                </c:pt>
                <c:pt idx="4">
                  <c:v>2.3423083091310986</c:v>
                </c:pt>
                <c:pt idx="5">
                  <c:v>2.1794254632760008</c:v>
                </c:pt>
                <c:pt idx="6">
                  <c:v>1.0483748963441002</c:v>
                </c:pt>
                <c:pt idx="7">
                  <c:v>1.7416469199725988</c:v>
                </c:pt>
                <c:pt idx="8">
                  <c:v>1.3977450777452987</c:v>
                </c:pt>
                <c:pt idx="9">
                  <c:v>2.5326502321821991</c:v>
                </c:pt>
                <c:pt idx="10">
                  <c:v>2.0423921167072017</c:v>
                </c:pt>
                <c:pt idx="11">
                  <c:v>2.1548798584146986</c:v>
                </c:pt>
                <c:pt idx="12">
                  <c:v>1.8301551073375997</c:v>
                </c:pt>
                <c:pt idx="13">
                  <c:v>-9.4338954398800468E-2</c:v>
                </c:pt>
                <c:pt idx="14">
                  <c:v>1.0572829844611995</c:v>
                </c:pt>
                <c:pt idx="15">
                  <c:v>2.0866851745531996</c:v>
                </c:pt>
                <c:pt idx="16">
                  <c:v>0.12439834242260162</c:v>
                </c:pt>
                <c:pt idx="17">
                  <c:v>0.56924243806680153</c:v>
                </c:pt>
                <c:pt idx="18">
                  <c:v>0.34205437966609864</c:v>
                </c:pt>
                <c:pt idx="19">
                  <c:v>-0.71549126573620114</c:v>
                </c:pt>
                <c:pt idx="20">
                  <c:v>1.6667113775039013</c:v>
                </c:pt>
                <c:pt idx="21">
                  <c:v>-0.16417683285349938</c:v>
                </c:pt>
                <c:pt idx="22">
                  <c:v>1.0614609119880001</c:v>
                </c:pt>
                <c:pt idx="23">
                  <c:v>1.1758879972801992</c:v>
                </c:pt>
                <c:pt idx="24">
                  <c:v>1.147369934469701</c:v>
                </c:pt>
                <c:pt idx="25">
                  <c:v>2.7805975946352994</c:v>
                </c:pt>
                <c:pt idx="26">
                  <c:v>1.600087305621301</c:v>
                </c:pt>
                <c:pt idx="27">
                  <c:v>2.2672858211032008</c:v>
                </c:pt>
                <c:pt idx="28">
                  <c:v>4.5158209633298014</c:v>
                </c:pt>
                <c:pt idx="29">
                  <c:v>5.0380532999780989</c:v>
                </c:pt>
                <c:pt idx="30">
                  <c:v>5.4497175632141008</c:v>
                </c:pt>
                <c:pt idx="31">
                  <c:v>5.4043608042776015</c:v>
                </c:pt>
                <c:pt idx="32">
                  <c:v>5.7999480265326007</c:v>
                </c:pt>
                <c:pt idx="33">
                  <c:v>9.1975369936397993</c:v>
                </c:pt>
                <c:pt idx="34">
                  <c:v>9.1331896230087004</c:v>
                </c:pt>
                <c:pt idx="35">
                  <c:v>3.8634901602301994</c:v>
                </c:pt>
                <c:pt idx="36">
                  <c:v>4.510834761207601</c:v>
                </c:pt>
                <c:pt idx="37">
                  <c:v>5.3330259376232014</c:v>
                </c:pt>
                <c:pt idx="38">
                  <c:v>3.8704925084815009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8-4135-82A0-880D5B1EEB11}"/>
            </c:ext>
          </c:extLst>
        </c:ser>
        <c:ser>
          <c:idx val="5"/>
          <c:order val="5"/>
          <c:tx>
            <c:strRef>
              <c:f>Deficit!$A$38</c:f>
              <c:strCache>
                <c:ptCount val="1"/>
                <c:pt idx="0">
                  <c:v>C41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Deficit!$E$38:$AR$38</c:f>
              <c:numCache>
                <c:formatCode>0.0</c:formatCode>
                <c:ptCount val="40"/>
                <c:pt idx="1">
                  <c:v>3.1951858090823002</c:v>
                </c:pt>
                <c:pt idx="2">
                  <c:v>2.2040227812887991</c:v>
                </c:pt>
                <c:pt idx="3">
                  <c:v>2.4329032749201005</c:v>
                </c:pt>
                <c:pt idx="4">
                  <c:v>1.7832966930257008</c:v>
                </c:pt>
                <c:pt idx="5">
                  <c:v>2.2903745646984</c:v>
                </c:pt>
                <c:pt idx="6">
                  <c:v>1.2960026571937995</c:v>
                </c:pt>
                <c:pt idx="7">
                  <c:v>2.8103010614149007</c:v>
                </c:pt>
                <c:pt idx="8">
                  <c:v>2.4209472847086992</c:v>
                </c:pt>
                <c:pt idx="9">
                  <c:v>2.2000740709314002</c:v>
                </c:pt>
                <c:pt idx="10">
                  <c:v>3.0279774525391012</c:v>
                </c:pt>
                <c:pt idx="11">
                  <c:v>3.3449187372620983</c:v>
                </c:pt>
                <c:pt idx="12">
                  <c:v>2.0644248812176009</c:v>
                </c:pt>
                <c:pt idx="13">
                  <c:v>0.49259347707529955</c:v>
                </c:pt>
                <c:pt idx="14">
                  <c:v>2.5870693067900987</c:v>
                </c:pt>
                <c:pt idx="15">
                  <c:v>2.3684095112886006</c:v>
                </c:pt>
                <c:pt idx="16">
                  <c:v>-0.21919861464860091</c:v>
                </c:pt>
                <c:pt idx="17">
                  <c:v>0.53324633722720094</c:v>
                </c:pt>
                <c:pt idx="18">
                  <c:v>0.90834383847269962</c:v>
                </c:pt>
                <c:pt idx="19">
                  <c:v>-0.32236692461950156</c:v>
                </c:pt>
                <c:pt idx="20">
                  <c:v>0.78214190087560098</c:v>
                </c:pt>
                <c:pt idx="21">
                  <c:v>-1.3527622482416</c:v>
                </c:pt>
                <c:pt idx="22">
                  <c:v>1.6744242178500457E-2</c:v>
                </c:pt>
                <c:pt idx="23">
                  <c:v>1.2941333385709015</c:v>
                </c:pt>
                <c:pt idx="24">
                  <c:v>0.98908391181459976</c:v>
                </c:pt>
                <c:pt idx="25">
                  <c:v>1.5297145621577997</c:v>
                </c:pt>
                <c:pt idx="26">
                  <c:v>1.1523682896545999</c:v>
                </c:pt>
                <c:pt idx="27">
                  <c:v>1.2951107522199017</c:v>
                </c:pt>
                <c:pt idx="28">
                  <c:v>3.0665421566991995</c:v>
                </c:pt>
                <c:pt idx="29">
                  <c:v>4.2862891398552989</c:v>
                </c:pt>
                <c:pt idx="30">
                  <c:v>4.8129385545665997</c:v>
                </c:pt>
                <c:pt idx="31">
                  <c:v>5.4541826983227004</c:v>
                </c:pt>
                <c:pt idx="32">
                  <c:v>5.9760953521008986</c:v>
                </c:pt>
                <c:pt idx="33">
                  <c:v>8.5090441716772993</c:v>
                </c:pt>
                <c:pt idx="34">
                  <c:v>8.4537158104252015</c:v>
                </c:pt>
                <c:pt idx="35">
                  <c:v>1.6529478873599999</c:v>
                </c:pt>
                <c:pt idx="36">
                  <c:v>1.5189718069497999</c:v>
                </c:pt>
                <c:pt idx="37">
                  <c:v>3.9012539165142996</c:v>
                </c:pt>
                <c:pt idx="38">
                  <c:v>2.1091581808700006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18-4135-82A0-880D5B1EEB11}"/>
            </c:ext>
          </c:extLst>
        </c:ser>
        <c:ser>
          <c:idx val="6"/>
          <c:order val="6"/>
          <c:tx>
            <c:strRef>
              <c:f>Deficit!$A$51</c:f>
              <c:strCache>
                <c:ptCount val="1"/>
                <c:pt idx="0">
                  <c:v>D12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Deficit!$E$51:$AR$51</c:f>
              <c:numCache>
                <c:formatCode>0.0</c:formatCode>
                <c:ptCount val="40"/>
                <c:pt idx="1">
                  <c:v>2.6192928641740991</c:v>
                </c:pt>
                <c:pt idx="2">
                  <c:v>1.6448883678645991</c:v>
                </c:pt>
                <c:pt idx="3">
                  <c:v>1.9080476105953004</c:v>
                </c:pt>
                <c:pt idx="4">
                  <c:v>0.49392405445740017</c:v>
                </c:pt>
                <c:pt idx="5">
                  <c:v>0.85052690309849943</c:v>
                </c:pt>
                <c:pt idx="6">
                  <c:v>0.78282521238669922</c:v>
                </c:pt>
                <c:pt idx="7">
                  <c:v>1.2402315136253002</c:v>
                </c:pt>
                <c:pt idx="8">
                  <c:v>1.1339216595071004</c:v>
                </c:pt>
                <c:pt idx="9">
                  <c:v>1.6113975205086</c:v>
                </c:pt>
                <c:pt idx="10">
                  <c:v>1.4374126303157002</c:v>
                </c:pt>
                <c:pt idx="11">
                  <c:v>1.8504770743147994</c:v>
                </c:pt>
                <c:pt idx="12">
                  <c:v>1.4845463973479998</c:v>
                </c:pt>
                <c:pt idx="13">
                  <c:v>0.20593880339399995</c:v>
                </c:pt>
                <c:pt idx="14">
                  <c:v>1.3866379089364003</c:v>
                </c:pt>
                <c:pt idx="15">
                  <c:v>1.4073006698491</c:v>
                </c:pt>
                <c:pt idx="16">
                  <c:v>-0.55330793906430031</c:v>
                </c:pt>
                <c:pt idx="17">
                  <c:v>0.58907272557840074</c:v>
                </c:pt>
                <c:pt idx="18">
                  <c:v>1.2735979634597001</c:v>
                </c:pt>
                <c:pt idx="19">
                  <c:v>-0.58701819468270067</c:v>
                </c:pt>
                <c:pt idx="20">
                  <c:v>1.2663354335539001</c:v>
                </c:pt>
                <c:pt idx="21">
                  <c:v>-0.19042929591920021</c:v>
                </c:pt>
                <c:pt idx="22">
                  <c:v>0.73798921896210068</c:v>
                </c:pt>
                <c:pt idx="23">
                  <c:v>0.66953827054549997</c:v>
                </c:pt>
                <c:pt idx="24">
                  <c:v>1.1163868097365999</c:v>
                </c:pt>
                <c:pt idx="25">
                  <c:v>1.9385374650545</c:v>
                </c:pt>
                <c:pt idx="26">
                  <c:v>1.7727736221977004</c:v>
                </c:pt>
                <c:pt idx="27">
                  <c:v>1.8132688941786999</c:v>
                </c:pt>
                <c:pt idx="28">
                  <c:v>2.6054673524583993</c:v>
                </c:pt>
                <c:pt idx="29">
                  <c:v>2.8495609236377</c:v>
                </c:pt>
                <c:pt idx="30">
                  <c:v>3.3149499612850999</c:v>
                </c:pt>
                <c:pt idx="31">
                  <c:v>3.2131435860832998</c:v>
                </c:pt>
                <c:pt idx="32">
                  <c:v>3.4936967504209004</c:v>
                </c:pt>
                <c:pt idx="33">
                  <c:v>3.8150828642373007</c:v>
                </c:pt>
                <c:pt idx="34">
                  <c:v>3.6613477951001006</c:v>
                </c:pt>
                <c:pt idx="35">
                  <c:v>0.74179961923259974</c:v>
                </c:pt>
                <c:pt idx="36">
                  <c:v>0.42152869231840029</c:v>
                </c:pt>
                <c:pt idx="37">
                  <c:v>2.2190719263168006</c:v>
                </c:pt>
                <c:pt idx="38">
                  <c:v>2.0472632478485995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18-4135-82A0-880D5B1EEB11}"/>
            </c:ext>
          </c:extLst>
        </c:ser>
        <c:ser>
          <c:idx val="7"/>
          <c:order val="7"/>
          <c:tx>
            <c:strRef>
              <c:f>Deficit!$A$52</c:f>
              <c:strCache>
                <c:ptCount val="1"/>
                <c:pt idx="0">
                  <c:v>D22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Deficit!$E$52:$AR$52</c:f>
              <c:numCache>
                <c:formatCode>0.0</c:formatCode>
                <c:ptCount val="40"/>
                <c:pt idx="1">
                  <c:v>3.1290505025158986</c:v>
                </c:pt>
                <c:pt idx="2">
                  <c:v>3.619893956320599</c:v>
                </c:pt>
                <c:pt idx="3">
                  <c:v>4.6481570810491988</c:v>
                </c:pt>
                <c:pt idx="4">
                  <c:v>2.0374663318675985</c:v>
                </c:pt>
                <c:pt idx="5">
                  <c:v>2.4494249350765998</c:v>
                </c:pt>
                <c:pt idx="6">
                  <c:v>3.6461472366198677E-2</c:v>
                </c:pt>
                <c:pt idx="7">
                  <c:v>2.1035640178957991</c:v>
                </c:pt>
                <c:pt idx="8">
                  <c:v>1.7818810388747011</c:v>
                </c:pt>
                <c:pt idx="9">
                  <c:v>2.5969440353554987</c:v>
                </c:pt>
                <c:pt idx="10">
                  <c:v>2.338858230037502</c:v>
                </c:pt>
                <c:pt idx="11">
                  <c:v>3.2098466879347001</c:v>
                </c:pt>
                <c:pt idx="12">
                  <c:v>1.586551211226201</c:v>
                </c:pt>
                <c:pt idx="13">
                  <c:v>1.0862269834238987</c:v>
                </c:pt>
                <c:pt idx="14">
                  <c:v>1.2899147876067971</c:v>
                </c:pt>
                <c:pt idx="15">
                  <c:v>1.4789478716309006</c:v>
                </c:pt>
                <c:pt idx="16">
                  <c:v>1.4008187241840986</c:v>
                </c:pt>
                <c:pt idx="17">
                  <c:v>0.72108958090309727</c:v>
                </c:pt>
                <c:pt idx="18">
                  <c:v>1.5549984928656997</c:v>
                </c:pt>
                <c:pt idx="19">
                  <c:v>1.0055295887680984</c:v>
                </c:pt>
                <c:pt idx="20">
                  <c:v>1.4620420802552019</c:v>
                </c:pt>
                <c:pt idx="21">
                  <c:v>-0.1191386735631994</c:v>
                </c:pt>
                <c:pt idx="22">
                  <c:v>0.637257960895802</c:v>
                </c:pt>
                <c:pt idx="23">
                  <c:v>1.1133349259888021</c:v>
                </c:pt>
                <c:pt idx="24">
                  <c:v>0.81056905290059689</c:v>
                </c:pt>
                <c:pt idx="25">
                  <c:v>0.37616067468380265</c:v>
                </c:pt>
                <c:pt idx="26">
                  <c:v>0.1384050711553968</c:v>
                </c:pt>
                <c:pt idx="27">
                  <c:v>1.7053113723237985</c:v>
                </c:pt>
                <c:pt idx="28">
                  <c:v>2.9928111204880992</c:v>
                </c:pt>
                <c:pt idx="29">
                  <c:v>3.2515108457095998</c:v>
                </c:pt>
                <c:pt idx="30">
                  <c:v>3.052516904014599</c:v>
                </c:pt>
                <c:pt idx="31">
                  <c:v>3.3512565130316005</c:v>
                </c:pt>
                <c:pt idx="32">
                  <c:v>4.3578339248987987</c:v>
                </c:pt>
                <c:pt idx="33">
                  <c:v>6.031081335662499</c:v>
                </c:pt>
                <c:pt idx="34">
                  <c:v>5.4220914188205995</c:v>
                </c:pt>
                <c:pt idx="35">
                  <c:v>3.2981545471978997</c:v>
                </c:pt>
                <c:pt idx="36">
                  <c:v>2.0133760403507992</c:v>
                </c:pt>
                <c:pt idx="37">
                  <c:v>3.2583297706177987</c:v>
                </c:pt>
                <c:pt idx="38">
                  <c:v>2.7748707138956021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8-4135-82A0-880D5B1E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3040"/>
        <c:axId val="207304960"/>
      </c:scatterChart>
      <c:valAx>
        <c:axId val="207303040"/>
        <c:scaling>
          <c:orientation val="minMax"/>
          <c:max val="41602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04960"/>
        <c:crosses val="autoZero"/>
        <c:crossBetween val="midCat"/>
        <c:majorUnit val="20"/>
      </c:valAx>
      <c:valAx>
        <c:axId val="207304960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03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53271143935845"/>
          <c:y val="3.4184962173845902E-2"/>
          <c:w val="9.9554234769687944E-2"/>
          <c:h val="0.36064573104832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1&amp;2 90 cm</a:t>
            </a:r>
          </a:p>
        </c:rich>
      </c:tx>
      <c:layout>
        <c:manualLayout>
          <c:xMode val="edge"/>
          <c:yMode val="edge"/>
          <c:x val="0.34841676464650062"/>
          <c:y val="3.1553398058252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39360092854591E-2"/>
          <c:y val="5.5825308879736898E-2"/>
          <c:w val="0.85972977312195564"/>
          <c:h val="0.78640869900151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Deficit!$A$11</c:f>
              <c:strCache>
                <c:ptCount val="1"/>
                <c:pt idx="0">
                  <c:v>C12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Deficit!$E$11:$AR$11</c:f>
              <c:numCache>
                <c:formatCode>0.0</c:formatCode>
                <c:ptCount val="40"/>
                <c:pt idx="1">
                  <c:v>1.6024675888809004</c:v>
                </c:pt>
                <c:pt idx="2">
                  <c:v>1.6730876218953998</c:v>
                </c:pt>
                <c:pt idx="3">
                  <c:v>1.8682396849024006</c:v>
                </c:pt>
                <c:pt idx="4">
                  <c:v>1.5024014070617007</c:v>
                </c:pt>
                <c:pt idx="5">
                  <c:v>1.1219409261405993</c:v>
                </c:pt>
                <c:pt idx="6">
                  <c:v>1.1900962170140001</c:v>
                </c:pt>
                <c:pt idx="7">
                  <c:v>1.0208057927849996</c:v>
                </c:pt>
                <c:pt idx="8">
                  <c:v>1.2434708581203999</c:v>
                </c:pt>
                <c:pt idx="9">
                  <c:v>1.4540977181756993</c:v>
                </c:pt>
                <c:pt idx="10">
                  <c:v>1.8149936014442005</c:v>
                </c:pt>
                <c:pt idx="11">
                  <c:v>2.3072461927931993</c:v>
                </c:pt>
                <c:pt idx="12">
                  <c:v>1.5571441604665992</c:v>
                </c:pt>
                <c:pt idx="13">
                  <c:v>1.8120381160308003</c:v>
                </c:pt>
                <c:pt idx="14">
                  <c:v>1.8022566039634</c:v>
                </c:pt>
                <c:pt idx="15">
                  <c:v>1.9006811545712008</c:v>
                </c:pt>
                <c:pt idx="16">
                  <c:v>1.4725478784600003</c:v>
                </c:pt>
                <c:pt idx="17">
                  <c:v>1.5784629836078992</c:v>
                </c:pt>
                <c:pt idx="18">
                  <c:v>1.6091808085026997</c:v>
                </c:pt>
                <c:pt idx="19">
                  <c:v>1.1273218860537</c:v>
                </c:pt>
                <c:pt idx="20">
                  <c:v>1.1691409840716993</c:v>
                </c:pt>
                <c:pt idx="21">
                  <c:v>0.15333944925430032</c:v>
                </c:pt>
                <c:pt idx="22">
                  <c:v>0.42361905286870005</c:v>
                </c:pt>
                <c:pt idx="23">
                  <c:v>0.56218163162290047</c:v>
                </c:pt>
                <c:pt idx="24">
                  <c:v>1.0100652296587</c:v>
                </c:pt>
                <c:pt idx="25">
                  <c:v>1.0988100453326997</c:v>
                </c:pt>
                <c:pt idx="26">
                  <c:v>1.3425879063936996</c:v>
                </c:pt>
                <c:pt idx="27">
                  <c:v>0.69521147832420027</c:v>
                </c:pt>
                <c:pt idx="28">
                  <c:v>1.1190844132035007</c:v>
                </c:pt>
                <c:pt idx="29">
                  <c:v>0.85450554539420054</c:v>
                </c:pt>
                <c:pt idx="30">
                  <c:v>1.1196335045622998</c:v>
                </c:pt>
                <c:pt idx="31">
                  <c:v>1.2352076655378994</c:v>
                </c:pt>
                <c:pt idx="32">
                  <c:v>1.1804961180781</c:v>
                </c:pt>
                <c:pt idx="33">
                  <c:v>1.4213851776748996</c:v>
                </c:pt>
                <c:pt idx="34">
                  <c:v>1.7914752033157999</c:v>
                </c:pt>
                <c:pt idx="35">
                  <c:v>5.8311193743300294E-2</c:v>
                </c:pt>
                <c:pt idx="36">
                  <c:v>1.2999327101475</c:v>
                </c:pt>
                <c:pt idx="37">
                  <c:v>2.6963149041832004</c:v>
                </c:pt>
                <c:pt idx="38">
                  <c:v>2.2628573462288006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5-444A-A30E-18CC913FFF7D}"/>
            </c:ext>
          </c:extLst>
        </c:ser>
        <c:ser>
          <c:idx val="1"/>
          <c:order val="1"/>
          <c:tx>
            <c:strRef>
              <c:f>Deficit!$A$12</c:f>
              <c:strCache>
                <c:ptCount val="1"/>
                <c:pt idx="0">
                  <c:v>C22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Deficit!$E$12:$AR$12</c:f>
              <c:numCache>
                <c:formatCode>0.0</c:formatCode>
                <c:ptCount val="40"/>
                <c:pt idx="1">
                  <c:v>2.8575667152960005</c:v>
                </c:pt>
                <c:pt idx="2">
                  <c:v>2.9512028433479003</c:v>
                </c:pt>
                <c:pt idx="3">
                  <c:v>2.7910313910875004</c:v>
                </c:pt>
                <c:pt idx="4">
                  <c:v>2.9644083567765005</c:v>
                </c:pt>
                <c:pt idx="5">
                  <c:v>2.4835015518293009</c:v>
                </c:pt>
                <c:pt idx="6">
                  <c:v>2.5843342740928001</c:v>
                </c:pt>
                <c:pt idx="7">
                  <c:v>2.6849767655271997</c:v>
                </c:pt>
                <c:pt idx="8">
                  <c:v>2.4206901531856992</c:v>
                </c:pt>
                <c:pt idx="9">
                  <c:v>2.8638556242344997</c:v>
                </c:pt>
                <c:pt idx="10">
                  <c:v>2.7527417511126995</c:v>
                </c:pt>
                <c:pt idx="11">
                  <c:v>3.1893809541099998</c:v>
                </c:pt>
                <c:pt idx="12">
                  <c:v>2.8861505840364998</c:v>
                </c:pt>
                <c:pt idx="13">
                  <c:v>3.0543260520125006</c:v>
                </c:pt>
                <c:pt idx="14">
                  <c:v>2.7005699947567994</c:v>
                </c:pt>
                <c:pt idx="15">
                  <c:v>2.7772349005558006</c:v>
                </c:pt>
                <c:pt idx="16">
                  <c:v>2.4704967958523998</c:v>
                </c:pt>
                <c:pt idx="17">
                  <c:v>2.2341215860777002</c:v>
                </c:pt>
                <c:pt idx="18">
                  <c:v>1.7127718591935004</c:v>
                </c:pt>
                <c:pt idx="19">
                  <c:v>1.2709365312685001</c:v>
                </c:pt>
                <c:pt idx="20">
                  <c:v>2.1297169316470992</c:v>
                </c:pt>
                <c:pt idx="21">
                  <c:v>0.64477094490339937</c:v>
                </c:pt>
                <c:pt idx="22">
                  <c:v>1.0441013432284993</c:v>
                </c:pt>
                <c:pt idx="23">
                  <c:v>0.9511893239992002</c:v>
                </c:pt>
                <c:pt idx="24">
                  <c:v>1.5047257212780991</c:v>
                </c:pt>
                <c:pt idx="25">
                  <c:v>1.7657709485657005</c:v>
                </c:pt>
                <c:pt idx="26">
                  <c:v>1.7436765375190006</c:v>
                </c:pt>
                <c:pt idx="27">
                  <c:v>1.4668259698333994</c:v>
                </c:pt>
                <c:pt idx="28">
                  <c:v>1.7764861382100001</c:v>
                </c:pt>
                <c:pt idx="29">
                  <c:v>1.4330505849942998</c:v>
                </c:pt>
                <c:pt idx="30">
                  <c:v>2.0654977971957003</c:v>
                </c:pt>
                <c:pt idx="31">
                  <c:v>1.8665832923575003</c:v>
                </c:pt>
                <c:pt idx="32">
                  <c:v>1.9831843179845006</c:v>
                </c:pt>
                <c:pt idx="33">
                  <c:v>2.2690394177539996</c:v>
                </c:pt>
                <c:pt idx="34">
                  <c:v>1.9886478931759992</c:v>
                </c:pt>
                <c:pt idx="35">
                  <c:v>0.76629983108630029</c:v>
                </c:pt>
                <c:pt idx="36">
                  <c:v>2.0761984527711999</c:v>
                </c:pt>
                <c:pt idx="37">
                  <c:v>3.0298344382356994</c:v>
                </c:pt>
                <c:pt idx="38">
                  <c:v>2.8760274730584001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5-444A-A30E-18CC913FFF7D}"/>
            </c:ext>
          </c:extLst>
        </c:ser>
        <c:ser>
          <c:idx val="2"/>
          <c:order val="2"/>
          <c:tx>
            <c:strRef>
              <c:f>Deficit!$A$25</c:f>
              <c:strCache>
                <c:ptCount val="1"/>
                <c:pt idx="0">
                  <c:v>D31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Deficit!$E$25:$AR$25</c:f>
              <c:numCache>
                <c:formatCode>0.0</c:formatCode>
                <c:ptCount val="40"/>
                <c:pt idx="1">
                  <c:v>5.9032864234995017</c:v>
                </c:pt>
                <c:pt idx="2">
                  <c:v>5.0918525467144988</c:v>
                </c:pt>
                <c:pt idx="3">
                  <c:v>4.9979444057592985</c:v>
                </c:pt>
                <c:pt idx="4">
                  <c:v>5.2355490717657993</c:v>
                </c:pt>
                <c:pt idx="5">
                  <c:v>5.5787485679135997</c:v>
                </c:pt>
                <c:pt idx="6">
                  <c:v>5.1787309623578004</c:v>
                </c:pt>
                <c:pt idx="7">
                  <c:v>4.3995997042914006</c:v>
                </c:pt>
                <c:pt idx="8">
                  <c:v>3.9795716733356983</c:v>
                </c:pt>
                <c:pt idx="9">
                  <c:v>4.1153014975912008</c:v>
                </c:pt>
                <c:pt idx="10">
                  <c:v>3.9597063351552997</c:v>
                </c:pt>
                <c:pt idx="11">
                  <c:v>3.7241304408585982</c:v>
                </c:pt>
                <c:pt idx="12">
                  <c:v>2.7206889961192999</c:v>
                </c:pt>
                <c:pt idx="13">
                  <c:v>1.0880660622649998</c:v>
                </c:pt>
                <c:pt idx="14">
                  <c:v>1.8858672330451007</c:v>
                </c:pt>
                <c:pt idx="15">
                  <c:v>2.1530767532944992</c:v>
                </c:pt>
                <c:pt idx="16">
                  <c:v>1.5221069012214983</c:v>
                </c:pt>
                <c:pt idx="17">
                  <c:v>2.4364812641705988</c:v>
                </c:pt>
                <c:pt idx="18">
                  <c:v>2.2804213138877998</c:v>
                </c:pt>
                <c:pt idx="19">
                  <c:v>1.4242689813811999</c:v>
                </c:pt>
                <c:pt idx="20">
                  <c:v>3.0517427416545999</c:v>
                </c:pt>
                <c:pt idx="21">
                  <c:v>1.2015452846660004</c:v>
                </c:pt>
                <c:pt idx="22">
                  <c:v>2.1898009971711012</c:v>
                </c:pt>
                <c:pt idx="23">
                  <c:v>1.9684917165173985</c:v>
                </c:pt>
                <c:pt idx="24">
                  <c:v>1.8141947793617987</c:v>
                </c:pt>
                <c:pt idx="25">
                  <c:v>3.2578196419385996</c:v>
                </c:pt>
                <c:pt idx="26">
                  <c:v>2.4954829809743018</c:v>
                </c:pt>
                <c:pt idx="27">
                  <c:v>2.2236606522941997</c:v>
                </c:pt>
                <c:pt idx="28">
                  <c:v>3.4108337184260016</c:v>
                </c:pt>
                <c:pt idx="29">
                  <c:v>1.8395369937253996</c:v>
                </c:pt>
                <c:pt idx="30">
                  <c:v>3.0555258825351004</c:v>
                </c:pt>
                <c:pt idx="31">
                  <c:v>3.084834569788601</c:v>
                </c:pt>
                <c:pt idx="32">
                  <c:v>3.3552414146116014</c:v>
                </c:pt>
                <c:pt idx="33">
                  <c:v>4.4577116633186016</c:v>
                </c:pt>
                <c:pt idx="34">
                  <c:v>3.5674826036970018</c:v>
                </c:pt>
                <c:pt idx="35">
                  <c:v>0.7704904417319014</c:v>
                </c:pt>
                <c:pt idx="36">
                  <c:v>2.7358711758896987</c:v>
                </c:pt>
                <c:pt idx="37">
                  <c:v>5.6691733029832001</c:v>
                </c:pt>
                <c:pt idx="38">
                  <c:v>4.8207202961709008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5-444A-A30E-18CC913FFF7D}"/>
            </c:ext>
          </c:extLst>
        </c:ser>
        <c:ser>
          <c:idx val="3"/>
          <c:order val="3"/>
          <c:tx>
            <c:strRef>
              <c:f>Deficit!$A$26</c:f>
              <c:strCache>
                <c:ptCount val="1"/>
                <c:pt idx="0">
                  <c:v>D43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Deficit!$E$26:$AR$26</c:f>
              <c:numCache>
                <c:formatCode>0.0</c:formatCode>
                <c:ptCount val="40"/>
                <c:pt idx="1">
                  <c:v>3.0049623247942989</c:v>
                </c:pt>
                <c:pt idx="2">
                  <c:v>3.3170856204325005</c:v>
                </c:pt>
                <c:pt idx="3">
                  <c:v>3.7825488467207009</c:v>
                </c:pt>
                <c:pt idx="4">
                  <c:v>1.2248919586399012</c:v>
                </c:pt>
                <c:pt idx="5">
                  <c:v>3.2692821469136</c:v>
                </c:pt>
                <c:pt idx="6">
                  <c:v>2.9523000444516008</c:v>
                </c:pt>
                <c:pt idx="7">
                  <c:v>2.4494134273504002</c:v>
                </c:pt>
                <c:pt idx="8">
                  <c:v>2.3889105646656006</c:v>
                </c:pt>
                <c:pt idx="9">
                  <c:v>2.1997552361588006</c:v>
                </c:pt>
                <c:pt idx="10">
                  <c:v>3.0770895093065995</c:v>
                </c:pt>
                <c:pt idx="11">
                  <c:v>2.7817157486736015</c:v>
                </c:pt>
                <c:pt idx="12">
                  <c:v>2.3119517099057987</c:v>
                </c:pt>
                <c:pt idx="13">
                  <c:v>1.7182699169216988</c:v>
                </c:pt>
                <c:pt idx="14">
                  <c:v>1.5283429470643988</c:v>
                </c:pt>
                <c:pt idx="15">
                  <c:v>2.9257587420976989</c:v>
                </c:pt>
                <c:pt idx="16">
                  <c:v>0.48963121874700022</c:v>
                </c:pt>
                <c:pt idx="17">
                  <c:v>1.238335034258899</c:v>
                </c:pt>
                <c:pt idx="18">
                  <c:v>2.638573443360599</c:v>
                </c:pt>
                <c:pt idx="19">
                  <c:v>0.24142386268719918</c:v>
                </c:pt>
                <c:pt idx="20">
                  <c:v>1.3474898277444005</c:v>
                </c:pt>
                <c:pt idx="21">
                  <c:v>0.89157305125560171</c:v>
                </c:pt>
                <c:pt idx="22">
                  <c:v>-0.23101127403099753</c:v>
                </c:pt>
                <c:pt idx="23">
                  <c:v>0.86740723210050064</c:v>
                </c:pt>
                <c:pt idx="24">
                  <c:v>1.476159367680399</c:v>
                </c:pt>
                <c:pt idx="25">
                  <c:v>0.93382966345690122</c:v>
                </c:pt>
                <c:pt idx="26">
                  <c:v>0.85167720399009994</c:v>
                </c:pt>
                <c:pt idx="27">
                  <c:v>0.67958614841289844</c:v>
                </c:pt>
                <c:pt idx="28">
                  <c:v>2.6998630945155</c:v>
                </c:pt>
                <c:pt idx="29">
                  <c:v>0.19992303753240037</c:v>
                </c:pt>
                <c:pt idx="30">
                  <c:v>0.13754440386710343</c:v>
                </c:pt>
                <c:pt idx="31">
                  <c:v>4.5948876603901567E-2</c:v>
                </c:pt>
                <c:pt idx="32">
                  <c:v>1.6860722521121012</c:v>
                </c:pt>
                <c:pt idx="33">
                  <c:v>2.1913497064071983</c:v>
                </c:pt>
                <c:pt idx="34">
                  <c:v>0.83599592597730066</c:v>
                </c:pt>
                <c:pt idx="35">
                  <c:v>-0.36672537905040059</c:v>
                </c:pt>
                <c:pt idx="36">
                  <c:v>0.73768761971910024</c:v>
                </c:pt>
                <c:pt idx="37">
                  <c:v>1.8443203589058008</c:v>
                </c:pt>
                <c:pt idx="38">
                  <c:v>3.1502413951802986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5-444A-A30E-18CC913FFF7D}"/>
            </c:ext>
          </c:extLst>
        </c:ser>
        <c:ser>
          <c:idx val="4"/>
          <c:order val="4"/>
          <c:tx>
            <c:strRef>
              <c:f>Deficit!$A$39</c:f>
              <c:strCache>
                <c:ptCount val="1"/>
                <c:pt idx="0">
                  <c:v>C34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Deficit!$E$39:$AR$39</c:f>
              <c:numCache>
                <c:formatCode>0.0</c:formatCode>
                <c:ptCount val="40"/>
                <c:pt idx="1">
                  <c:v>2.3554749773794992</c:v>
                </c:pt>
                <c:pt idx="2">
                  <c:v>2.4346961406456007</c:v>
                </c:pt>
                <c:pt idx="3">
                  <c:v>2.2885629173075994</c:v>
                </c:pt>
                <c:pt idx="4">
                  <c:v>2.5608509869383997</c:v>
                </c:pt>
                <c:pt idx="5">
                  <c:v>1.6602348758701009</c:v>
                </c:pt>
                <c:pt idx="6">
                  <c:v>1.5282495058409999</c:v>
                </c:pt>
                <c:pt idx="7">
                  <c:v>1.3923618012579997</c:v>
                </c:pt>
                <c:pt idx="8">
                  <c:v>1.4110851289206003</c:v>
                </c:pt>
                <c:pt idx="9">
                  <c:v>1.1286136271136993</c:v>
                </c:pt>
                <c:pt idx="10">
                  <c:v>1.2159457749104003</c:v>
                </c:pt>
                <c:pt idx="11">
                  <c:v>1.5832379767063998</c:v>
                </c:pt>
                <c:pt idx="12">
                  <c:v>1.4033163273642995</c:v>
                </c:pt>
                <c:pt idx="13">
                  <c:v>1.5121224233378001</c:v>
                </c:pt>
                <c:pt idx="14">
                  <c:v>0.78644974763549946</c:v>
                </c:pt>
                <c:pt idx="15">
                  <c:v>1.2338462272299004</c:v>
                </c:pt>
                <c:pt idx="16">
                  <c:v>0.70531000929469911</c:v>
                </c:pt>
                <c:pt idx="17">
                  <c:v>0.40927233153129983</c:v>
                </c:pt>
                <c:pt idx="18">
                  <c:v>-0.46803434518770004</c:v>
                </c:pt>
                <c:pt idx="19">
                  <c:v>-0.32511290839569895</c:v>
                </c:pt>
                <c:pt idx="20">
                  <c:v>0.44027321004690023</c:v>
                </c:pt>
                <c:pt idx="21">
                  <c:v>7.511279323809994E-2</c:v>
                </c:pt>
                <c:pt idx="22">
                  <c:v>-0.67107815834179974</c:v>
                </c:pt>
                <c:pt idx="23">
                  <c:v>-0.25294046799649905</c:v>
                </c:pt>
                <c:pt idx="24">
                  <c:v>0.49566606078970032</c:v>
                </c:pt>
                <c:pt idx="25">
                  <c:v>0.4018963487272007</c:v>
                </c:pt>
                <c:pt idx="26">
                  <c:v>0.56682745034540005</c:v>
                </c:pt>
                <c:pt idx="27">
                  <c:v>0.88268263897639976</c:v>
                </c:pt>
                <c:pt idx="28">
                  <c:v>2.1014292849416005</c:v>
                </c:pt>
                <c:pt idx="29">
                  <c:v>1.7609274901482994</c:v>
                </c:pt>
                <c:pt idx="30">
                  <c:v>2.3069450086589001</c:v>
                </c:pt>
                <c:pt idx="31">
                  <c:v>2.6845217320454005</c:v>
                </c:pt>
                <c:pt idx="32">
                  <c:v>2.9941841027024996</c:v>
                </c:pt>
                <c:pt idx="33">
                  <c:v>3.8593213086193998</c:v>
                </c:pt>
                <c:pt idx="34">
                  <c:v>3.8066603375437005</c:v>
                </c:pt>
                <c:pt idx="35">
                  <c:v>3.9642017596307006</c:v>
                </c:pt>
                <c:pt idx="36">
                  <c:v>3.1950107749370993</c:v>
                </c:pt>
                <c:pt idx="37">
                  <c:v>1.9604038719628001</c:v>
                </c:pt>
                <c:pt idx="38">
                  <c:v>2.1318621835944995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5-444A-A30E-18CC913FFF7D}"/>
            </c:ext>
          </c:extLst>
        </c:ser>
        <c:ser>
          <c:idx val="5"/>
          <c:order val="5"/>
          <c:tx>
            <c:strRef>
              <c:f>Deficit!$A$40</c:f>
              <c:strCache>
                <c:ptCount val="1"/>
                <c:pt idx="0">
                  <c:v>C41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Deficit!$E$40:$AR$40</c:f>
              <c:numCache>
                <c:formatCode>0.0</c:formatCode>
                <c:ptCount val="40"/>
                <c:pt idx="1">
                  <c:v>4.0519272870955998</c:v>
                </c:pt>
                <c:pt idx="2">
                  <c:v>3.9581818612359001</c:v>
                </c:pt>
                <c:pt idx="3">
                  <c:v>3.3702889159175005</c:v>
                </c:pt>
                <c:pt idx="4">
                  <c:v>3.6578682728924008</c:v>
                </c:pt>
                <c:pt idx="5">
                  <c:v>3.1939283007920007</c:v>
                </c:pt>
                <c:pt idx="6">
                  <c:v>3.3795556694091999</c:v>
                </c:pt>
                <c:pt idx="7">
                  <c:v>3.3451515664562006</c:v>
                </c:pt>
                <c:pt idx="8">
                  <c:v>3.4704442017740007</c:v>
                </c:pt>
                <c:pt idx="9">
                  <c:v>3.5776736322842009</c:v>
                </c:pt>
                <c:pt idx="10">
                  <c:v>3.6699933359499006</c:v>
                </c:pt>
                <c:pt idx="11">
                  <c:v>3.6598539586962993</c:v>
                </c:pt>
                <c:pt idx="12">
                  <c:v>3.5083823718928002</c:v>
                </c:pt>
                <c:pt idx="13">
                  <c:v>3.5366753753354008</c:v>
                </c:pt>
                <c:pt idx="14">
                  <c:v>3.1676099422271999</c:v>
                </c:pt>
                <c:pt idx="15">
                  <c:v>3.6880909147562004</c:v>
                </c:pt>
                <c:pt idx="16">
                  <c:v>3.2437402557997004</c:v>
                </c:pt>
                <c:pt idx="17">
                  <c:v>2.2841323225965997</c:v>
                </c:pt>
                <c:pt idx="18">
                  <c:v>2.3905875665570004</c:v>
                </c:pt>
                <c:pt idx="19">
                  <c:v>1.8007384087302007</c:v>
                </c:pt>
                <c:pt idx="20">
                  <c:v>2.4297181147420002</c:v>
                </c:pt>
                <c:pt idx="21">
                  <c:v>0.77143481098909916</c:v>
                </c:pt>
                <c:pt idx="22">
                  <c:v>1.5918596161520995</c:v>
                </c:pt>
                <c:pt idx="23">
                  <c:v>0.58878895619859861</c:v>
                </c:pt>
                <c:pt idx="24">
                  <c:v>1.6494038039274006</c:v>
                </c:pt>
                <c:pt idx="25">
                  <c:v>1.5004686997042</c:v>
                </c:pt>
                <c:pt idx="26">
                  <c:v>2.3112308866218001</c:v>
                </c:pt>
                <c:pt idx="27">
                  <c:v>1.7616200967537008</c:v>
                </c:pt>
                <c:pt idx="28">
                  <c:v>2.7646480220751002</c:v>
                </c:pt>
                <c:pt idx="29">
                  <c:v>3.7645496297459005</c:v>
                </c:pt>
                <c:pt idx="30">
                  <c:v>3.8878220528038003</c:v>
                </c:pt>
                <c:pt idx="31">
                  <c:v>3.7998250203977992</c:v>
                </c:pt>
                <c:pt idx="32">
                  <c:v>4.1989759962756992</c:v>
                </c:pt>
                <c:pt idx="33">
                  <c:v>4.8042358028490995</c:v>
                </c:pt>
                <c:pt idx="34">
                  <c:v>4.8671948764625999</c:v>
                </c:pt>
                <c:pt idx="35">
                  <c:v>3.3255783350897996</c:v>
                </c:pt>
                <c:pt idx="36">
                  <c:v>2.3825319639427995</c:v>
                </c:pt>
                <c:pt idx="37">
                  <c:v>3.8878220528038003</c:v>
                </c:pt>
                <c:pt idx="38">
                  <c:v>3.8117909339605998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65-444A-A30E-18CC913FFF7D}"/>
            </c:ext>
          </c:extLst>
        </c:ser>
        <c:ser>
          <c:idx val="6"/>
          <c:order val="6"/>
          <c:tx>
            <c:strRef>
              <c:f>Deficit!$A$53</c:f>
              <c:strCache>
                <c:ptCount val="1"/>
                <c:pt idx="0">
                  <c:v>D12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Deficit!$E$53:$AR$53</c:f>
              <c:numCache>
                <c:formatCode>0.0</c:formatCode>
                <c:ptCount val="40"/>
                <c:pt idx="1">
                  <c:v>2.9804139144481994</c:v>
                </c:pt>
                <c:pt idx="2">
                  <c:v>2.6756477538241992</c:v>
                </c:pt>
                <c:pt idx="3">
                  <c:v>2.8632535791857006</c:v>
                </c:pt>
                <c:pt idx="4">
                  <c:v>2.4402432384093995</c:v>
                </c:pt>
                <c:pt idx="5">
                  <c:v>2.3537353840105002</c:v>
                </c:pt>
                <c:pt idx="6">
                  <c:v>1.9055511805683008</c:v>
                </c:pt>
                <c:pt idx="7">
                  <c:v>2.2958078497076002</c:v>
                </c:pt>
                <c:pt idx="8">
                  <c:v>1.7967190241738002</c:v>
                </c:pt>
                <c:pt idx="9">
                  <c:v>2.0957997651217006</c:v>
                </c:pt>
                <c:pt idx="10">
                  <c:v>2.2413528553896995</c:v>
                </c:pt>
                <c:pt idx="11">
                  <c:v>2.1404503444443996</c:v>
                </c:pt>
                <c:pt idx="12">
                  <c:v>2.1389341862939002</c:v>
                </c:pt>
                <c:pt idx="13">
                  <c:v>2.1161205596357</c:v>
                </c:pt>
                <c:pt idx="14">
                  <c:v>1.6434324334975994</c:v>
                </c:pt>
                <c:pt idx="15">
                  <c:v>1.3962947038658999</c:v>
                </c:pt>
                <c:pt idx="16">
                  <c:v>1.4589203740487005</c:v>
                </c:pt>
                <c:pt idx="17">
                  <c:v>1.2827947553433994</c:v>
                </c:pt>
                <c:pt idx="18">
                  <c:v>1.0895615874676992</c:v>
                </c:pt>
                <c:pt idx="19">
                  <c:v>1.0977210949825</c:v>
                </c:pt>
                <c:pt idx="20">
                  <c:v>1.6085209107463996</c:v>
                </c:pt>
                <c:pt idx="21">
                  <c:v>0.29558978071250053</c:v>
                </c:pt>
                <c:pt idx="22">
                  <c:v>0.47903605368830071</c:v>
                </c:pt>
                <c:pt idx="23">
                  <c:v>0.66391335155920039</c:v>
                </c:pt>
                <c:pt idx="24">
                  <c:v>1.2775057947422006</c:v>
                </c:pt>
                <c:pt idx="25">
                  <c:v>1.2275108300115001</c:v>
                </c:pt>
                <c:pt idx="26">
                  <c:v>1.8588867494336991</c:v>
                </c:pt>
                <c:pt idx="27">
                  <c:v>1.3026873234066993</c:v>
                </c:pt>
                <c:pt idx="28">
                  <c:v>1.7386044485244003</c:v>
                </c:pt>
                <c:pt idx="29">
                  <c:v>1.8789323614465996</c:v>
                </c:pt>
                <c:pt idx="30">
                  <c:v>1.9095632390125008</c:v>
                </c:pt>
                <c:pt idx="31">
                  <c:v>2.2642317886614993</c:v>
                </c:pt>
                <c:pt idx="32">
                  <c:v>2.4677133256681003</c:v>
                </c:pt>
                <c:pt idx="33">
                  <c:v>3.2348736822437001</c:v>
                </c:pt>
                <c:pt idx="34">
                  <c:v>2.9847869383696004</c:v>
                </c:pt>
                <c:pt idx="35">
                  <c:v>2.9987126009544998</c:v>
                </c:pt>
                <c:pt idx="36">
                  <c:v>0.61440688943969946</c:v>
                </c:pt>
                <c:pt idx="37">
                  <c:v>2.1901680898392009</c:v>
                </c:pt>
                <c:pt idx="38">
                  <c:v>1.9240834390060009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65-444A-A30E-18CC913FFF7D}"/>
            </c:ext>
          </c:extLst>
        </c:ser>
        <c:ser>
          <c:idx val="7"/>
          <c:order val="7"/>
          <c:tx>
            <c:strRef>
              <c:f>Deficit!$A$54</c:f>
              <c:strCache>
                <c:ptCount val="1"/>
                <c:pt idx="0">
                  <c:v>D22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Deficit!$E$54:$AR$54</c:f>
              <c:numCache>
                <c:formatCode>0.0</c:formatCode>
                <c:ptCount val="40"/>
                <c:pt idx="1">
                  <c:v>5.0986645111337001</c:v>
                </c:pt>
                <c:pt idx="2">
                  <c:v>3.7363361337308998</c:v>
                </c:pt>
                <c:pt idx="3">
                  <c:v>4.1324048681485994</c:v>
                </c:pt>
                <c:pt idx="4">
                  <c:v>3.5830875045829007</c:v>
                </c:pt>
                <c:pt idx="5">
                  <c:v>3.7660689287726008</c:v>
                </c:pt>
                <c:pt idx="6">
                  <c:v>3.7416611196310008</c:v>
                </c:pt>
                <c:pt idx="7">
                  <c:v>4.1042111740572995</c:v>
                </c:pt>
                <c:pt idx="8">
                  <c:v>3.5352053624212001</c:v>
                </c:pt>
                <c:pt idx="9">
                  <c:v>3.7901181955569996</c:v>
                </c:pt>
                <c:pt idx="10">
                  <c:v>4.3358576110602005</c:v>
                </c:pt>
                <c:pt idx="11">
                  <c:v>4.2433743374215993</c:v>
                </c:pt>
                <c:pt idx="12">
                  <c:v>3.5055747618837003</c:v>
                </c:pt>
                <c:pt idx="13">
                  <c:v>3.6811698675672009</c:v>
                </c:pt>
                <c:pt idx="14">
                  <c:v>4.0817899711419994</c:v>
                </c:pt>
                <c:pt idx="15">
                  <c:v>3.6412691959874994</c:v>
                </c:pt>
                <c:pt idx="16">
                  <c:v>3.6680471831492003</c:v>
                </c:pt>
                <c:pt idx="17">
                  <c:v>3.6749483216119003</c:v>
                </c:pt>
                <c:pt idx="18">
                  <c:v>1.7727679061701007</c:v>
                </c:pt>
                <c:pt idx="19">
                  <c:v>0.49501629649699908</c:v>
                </c:pt>
                <c:pt idx="20">
                  <c:v>1.1437249026838003</c:v>
                </c:pt>
                <c:pt idx="21">
                  <c:v>0.33878030406760118</c:v>
                </c:pt>
                <c:pt idx="22">
                  <c:v>0.6575784250020007</c:v>
                </c:pt>
                <c:pt idx="23">
                  <c:v>0.91381127967170173</c:v>
                </c:pt>
                <c:pt idx="24">
                  <c:v>1.4830569096575008</c:v>
                </c:pt>
                <c:pt idx="25">
                  <c:v>1.0249718288413003</c:v>
                </c:pt>
                <c:pt idx="26">
                  <c:v>1.5699580064245993</c:v>
                </c:pt>
                <c:pt idx="27">
                  <c:v>1.2912285042571998</c:v>
                </c:pt>
                <c:pt idx="28">
                  <c:v>2.4291919767594994</c:v>
                </c:pt>
                <c:pt idx="29">
                  <c:v>2.3716104510998992</c:v>
                </c:pt>
                <c:pt idx="30">
                  <c:v>2.8161513738102002</c:v>
                </c:pt>
                <c:pt idx="31">
                  <c:v>2.7113843802826008</c:v>
                </c:pt>
                <c:pt idx="32">
                  <c:v>2.9665749218900999</c:v>
                </c:pt>
                <c:pt idx="33">
                  <c:v>3.8097277472003004</c:v>
                </c:pt>
                <c:pt idx="34">
                  <c:v>3.6495676618147002</c:v>
                </c:pt>
                <c:pt idx="35">
                  <c:v>3.9774229064008004</c:v>
                </c:pt>
                <c:pt idx="36">
                  <c:v>4.3338395805511993</c:v>
                </c:pt>
                <c:pt idx="37">
                  <c:v>4.0201604399314004</c:v>
                </c:pt>
                <c:pt idx="38">
                  <c:v>2.4362534472997996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65-444A-A30E-18CC913F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6384"/>
        <c:axId val="207378304"/>
      </c:scatterChart>
      <c:valAx>
        <c:axId val="207376384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78304"/>
        <c:crosses val="autoZero"/>
        <c:crossBetween val="midCat"/>
        <c:majorUnit val="20"/>
      </c:valAx>
      <c:valAx>
        <c:axId val="207378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76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27295107516567"/>
          <c:y val="9.2645718813450212E-2"/>
          <c:w val="0.10105596528940664"/>
          <c:h val="0.468447111586779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1&amp;2 120 cm</a:t>
            </a:r>
          </a:p>
        </c:rich>
      </c:tx>
      <c:layout>
        <c:manualLayout>
          <c:xMode val="edge"/>
          <c:yMode val="edge"/>
          <c:x val="0.34248554913294799"/>
          <c:y val="3.1630170316301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930635838150284E-2"/>
          <c:y val="5.8394299332561905E-2"/>
          <c:w val="0.86560693641618502"/>
          <c:h val="0.78102375357301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Deficit!$A$13</c:f>
              <c:strCache>
                <c:ptCount val="1"/>
                <c:pt idx="0">
                  <c:v>C12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Deficit!$E$13:$AS$13</c:f>
              <c:numCache>
                <c:formatCode>0.0</c:formatCode>
                <c:ptCount val="41"/>
                <c:pt idx="1">
                  <c:v>1.1710200375779998</c:v>
                </c:pt>
                <c:pt idx="2">
                  <c:v>0.80989043049889986</c:v>
                </c:pt>
                <c:pt idx="3">
                  <c:v>1.7011983155772992</c:v>
                </c:pt>
                <c:pt idx="4">
                  <c:v>1.2979948771286995</c:v>
                </c:pt>
                <c:pt idx="5">
                  <c:v>1.1948157421080001</c:v>
                </c:pt>
                <c:pt idx="6">
                  <c:v>1.0785098696680997</c:v>
                </c:pt>
                <c:pt idx="7">
                  <c:v>1.0088404631624002</c:v>
                </c:pt>
                <c:pt idx="8">
                  <c:v>1.0099002689723999</c:v>
                </c:pt>
                <c:pt idx="9">
                  <c:v>1.0051797692396001</c:v>
                </c:pt>
                <c:pt idx="10">
                  <c:v>1.2770052329332007</c:v>
                </c:pt>
                <c:pt idx="11">
                  <c:v>0.9827084152354999</c:v>
                </c:pt>
                <c:pt idx="12">
                  <c:v>1.1146476079769005</c:v>
                </c:pt>
                <c:pt idx="13">
                  <c:v>1.3759765279817007</c:v>
                </c:pt>
                <c:pt idx="14">
                  <c:v>0.95225758759019996</c:v>
                </c:pt>
                <c:pt idx="15">
                  <c:v>1.7872031775112998</c:v>
                </c:pt>
                <c:pt idx="16">
                  <c:v>1.1014748354040993</c:v>
                </c:pt>
                <c:pt idx="17">
                  <c:v>1.2355615727651994</c:v>
                </c:pt>
                <c:pt idx="18">
                  <c:v>0.84096860942739937</c:v>
                </c:pt>
                <c:pt idx="19">
                  <c:v>0.61207862339460029</c:v>
                </c:pt>
                <c:pt idx="20">
                  <c:v>0.68355744467199919</c:v>
                </c:pt>
                <c:pt idx="21">
                  <c:v>0.38826770510839914</c:v>
                </c:pt>
                <c:pt idx="22">
                  <c:v>-0.25658971262049945</c:v>
                </c:pt>
                <c:pt idx="23">
                  <c:v>-0.49633513299800036</c:v>
                </c:pt>
                <c:pt idx="24">
                  <c:v>4.9621844649699653E-2</c:v>
                </c:pt>
                <c:pt idx="25">
                  <c:v>0.12023257636320039</c:v>
                </c:pt>
                <c:pt idx="26">
                  <c:v>0.51140739567389915</c:v>
                </c:pt>
                <c:pt idx="27">
                  <c:v>0.27072791802899943</c:v>
                </c:pt>
                <c:pt idx="28">
                  <c:v>0.23551075249000064</c:v>
                </c:pt>
                <c:pt idx="29">
                  <c:v>0.18442846024409931</c:v>
                </c:pt>
                <c:pt idx="30">
                  <c:v>0.61259864844240042</c:v>
                </c:pt>
                <c:pt idx="31">
                  <c:v>0.74465959310679963</c:v>
                </c:pt>
                <c:pt idx="32">
                  <c:v>0.40579376991900062</c:v>
                </c:pt>
                <c:pt idx="33">
                  <c:v>0.64827736265690028</c:v>
                </c:pt>
                <c:pt idx="34">
                  <c:v>0.86884402729459964</c:v>
                </c:pt>
                <c:pt idx="35">
                  <c:v>-1.0160920286363009</c:v>
                </c:pt>
                <c:pt idx="36">
                  <c:v>0.25833092503780009</c:v>
                </c:pt>
                <c:pt idx="37">
                  <c:v>1.4858832303638998</c:v>
                </c:pt>
                <c:pt idx="38">
                  <c:v>1.6169602844106006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2-4F24-AC53-532D041D2AB3}"/>
            </c:ext>
          </c:extLst>
        </c:ser>
        <c:ser>
          <c:idx val="1"/>
          <c:order val="1"/>
          <c:tx>
            <c:strRef>
              <c:f>Deficit!$A$14</c:f>
              <c:strCache>
                <c:ptCount val="1"/>
                <c:pt idx="0">
                  <c:v>C22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Deficit!$E$14:$AS$14</c:f>
              <c:numCache>
                <c:formatCode>0.0</c:formatCode>
                <c:ptCount val="41"/>
                <c:pt idx="1">
                  <c:v>0.94816307561480073</c:v>
                </c:pt>
                <c:pt idx="2">
                  <c:v>1.6000059162688007</c:v>
                </c:pt>
                <c:pt idx="3">
                  <c:v>1.3053929229371999</c:v>
                </c:pt>
                <c:pt idx="4">
                  <c:v>1.2518664162033009</c:v>
                </c:pt>
                <c:pt idx="5">
                  <c:v>1.4046696045181992</c:v>
                </c:pt>
                <c:pt idx="6">
                  <c:v>1.1942628638437007</c:v>
                </c:pt>
                <c:pt idx="7">
                  <c:v>0.99039604865309983</c:v>
                </c:pt>
                <c:pt idx="8">
                  <c:v>1.0677479783497006</c:v>
                </c:pt>
                <c:pt idx="9">
                  <c:v>1.3039535767084995</c:v>
                </c:pt>
                <c:pt idx="10">
                  <c:v>1.5166701511873004</c:v>
                </c:pt>
                <c:pt idx="11">
                  <c:v>1.6085848290250997</c:v>
                </c:pt>
                <c:pt idx="12">
                  <c:v>1.4790912352132999</c:v>
                </c:pt>
                <c:pt idx="13">
                  <c:v>1.2661770792923992</c:v>
                </c:pt>
                <c:pt idx="14">
                  <c:v>1.2918715826865999</c:v>
                </c:pt>
                <c:pt idx="15">
                  <c:v>1.2507813753777999</c:v>
                </c:pt>
                <c:pt idx="16">
                  <c:v>1.2137029121821996</c:v>
                </c:pt>
                <c:pt idx="17">
                  <c:v>1.2827970775260997</c:v>
                </c:pt>
                <c:pt idx="18">
                  <c:v>0.53714479090790057</c:v>
                </c:pt>
                <c:pt idx="19">
                  <c:v>0.53837619463769926</c:v>
                </c:pt>
                <c:pt idx="20">
                  <c:v>-8.3913899451799168E-2</c:v>
                </c:pt>
                <c:pt idx="21">
                  <c:v>0.25832961456639936</c:v>
                </c:pt>
                <c:pt idx="22">
                  <c:v>-0.29229458889710003</c:v>
                </c:pt>
                <c:pt idx="23">
                  <c:v>-0.20492844179029923</c:v>
                </c:pt>
                <c:pt idx="24">
                  <c:v>0.12167945936369939</c:v>
                </c:pt>
                <c:pt idx="25">
                  <c:v>0.51329566174499952</c:v>
                </c:pt>
                <c:pt idx="26">
                  <c:v>0.45611545417149912</c:v>
                </c:pt>
                <c:pt idx="27">
                  <c:v>0.56765441653950077</c:v>
                </c:pt>
                <c:pt idx="28">
                  <c:v>0.42159115462609975</c:v>
                </c:pt>
                <c:pt idx="29">
                  <c:v>0.65429472633140051</c:v>
                </c:pt>
                <c:pt idx="30">
                  <c:v>0.46466317427080028</c:v>
                </c:pt>
                <c:pt idx="31">
                  <c:v>0.56356249104680067</c:v>
                </c:pt>
                <c:pt idx="32">
                  <c:v>0.79839249640400034</c:v>
                </c:pt>
                <c:pt idx="33">
                  <c:v>0.97114690801370074</c:v>
                </c:pt>
                <c:pt idx="34">
                  <c:v>0.65644519024120029</c:v>
                </c:pt>
                <c:pt idx="35">
                  <c:v>-0.50641807723270027</c:v>
                </c:pt>
                <c:pt idx="36">
                  <c:v>0.60423646805550035</c:v>
                </c:pt>
                <c:pt idx="37">
                  <c:v>2.1504834463289999</c:v>
                </c:pt>
                <c:pt idx="38">
                  <c:v>2.0329296110148007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2-4F24-AC53-532D041D2AB3}"/>
            </c:ext>
          </c:extLst>
        </c:ser>
        <c:ser>
          <c:idx val="2"/>
          <c:order val="2"/>
          <c:tx>
            <c:strRef>
              <c:f>Deficit!$A$27</c:f>
              <c:strCache>
                <c:ptCount val="1"/>
                <c:pt idx="0">
                  <c:v>D31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Deficit!$E$27:$AS$27</c:f>
              <c:numCache>
                <c:formatCode>0.0</c:formatCode>
                <c:ptCount val="41"/>
                <c:pt idx="1">
                  <c:v>3.3054727932962003</c:v>
                </c:pt>
                <c:pt idx="2">
                  <c:v>2.0295199643394994</c:v>
                </c:pt>
                <c:pt idx="3">
                  <c:v>2.8005785859263987</c:v>
                </c:pt>
                <c:pt idx="4">
                  <c:v>3.1529159516894012</c:v>
                </c:pt>
                <c:pt idx="5">
                  <c:v>2.4874601298702999</c:v>
                </c:pt>
                <c:pt idx="6">
                  <c:v>1.9989550445191995</c:v>
                </c:pt>
                <c:pt idx="7">
                  <c:v>2.4568939879989991</c:v>
                </c:pt>
                <c:pt idx="8">
                  <c:v>2.3382268084362003</c:v>
                </c:pt>
                <c:pt idx="9">
                  <c:v>2.1093996070611993</c:v>
                </c:pt>
                <c:pt idx="10">
                  <c:v>2.2201475602724017</c:v>
                </c:pt>
                <c:pt idx="11">
                  <c:v>1.7855358476660008</c:v>
                </c:pt>
                <c:pt idx="12">
                  <c:v>0.53760879117280069</c:v>
                </c:pt>
                <c:pt idx="13">
                  <c:v>1.1086034619800955E-2</c:v>
                </c:pt>
                <c:pt idx="14">
                  <c:v>0.8297067964429985</c:v>
                </c:pt>
                <c:pt idx="15">
                  <c:v>0.48613264367190112</c:v>
                </c:pt>
                <c:pt idx="16">
                  <c:v>-6.2322162633201117E-2</c:v>
                </c:pt>
                <c:pt idx="17">
                  <c:v>0.61615762678490071</c:v>
                </c:pt>
                <c:pt idx="18">
                  <c:v>0.5558167229138995</c:v>
                </c:pt>
                <c:pt idx="19">
                  <c:v>0.57132487540859955</c:v>
                </c:pt>
                <c:pt idx="20">
                  <c:v>1.0005330536972004</c:v>
                </c:pt>
                <c:pt idx="21">
                  <c:v>1.0646396644565002</c:v>
                </c:pt>
                <c:pt idx="22">
                  <c:v>0.75770031795140014</c:v>
                </c:pt>
                <c:pt idx="23">
                  <c:v>1.6199551683834983</c:v>
                </c:pt>
                <c:pt idx="24">
                  <c:v>1.0146645624183996</c:v>
                </c:pt>
                <c:pt idx="25">
                  <c:v>0.822276811321899</c:v>
                </c:pt>
                <c:pt idx="26">
                  <c:v>1.5549859865090987</c:v>
                </c:pt>
                <c:pt idx="27">
                  <c:v>1.2422238747187997</c:v>
                </c:pt>
                <c:pt idx="28">
                  <c:v>1.5791731447121009</c:v>
                </c:pt>
                <c:pt idx="29">
                  <c:v>1.0550111499721986</c:v>
                </c:pt>
                <c:pt idx="30">
                  <c:v>1.8540728078224014</c:v>
                </c:pt>
                <c:pt idx="31">
                  <c:v>0.64579234441039901</c:v>
                </c:pt>
                <c:pt idx="32">
                  <c:v>1.9342143487772994</c:v>
                </c:pt>
                <c:pt idx="33">
                  <c:v>2.1444363199087988</c:v>
                </c:pt>
                <c:pt idx="34">
                  <c:v>1.6294698656258007</c:v>
                </c:pt>
                <c:pt idx="35">
                  <c:v>-0.10460853601579956</c:v>
                </c:pt>
                <c:pt idx="36">
                  <c:v>1.6397849845602011</c:v>
                </c:pt>
                <c:pt idx="37">
                  <c:v>4.1353690090820017</c:v>
                </c:pt>
                <c:pt idx="38">
                  <c:v>3.4221400493158995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D2-4F24-AC53-532D041D2AB3}"/>
            </c:ext>
          </c:extLst>
        </c:ser>
        <c:ser>
          <c:idx val="3"/>
          <c:order val="3"/>
          <c:tx>
            <c:strRef>
              <c:f>Deficit!$A$28</c:f>
              <c:strCache>
                <c:ptCount val="1"/>
                <c:pt idx="0">
                  <c:v>D43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Deficit!$E$28:$AS$28</c:f>
              <c:numCache>
                <c:formatCode>0.0</c:formatCode>
                <c:ptCount val="41"/>
                <c:pt idx="1">
                  <c:v>4.2818150210826005</c:v>
                </c:pt>
                <c:pt idx="2">
                  <c:v>2.115086695385699</c:v>
                </c:pt>
                <c:pt idx="3">
                  <c:v>3.1029660337785003</c:v>
                </c:pt>
                <c:pt idx="4">
                  <c:v>3.319008876773399</c:v>
                </c:pt>
                <c:pt idx="5">
                  <c:v>0.79452134324850121</c:v>
                </c:pt>
                <c:pt idx="6">
                  <c:v>1.0858224369264988</c:v>
                </c:pt>
                <c:pt idx="7">
                  <c:v>0.13540505682910009</c:v>
                </c:pt>
                <c:pt idx="8">
                  <c:v>1.191086548444499</c:v>
                </c:pt>
                <c:pt idx="9">
                  <c:v>1.4645263470833001</c:v>
                </c:pt>
                <c:pt idx="10">
                  <c:v>0.70883048913509938</c:v>
                </c:pt>
                <c:pt idx="11">
                  <c:v>0.96930854389350074</c:v>
                </c:pt>
                <c:pt idx="12">
                  <c:v>0.48244119837049837</c:v>
                </c:pt>
                <c:pt idx="13">
                  <c:v>-0.6089641408835007</c:v>
                </c:pt>
                <c:pt idx="14">
                  <c:v>1.3633088569000016</c:v>
                </c:pt>
                <c:pt idx="15">
                  <c:v>0.12971630342689977</c:v>
                </c:pt>
                <c:pt idx="16">
                  <c:v>0.83561717917719847</c:v>
                </c:pt>
                <c:pt idx="17">
                  <c:v>0.63617159693239955</c:v>
                </c:pt>
                <c:pt idx="18">
                  <c:v>-0.2642104508744012</c:v>
                </c:pt>
                <c:pt idx="19">
                  <c:v>-0.4183548350099997</c:v>
                </c:pt>
                <c:pt idx="20">
                  <c:v>2.1623381739979983</c:v>
                </c:pt>
                <c:pt idx="21">
                  <c:v>1.0642464914879</c:v>
                </c:pt>
                <c:pt idx="22">
                  <c:v>1.5250950275769988</c:v>
                </c:pt>
                <c:pt idx="23">
                  <c:v>2.7524928255770007</c:v>
                </c:pt>
                <c:pt idx="24">
                  <c:v>2.5656186246718988</c:v>
                </c:pt>
                <c:pt idx="25">
                  <c:v>2.4003268864752982</c:v>
                </c:pt>
                <c:pt idx="26">
                  <c:v>2.7769600370222989</c:v>
                </c:pt>
                <c:pt idx="27">
                  <c:v>3.150694659949</c:v>
                </c:pt>
                <c:pt idx="28">
                  <c:v>3.0072293422829013</c:v>
                </c:pt>
                <c:pt idx="29">
                  <c:v>2.3563013397838013</c:v>
                </c:pt>
                <c:pt idx="30">
                  <c:v>3.1069007333848013</c:v>
                </c:pt>
                <c:pt idx="31">
                  <c:v>2.741733584542601</c:v>
                </c:pt>
                <c:pt idx="32">
                  <c:v>3.5146218026310017</c:v>
                </c:pt>
                <c:pt idx="33">
                  <c:v>3.8338104020846018</c:v>
                </c:pt>
                <c:pt idx="34">
                  <c:v>3.3333937963347005</c:v>
                </c:pt>
                <c:pt idx="35">
                  <c:v>2.6452100898359987</c:v>
                </c:pt>
                <c:pt idx="36">
                  <c:v>5.0317169256805983</c:v>
                </c:pt>
                <c:pt idx="37">
                  <c:v>5.612677301270999</c:v>
                </c:pt>
                <c:pt idx="38">
                  <c:v>3.2278360087339983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D2-4F24-AC53-532D041D2AB3}"/>
            </c:ext>
          </c:extLst>
        </c:ser>
        <c:ser>
          <c:idx val="4"/>
          <c:order val="4"/>
          <c:tx>
            <c:strRef>
              <c:f>Deficit!$A$41</c:f>
              <c:strCache>
                <c:ptCount val="1"/>
                <c:pt idx="0">
                  <c:v>C34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Deficit!$E$41:$AS$41</c:f>
              <c:numCache>
                <c:formatCode>0.0</c:formatCode>
                <c:ptCount val="41"/>
                <c:pt idx="1">
                  <c:v>3.2233658377152992</c:v>
                </c:pt>
                <c:pt idx="2">
                  <c:v>2.9233959885890002</c:v>
                </c:pt>
                <c:pt idx="3">
                  <c:v>3.0794576727133993</c:v>
                </c:pt>
                <c:pt idx="4">
                  <c:v>3.2788489920583004</c:v>
                </c:pt>
                <c:pt idx="5">
                  <c:v>3.3260626208809008</c:v>
                </c:pt>
                <c:pt idx="6">
                  <c:v>3.1644797622858007</c:v>
                </c:pt>
                <c:pt idx="7">
                  <c:v>2.5236221709334004</c:v>
                </c:pt>
                <c:pt idx="8">
                  <c:v>2.1755420923733002</c:v>
                </c:pt>
                <c:pt idx="9">
                  <c:v>2.3442664251679997</c:v>
                </c:pt>
                <c:pt idx="10">
                  <c:v>2.8240486438130006</c:v>
                </c:pt>
                <c:pt idx="11">
                  <c:v>2.7976190213296004</c:v>
                </c:pt>
                <c:pt idx="12">
                  <c:v>2.0058070500758998</c:v>
                </c:pt>
                <c:pt idx="13">
                  <c:v>2.1195703630938993</c:v>
                </c:pt>
                <c:pt idx="14">
                  <c:v>2.0426362200377</c:v>
                </c:pt>
                <c:pt idx="15">
                  <c:v>1.7338462272299004</c:v>
                </c:pt>
                <c:pt idx="16">
                  <c:v>1.8168345308178999</c:v>
                </c:pt>
                <c:pt idx="17">
                  <c:v>1.5457797252519008</c:v>
                </c:pt>
                <c:pt idx="18">
                  <c:v>0.84171599514110085</c:v>
                </c:pt>
                <c:pt idx="19">
                  <c:v>1.0495079157711995</c:v>
                </c:pt>
                <c:pt idx="20">
                  <c:v>0.90544947092019967</c:v>
                </c:pt>
                <c:pt idx="21">
                  <c:v>1.3145642291349997</c:v>
                </c:pt>
                <c:pt idx="22">
                  <c:v>0.5883867114783996</c:v>
                </c:pt>
                <c:pt idx="23">
                  <c:v>0.47231781093579883</c:v>
                </c:pt>
                <c:pt idx="24">
                  <c:v>0.24958148187500129</c:v>
                </c:pt>
                <c:pt idx="25">
                  <c:v>1.3303073567630008</c:v>
                </c:pt>
                <c:pt idx="26">
                  <c:v>1.1916167132404993</c:v>
                </c:pt>
                <c:pt idx="27">
                  <c:v>1.2179532667695998</c:v>
                </c:pt>
                <c:pt idx="28">
                  <c:v>2.1741417717017999</c:v>
                </c:pt>
                <c:pt idx="29">
                  <c:v>1.3395338468454998</c:v>
                </c:pt>
                <c:pt idx="30">
                  <c:v>2.3161513738102002</c:v>
                </c:pt>
                <c:pt idx="31">
                  <c:v>2.6160103302823998</c:v>
                </c:pt>
                <c:pt idx="32">
                  <c:v>2.4405561775772995</c:v>
                </c:pt>
                <c:pt idx="33">
                  <c:v>3.1893189530456993</c:v>
                </c:pt>
                <c:pt idx="34">
                  <c:v>2.9592981620530008</c:v>
                </c:pt>
                <c:pt idx="35">
                  <c:v>3.6612765004006995</c:v>
                </c:pt>
                <c:pt idx="36">
                  <c:v>3.2690940172322005</c:v>
                </c:pt>
                <c:pt idx="37">
                  <c:v>2.7615568277003995</c:v>
                </c:pt>
                <c:pt idx="38">
                  <c:v>2.7889442170730998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D2-4F24-AC53-532D041D2AB3}"/>
            </c:ext>
          </c:extLst>
        </c:ser>
        <c:ser>
          <c:idx val="5"/>
          <c:order val="5"/>
          <c:tx>
            <c:strRef>
              <c:f>Deficit!$A$42</c:f>
              <c:strCache>
                <c:ptCount val="1"/>
                <c:pt idx="0">
                  <c:v>C41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Deficit!$E$42:$AS$42</c:f>
              <c:numCache>
                <c:formatCode>0.0</c:formatCode>
                <c:ptCount val="41"/>
                <c:pt idx="1">
                  <c:v>3.6306167773182008</c:v>
                </c:pt>
                <c:pt idx="2">
                  <c:v>4.0060728678146997</c:v>
                </c:pt>
                <c:pt idx="3">
                  <c:v>4.0511454078471996</c:v>
                </c:pt>
                <c:pt idx="4">
                  <c:v>3.7300580193142991</c:v>
                </c:pt>
                <c:pt idx="5">
                  <c:v>3.3719862549179993</c:v>
                </c:pt>
                <c:pt idx="6">
                  <c:v>3.5432544438796008</c:v>
                </c:pt>
                <c:pt idx="7">
                  <c:v>2.7617883476094995</c:v>
                </c:pt>
                <c:pt idx="8">
                  <c:v>3.0882153047179006</c:v>
                </c:pt>
                <c:pt idx="9">
                  <c:v>3.2049204700053995</c:v>
                </c:pt>
                <c:pt idx="10">
                  <c:v>3.4633141514808994</c:v>
                </c:pt>
                <c:pt idx="11">
                  <c:v>3.3062878231995008</c:v>
                </c:pt>
                <c:pt idx="12">
                  <c:v>3.2878782723457007</c:v>
                </c:pt>
                <c:pt idx="13">
                  <c:v>3.3281349176125001</c:v>
                </c:pt>
                <c:pt idx="14">
                  <c:v>3.5464809667229993</c:v>
                </c:pt>
                <c:pt idx="15">
                  <c:v>3.1712116401216992</c:v>
                </c:pt>
                <c:pt idx="16">
                  <c:v>2.9229193580070998</c:v>
                </c:pt>
                <c:pt idx="17">
                  <c:v>3.0291352757122993</c:v>
                </c:pt>
                <c:pt idx="18">
                  <c:v>2.6185404280920004</c:v>
                </c:pt>
                <c:pt idx="19">
                  <c:v>2.4215595496037992</c:v>
                </c:pt>
                <c:pt idx="20">
                  <c:v>1.7339941979962994</c:v>
                </c:pt>
                <c:pt idx="21">
                  <c:v>1.8358486280028998</c:v>
                </c:pt>
                <c:pt idx="22">
                  <c:v>1.5030074378005001</c:v>
                </c:pt>
                <c:pt idx="23">
                  <c:v>0.62899948054850086</c:v>
                </c:pt>
                <c:pt idx="24">
                  <c:v>0.90368303979760078</c:v>
                </c:pt>
                <c:pt idx="25">
                  <c:v>1.3752270492981999</c:v>
                </c:pt>
                <c:pt idx="26">
                  <c:v>1.3082346654476993</c:v>
                </c:pt>
                <c:pt idx="27">
                  <c:v>1.2740100456412993</c:v>
                </c:pt>
                <c:pt idx="28">
                  <c:v>2.3776706366724998</c:v>
                </c:pt>
                <c:pt idx="29">
                  <c:v>2.3591917160704003</c:v>
                </c:pt>
                <c:pt idx="30">
                  <c:v>2.6296383676465993</c:v>
                </c:pt>
                <c:pt idx="31">
                  <c:v>2.7697231052925009</c:v>
                </c:pt>
                <c:pt idx="32">
                  <c:v>2.6491368327962004</c:v>
                </c:pt>
                <c:pt idx="33">
                  <c:v>3.6780273834664996</c:v>
                </c:pt>
                <c:pt idx="34">
                  <c:v>3.6024981198956993</c:v>
                </c:pt>
                <c:pt idx="35">
                  <c:v>4.1696170603068996</c:v>
                </c:pt>
                <c:pt idx="36">
                  <c:v>2.9422331842248006</c:v>
                </c:pt>
                <c:pt idx="37">
                  <c:v>3.4166717898864007</c:v>
                </c:pt>
                <c:pt idx="38">
                  <c:v>2.9294066101904992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D2-4F24-AC53-532D041D2AB3}"/>
            </c:ext>
          </c:extLst>
        </c:ser>
        <c:ser>
          <c:idx val="6"/>
          <c:order val="6"/>
          <c:tx>
            <c:strRef>
              <c:f>Deficit!$A$55</c:f>
              <c:strCache>
                <c:ptCount val="1"/>
                <c:pt idx="0">
                  <c:v>D12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Deficit!$E$55:$AS$55</c:f>
              <c:numCache>
                <c:formatCode>0.0</c:formatCode>
                <c:ptCount val="41"/>
                <c:pt idx="1">
                  <c:v>2.8559119616244999</c:v>
                </c:pt>
                <c:pt idx="2">
                  <c:v>2.6467695880084996</c:v>
                </c:pt>
                <c:pt idx="3">
                  <c:v>2.5066746362416996</c:v>
                </c:pt>
                <c:pt idx="4">
                  <c:v>2.6678400692328008</c:v>
                </c:pt>
                <c:pt idx="5">
                  <c:v>1.7185673176464</c:v>
                </c:pt>
                <c:pt idx="6">
                  <c:v>1.7476517140690007</c:v>
                </c:pt>
                <c:pt idx="7">
                  <c:v>1.6470666094070996</c:v>
                </c:pt>
                <c:pt idx="8">
                  <c:v>1.3941647543072992</c:v>
                </c:pt>
                <c:pt idx="9">
                  <c:v>1.8245534986529002</c:v>
                </c:pt>
                <c:pt idx="10">
                  <c:v>1.4192479959978996</c:v>
                </c:pt>
                <c:pt idx="11">
                  <c:v>1.7728592985626008</c:v>
                </c:pt>
                <c:pt idx="12">
                  <c:v>1.5906977935886992</c:v>
                </c:pt>
                <c:pt idx="13">
                  <c:v>1.7918560646704993</c:v>
                </c:pt>
                <c:pt idx="14">
                  <c:v>1.8197717545337007</c:v>
                </c:pt>
                <c:pt idx="15">
                  <c:v>1.4254718510933007</c:v>
                </c:pt>
                <c:pt idx="16">
                  <c:v>1.2445147942683992</c:v>
                </c:pt>
                <c:pt idx="17">
                  <c:v>1.5707531842839</c:v>
                </c:pt>
                <c:pt idx="18">
                  <c:v>0.61021100558179953</c:v>
                </c:pt>
                <c:pt idx="19">
                  <c:v>0.61122729038300072</c:v>
                </c:pt>
                <c:pt idx="20">
                  <c:v>0.75366510746519921</c:v>
                </c:pt>
                <c:pt idx="21">
                  <c:v>-1.6686632488003283E-3</c:v>
                </c:pt>
                <c:pt idx="22">
                  <c:v>-5.7168096171599458E-2</c:v>
                </c:pt>
                <c:pt idx="23">
                  <c:v>0.35053178244299943</c:v>
                </c:pt>
                <c:pt idx="24">
                  <c:v>0.3897851306237996</c:v>
                </c:pt>
                <c:pt idx="25">
                  <c:v>1.0104590779562006</c:v>
                </c:pt>
                <c:pt idx="26">
                  <c:v>0.76697100026849974</c:v>
                </c:pt>
                <c:pt idx="27">
                  <c:v>0.92104795828199926</c:v>
                </c:pt>
                <c:pt idx="28">
                  <c:v>1.5037265979840004</c:v>
                </c:pt>
                <c:pt idx="29">
                  <c:v>1.5314780735926998</c:v>
                </c:pt>
                <c:pt idx="30">
                  <c:v>1.6373587580239004</c:v>
                </c:pt>
                <c:pt idx="31">
                  <c:v>1.8328334829064996</c:v>
                </c:pt>
                <c:pt idx="32">
                  <c:v>2.1122772652080002</c:v>
                </c:pt>
                <c:pt idx="33">
                  <c:v>2.7814585727423005</c:v>
                </c:pt>
                <c:pt idx="34">
                  <c:v>2.1673700729750998</c:v>
                </c:pt>
                <c:pt idx="35">
                  <c:v>2.6773460181538002</c:v>
                </c:pt>
                <c:pt idx="36">
                  <c:v>2.5078947807304992</c:v>
                </c:pt>
                <c:pt idx="37">
                  <c:v>1.9693685268061998</c:v>
                </c:pt>
                <c:pt idx="38">
                  <c:v>1.8961629460933995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D2-4F24-AC53-532D041D2AB3}"/>
            </c:ext>
          </c:extLst>
        </c:ser>
        <c:ser>
          <c:idx val="7"/>
          <c:order val="7"/>
          <c:tx>
            <c:strRef>
              <c:f>Deficit!$A$56</c:f>
              <c:strCache>
                <c:ptCount val="1"/>
                <c:pt idx="0">
                  <c:v>D22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Deficit!$E$56:$AS$56</c:f>
              <c:numCache>
                <c:formatCode>0.0</c:formatCode>
                <c:ptCount val="41"/>
                <c:pt idx="1">
                  <c:v>3.8424357946876704</c:v>
                </c:pt>
                <c:pt idx="2">
                  <c:v>3.7296676283771504</c:v>
                </c:pt>
                <c:pt idx="3">
                  <c:v>3.92837988774642</c:v>
                </c:pt>
                <c:pt idx="4">
                  <c:v>3.8005861163917007</c:v>
                </c:pt>
                <c:pt idx="5">
                  <c:v>3.75244972386173</c:v>
                </c:pt>
                <c:pt idx="6">
                  <c:v>3.8244096853100498</c:v>
                </c:pt>
                <c:pt idx="7">
                  <c:v>3.7020793161285894</c:v>
                </c:pt>
                <c:pt idx="8">
                  <c:v>3.5632988935096197</c:v>
                </c:pt>
                <c:pt idx="9">
                  <c:v>3.7048538248214005</c:v>
                </c:pt>
                <c:pt idx="10">
                  <c:v>3.8487668981641292</c:v>
                </c:pt>
                <c:pt idx="11">
                  <c:v>3.6321361444986309</c:v>
                </c:pt>
                <c:pt idx="12">
                  <c:v>3.5739580820304209</c:v>
                </c:pt>
                <c:pt idx="13">
                  <c:v>3.6770080107498604</c:v>
                </c:pt>
                <c:pt idx="14">
                  <c:v>3.7570111155536594</c:v>
                </c:pt>
                <c:pt idx="15">
                  <c:v>3.7207669298680006</c:v>
                </c:pt>
                <c:pt idx="16">
                  <c:v>3.6901698838274495</c:v>
                </c:pt>
                <c:pt idx="17">
                  <c:v>3.7835847818833592</c:v>
                </c:pt>
                <c:pt idx="18">
                  <c:v>3.4264652476299808</c:v>
                </c:pt>
                <c:pt idx="19">
                  <c:v>3.0799370096294592</c:v>
                </c:pt>
                <c:pt idx="20">
                  <c:v>1.1236816806115009</c:v>
                </c:pt>
                <c:pt idx="21">
                  <c:v>0.3186362037783006</c:v>
                </c:pt>
                <c:pt idx="22">
                  <c:v>7.7296161456800405E-2</c:v>
                </c:pt>
                <c:pt idx="23">
                  <c:v>-0.59066330428849945</c:v>
                </c:pt>
                <c:pt idx="24">
                  <c:v>-3.2877251101997018E-3</c:v>
                </c:pt>
                <c:pt idx="25">
                  <c:v>6.9428110497099738E-2</c:v>
                </c:pt>
                <c:pt idx="26">
                  <c:v>6.7327602109999773E-2</c:v>
                </c:pt>
                <c:pt idx="27">
                  <c:v>0.13505779428190046</c:v>
                </c:pt>
                <c:pt idx="28">
                  <c:v>0.33110455204590039</c:v>
                </c:pt>
                <c:pt idx="29">
                  <c:v>0.65938388170670059</c:v>
                </c:pt>
                <c:pt idx="30">
                  <c:v>0.36558253485620007</c:v>
                </c:pt>
                <c:pt idx="31">
                  <c:v>0.64807432571019952</c:v>
                </c:pt>
                <c:pt idx="32">
                  <c:v>1.1195823742044002</c:v>
                </c:pt>
                <c:pt idx="33">
                  <c:v>1.2179794358427998</c:v>
                </c:pt>
                <c:pt idx="34">
                  <c:v>1.3444156395038007</c:v>
                </c:pt>
                <c:pt idx="35">
                  <c:v>1.7118010047437995</c:v>
                </c:pt>
                <c:pt idx="36">
                  <c:v>2.0641094321069993</c:v>
                </c:pt>
                <c:pt idx="37">
                  <c:v>2.0554144865519</c:v>
                </c:pt>
                <c:pt idx="38">
                  <c:v>1.8317557869088006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D2-4F24-AC53-532D041D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2784"/>
        <c:axId val="207465472"/>
      </c:scatterChart>
      <c:valAx>
        <c:axId val="207462784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5472"/>
        <c:crossesAt val="-3"/>
        <c:crossBetween val="midCat"/>
        <c:majorUnit val="21"/>
        <c:minorUnit val="1"/>
      </c:valAx>
      <c:valAx>
        <c:axId val="2074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462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90187667952356"/>
          <c:y val="0.12876479092595694"/>
          <c:w val="9.6820809248554962E-2"/>
          <c:h val="0.469587396465952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Corn SW Deficit to 90 cm</a:t>
            </a:r>
          </a:p>
        </c:rich>
      </c:tx>
      <c:layout>
        <c:manualLayout>
          <c:xMode val="edge"/>
          <c:yMode val="edge"/>
          <c:x val="0.35986570624860231"/>
          <c:y val="1.7073170731707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65070902089149E-2"/>
          <c:y val="7.5609756097560973E-2"/>
          <c:w val="0.87871236683649834"/>
          <c:h val="0.76585365853658538"/>
        </c:manualLayout>
      </c:layout>
      <c:scatterChart>
        <c:scatterStyle val="lineMarker"/>
        <c:varyColors val="0"/>
        <c:ser>
          <c:idx val="6"/>
          <c:order val="0"/>
          <c:tx>
            <c:strRef>
              <c:f>Deficit!$AY$5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Deficit!$BB$12:$CO$12</c:f>
              <c:numCache>
                <c:formatCode>General</c:formatCode>
                <c:ptCount val="40"/>
                <c:pt idx="1">
                  <c:v>59.585171019674142</c:v>
                </c:pt>
                <c:pt idx="2">
                  <c:v>47.353521757509938</c:v>
                </c:pt>
                <c:pt idx="3">
                  <c:v>57.528642406609492</c:v>
                </c:pt>
                <c:pt idx="4">
                  <c:v>21.603423892502136</c:v>
                </c:pt>
                <c:pt idx="5">
                  <c:v>51.119494330050671</c:v>
                </c:pt>
                <c:pt idx="6">
                  <c:v>25.95139458884745</c:v>
                </c:pt>
                <c:pt idx="7">
                  <c:v>61.330511689492567</c:v>
                </c:pt>
                <c:pt idx="8">
                  <c:v>23.845687921162799</c:v>
                </c:pt>
                <c:pt idx="9">
                  <c:v>58.159562340768154</c:v>
                </c:pt>
                <c:pt idx="10">
                  <c:v>24.835977614869947</c:v>
                </c:pt>
                <c:pt idx="11">
                  <c:v>64.167339862604251</c:v>
                </c:pt>
                <c:pt idx="12">
                  <c:v>50.505365277982577</c:v>
                </c:pt>
                <c:pt idx="13">
                  <c:v>36.454410126572775</c:v>
                </c:pt>
                <c:pt idx="14">
                  <c:v>35.856282458808451</c:v>
                </c:pt>
                <c:pt idx="15">
                  <c:v>27.612874930852122</c:v>
                </c:pt>
                <c:pt idx="16">
                  <c:v>7.412351056243347</c:v>
                </c:pt>
                <c:pt idx="17">
                  <c:v>28.410009804202872</c:v>
                </c:pt>
                <c:pt idx="18">
                  <c:v>50.729329273318051</c:v>
                </c:pt>
                <c:pt idx="19">
                  <c:v>6.3562205342352742</c:v>
                </c:pt>
                <c:pt idx="20">
                  <c:v>32.390164476099223</c:v>
                </c:pt>
                <c:pt idx="21">
                  <c:v>12.513529080635479</c:v>
                </c:pt>
                <c:pt idx="22">
                  <c:v>24.312310104027823</c:v>
                </c:pt>
                <c:pt idx="23">
                  <c:v>21.690796874329727</c:v>
                </c:pt>
                <c:pt idx="24">
                  <c:v>9.0153565488386995</c:v>
                </c:pt>
                <c:pt idx="25">
                  <c:v>45.340241192517077</c:v>
                </c:pt>
                <c:pt idx="26">
                  <c:v>8.3700401147655032</c:v>
                </c:pt>
                <c:pt idx="27">
                  <c:v>32.106008850868498</c:v>
                </c:pt>
                <c:pt idx="28">
                  <c:v>54.098631206784304</c:v>
                </c:pt>
                <c:pt idx="29">
                  <c:v>8.4162112596377625</c:v>
                </c:pt>
                <c:pt idx="30">
                  <c:v>42.022251077521197</c:v>
                </c:pt>
                <c:pt idx="31">
                  <c:v>10.395210803919975</c:v>
                </c:pt>
                <c:pt idx="32">
                  <c:v>28.751434041191029</c:v>
                </c:pt>
                <c:pt idx="33">
                  <c:v>60.984482265261292</c:v>
                </c:pt>
                <c:pt idx="34">
                  <c:v>19.094915699660703</c:v>
                </c:pt>
                <c:pt idx="35">
                  <c:v>23.13527916515655</c:v>
                </c:pt>
                <c:pt idx="36">
                  <c:v>17.469891143738327</c:v>
                </c:pt>
                <c:pt idx="37">
                  <c:v>27.413122239763048</c:v>
                </c:pt>
                <c:pt idx="38">
                  <c:v>36.973564862904752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5-4AB7-9D5E-A020733EDE73}"/>
            </c:ext>
          </c:extLst>
        </c:ser>
        <c:ser>
          <c:idx val="0"/>
          <c:order val="1"/>
          <c:tx>
            <c:strRef>
              <c:f>Deficit!$AY$17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Deficit!$BB$16:$CO$16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Deficit!$BB$24:$CO$24</c:f>
              <c:numCache>
                <c:formatCode>General</c:formatCode>
                <c:ptCount val="40"/>
                <c:pt idx="1">
                  <c:v>52.697943914359278</c:v>
                </c:pt>
                <c:pt idx="2">
                  <c:v>50.434401460969418</c:v>
                </c:pt>
                <c:pt idx="3">
                  <c:v>57.576996153833548</c:v>
                </c:pt>
                <c:pt idx="4">
                  <c:v>22.676450087436898</c:v>
                </c:pt>
                <c:pt idx="5">
                  <c:v>48.353290418709378</c:v>
                </c:pt>
                <c:pt idx="6">
                  <c:v>22.321211109609976</c:v>
                </c:pt>
                <c:pt idx="7">
                  <c:v>59.783182295716308</c:v>
                </c:pt>
                <c:pt idx="8">
                  <c:v>21.763499126699703</c:v>
                </c:pt>
                <c:pt idx="9">
                  <c:v>59.380984648318048</c:v>
                </c:pt>
                <c:pt idx="10">
                  <c:v>25.811179176173326</c:v>
                </c:pt>
                <c:pt idx="11">
                  <c:v>66.641649452510251</c:v>
                </c:pt>
                <c:pt idx="12">
                  <c:v>49.879050899350048</c:v>
                </c:pt>
                <c:pt idx="13">
                  <c:v>34.868608551122776</c:v>
                </c:pt>
                <c:pt idx="14">
                  <c:v>28.971284188169474</c:v>
                </c:pt>
                <c:pt idx="15">
                  <c:v>29.021934684514051</c:v>
                </c:pt>
                <c:pt idx="16">
                  <c:v>10.416175075150448</c:v>
                </c:pt>
                <c:pt idx="17">
                  <c:v>24.85058424997564</c:v>
                </c:pt>
                <c:pt idx="18">
                  <c:v>42.618372757566149</c:v>
                </c:pt>
                <c:pt idx="19">
                  <c:v>1.3664615850320994</c:v>
                </c:pt>
                <c:pt idx="20">
                  <c:v>27.384722247034276</c:v>
                </c:pt>
                <c:pt idx="21">
                  <c:v>0.2142610404300016</c:v>
                </c:pt>
                <c:pt idx="22">
                  <c:v>24.410113315431943</c:v>
                </c:pt>
                <c:pt idx="23">
                  <c:v>19.156541490238581</c:v>
                </c:pt>
                <c:pt idx="24">
                  <c:v>11.437899077872874</c:v>
                </c:pt>
                <c:pt idx="25">
                  <c:v>46.741962538217024</c:v>
                </c:pt>
                <c:pt idx="26">
                  <c:v>8.862475774867276</c:v>
                </c:pt>
                <c:pt idx="27">
                  <c:v>28.916490411783975</c:v>
                </c:pt>
                <c:pt idx="28">
                  <c:v>72.41846395486462</c:v>
                </c:pt>
                <c:pt idx="29">
                  <c:v>46.688758343719272</c:v>
                </c:pt>
                <c:pt idx="30">
                  <c:v>73.357590789075374</c:v>
                </c:pt>
                <c:pt idx="31">
                  <c:v>53.81169453751928</c:v>
                </c:pt>
                <c:pt idx="32">
                  <c:v>76.823422657294955</c:v>
                </c:pt>
                <c:pt idx="33">
                  <c:v>94.092515229546819</c:v>
                </c:pt>
                <c:pt idx="34">
                  <c:v>77.607152477807631</c:v>
                </c:pt>
                <c:pt idx="35">
                  <c:v>38.184953788914072</c:v>
                </c:pt>
                <c:pt idx="36">
                  <c:v>22.508861401238065</c:v>
                </c:pt>
                <c:pt idx="37">
                  <c:v>28.336303335087003</c:v>
                </c:pt>
                <c:pt idx="38">
                  <c:v>28.122997288819047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5-4AB7-9D5E-A020733EDE73}"/>
            </c:ext>
          </c:extLst>
        </c:ser>
        <c:ser>
          <c:idx val="1"/>
          <c:order val="2"/>
          <c:tx>
            <c:strRef>
              <c:f>Deficit!$AY$29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Deficit!$BB$28:$CO$28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Deficit!$BB$36:$CO$36</c:f>
              <c:numCache>
                <c:formatCode>General</c:formatCode>
                <c:ptCount val="40"/>
                <c:pt idx="1">
                  <c:v>56.214678952488377</c:v>
                </c:pt>
                <c:pt idx="2">
                  <c:v>43.129061577253346</c:v>
                </c:pt>
                <c:pt idx="3">
                  <c:v>53.312546203546731</c:v>
                </c:pt>
                <c:pt idx="4">
                  <c:v>20.389076211452402</c:v>
                </c:pt>
                <c:pt idx="5">
                  <c:v>47.034403704210831</c:v>
                </c:pt>
                <c:pt idx="6">
                  <c:v>22.424231220024375</c:v>
                </c:pt>
                <c:pt idx="7">
                  <c:v>57.451668414205578</c:v>
                </c:pt>
                <c:pt idx="8">
                  <c:v>25.625376542204776</c:v>
                </c:pt>
                <c:pt idx="9">
                  <c:v>60.501482311672802</c:v>
                </c:pt>
                <c:pt idx="10">
                  <c:v>32.038377816410325</c:v>
                </c:pt>
                <c:pt idx="11">
                  <c:v>68.682672662403832</c:v>
                </c:pt>
                <c:pt idx="12">
                  <c:v>64.213054864837801</c:v>
                </c:pt>
                <c:pt idx="13">
                  <c:v>45.285679705670326</c:v>
                </c:pt>
                <c:pt idx="14">
                  <c:v>44.56215870427603</c:v>
                </c:pt>
                <c:pt idx="15">
                  <c:v>58.689845009513775</c:v>
                </c:pt>
                <c:pt idx="16">
                  <c:v>25.369032469992678</c:v>
                </c:pt>
                <c:pt idx="17">
                  <c:v>46.203689838011172</c:v>
                </c:pt>
                <c:pt idx="18">
                  <c:v>61.873336758672139</c:v>
                </c:pt>
                <c:pt idx="19">
                  <c:v>21.725953797811506</c:v>
                </c:pt>
                <c:pt idx="20">
                  <c:v>47.728137842163306</c:v>
                </c:pt>
                <c:pt idx="21">
                  <c:v>10.199302260656326</c:v>
                </c:pt>
                <c:pt idx="22">
                  <c:v>27.987142531805475</c:v>
                </c:pt>
                <c:pt idx="23">
                  <c:v>17.798015763363004</c:v>
                </c:pt>
                <c:pt idx="24">
                  <c:v>6.067222702492499</c:v>
                </c:pt>
                <c:pt idx="25">
                  <c:v>47.401831919364902</c:v>
                </c:pt>
                <c:pt idx="26">
                  <c:v>10.341267149393886</c:v>
                </c:pt>
                <c:pt idx="27">
                  <c:v>31.82499981886901</c:v>
                </c:pt>
                <c:pt idx="28">
                  <c:v>59.200937683475033</c:v>
                </c:pt>
                <c:pt idx="29">
                  <c:v>21.779747278348161</c:v>
                </c:pt>
                <c:pt idx="30">
                  <c:v>47.472366316602901</c:v>
                </c:pt>
                <c:pt idx="31">
                  <c:v>21.791568279687528</c:v>
                </c:pt>
                <c:pt idx="32">
                  <c:v>35.987395606640405</c:v>
                </c:pt>
                <c:pt idx="33">
                  <c:v>60.573162751407835</c:v>
                </c:pt>
                <c:pt idx="34">
                  <c:v>29.570403430414956</c:v>
                </c:pt>
                <c:pt idx="35">
                  <c:v>20.072961827500126</c:v>
                </c:pt>
                <c:pt idx="36">
                  <c:v>12.157679166204824</c:v>
                </c:pt>
                <c:pt idx="37">
                  <c:v>24.599043674051551</c:v>
                </c:pt>
                <c:pt idx="38">
                  <c:v>26.012921885974428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5-4AB7-9D5E-A020733EDE73}"/>
            </c:ext>
          </c:extLst>
        </c:ser>
        <c:ser>
          <c:idx val="2"/>
          <c:order val="3"/>
          <c:tx>
            <c:strRef>
              <c:f>Deficit!$AY$41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Deficit!$BB$40:$CO$40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Deficit!$BB$48:$CO$48</c:f>
              <c:numCache>
                <c:formatCode>General</c:formatCode>
                <c:ptCount val="40"/>
                <c:pt idx="1">
                  <c:v>59.158478818305838</c:v>
                </c:pt>
                <c:pt idx="2">
                  <c:v>45.058666837501356</c:v>
                </c:pt>
                <c:pt idx="3">
                  <c:v>55.022935427310856</c:v>
                </c:pt>
                <c:pt idx="4">
                  <c:v>18.677376449729834</c:v>
                </c:pt>
                <c:pt idx="5">
                  <c:v>45.426113088236391</c:v>
                </c:pt>
                <c:pt idx="6">
                  <c:v>21.874031114348618</c:v>
                </c:pt>
                <c:pt idx="7">
                  <c:v>54.750530394885061</c:v>
                </c:pt>
                <c:pt idx="8">
                  <c:v>23.852348401568808</c:v>
                </c:pt>
                <c:pt idx="9">
                  <c:v>61.613441225516127</c:v>
                </c:pt>
                <c:pt idx="10">
                  <c:v>31.3679375554545</c:v>
                </c:pt>
                <c:pt idx="11">
                  <c:v>69.760259397876993</c:v>
                </c:pt>
                <c:pt idx="12">
                  <c:v>48.028562919247967</c:v>
                </c:pt>
                <c:pt idx="13">
                  <c:v>43.8638464563262</c:v>
                </c:pt>
                <c:pt idx="14">
                  <c:v>43.126707107416387</c:v>
                </c:pt>
                <c:pt idx="15">
                  <c:v>50.769901286842696</c:v>
                </c:pt>
                <c:pt idx="16">
                  <c:v>19.280696314512369</c:v>
                </c:pt>
                <c:pt idx="17">
                  <c:v>38.997462833288523</c:v>
                </c:pt>
                <c:pt idx="18">
                  <c:v>62.405288593801146</c:v>
                </c:pt>
                <c:pt idx="19">
                  <c:v>19.184090756326253</c:v>
                </c:pt>
                <c:pt idx="20">
                  <c:v>44.286379037980524</c:v>
                </c:pt>
                <c:pt idx="21">
                  <c:v>4.4517499598917523</c:v>
                </c:pt>
                <c:pt idx="22">
                  <c:v>30.361566189030388</c:v>
                </c:pt>
                <c:pt idx="23">
                  <c:v>18.873387394711273</c:v>
                </c:pt>
                <c:pt idx="24">
                  <c:v>3.0276926643556044</c:v>
                </c:pt>
                <c:pt idx="25">
                  <c:v>44.324544552973691</c:v>
                </c:pt>
                <c:pt idx="26">
                  <c:v>7.7197989099587998</c:v>
                </c:pt>
                <c:pt idx="27">
                  <c:v>30.553495255118399</c:v>
                </c:pt>
                <c:pt idx="28">
                  <c:v>65.094304868357398</c:v>
                </c:pt>
                <c:pt idx="29">
                  <c:v>26.884968659246027</c:v>
                </c:pt>
                <c:pt idx="30">
                  <c:v>62.979042691734477</c:v>
                </c:pt>
                <c:pt idx="31">
                  <c:v>36.948952609328025</c:v>
                </c:pt>
                <c:pt idx="32">
                  <c:v>52.617877933034237</c:v>
                </c:pt>
                <c:pt idx="33">
                  <c:v>78.248857507357258</c:v>
                </c:pt>
                <c:pt idx="34">
                  <c:v>54.849402728259378</c:v>
                </c:pt>
                <c:pt idx="35">
                  <c:v>19.229308160005715</c:v>
                </c:pt>
                <c:pt idx="36">
                  <c:v>16.802865816581335</c:v>
                </c:pt>
                <c:pt idx="37">
                  <c:v>20.236027287489001</c:v>
                </c:pt>
                <c:pt idx="38">
                  <c:v>21.080039687026201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5-4AB7-9D5E-A020733EDE73}"/>
            </c:ext>
          </c:extLst>
        </c:ser>
        <c:ser>
          <c:idx val="4"/>
          <c:order val="4"/>
          <c:tx>
            <c:strRef>
              <c:f>Deficit!$AY$53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Deficit!$BB$52:$CO$52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Deficit!$BB$60:$CO$60</c:f>
              <c:numCache>
                <c:formatCode>General</c:formatCode>
                <c:ptCount val="40"/>
                <c:pt idx="1">
                  <c:v>74.436782698619169</c:v>
                </c:pt>
                <c:pt idx="2">
                  <c:v>61.010440436490619</c:v>
                </c:pt>
                <c:pt idx="3">
                  <c:v>68.964593587072443</c:v>
                </c:pt>
                <c:pt idx="4">
                  <c:v>33.211546869226147</c:v>
                </c:pt>
                <c:pt idx="5">
                  <c:v>57.974647736421382</c:v>
                </c:pt>
                <c:pt idx="6">
                  <c:v>36.700876575197782</c:v>
                </c:pt>
                <c:pt idx="7">
                  <c:v>66.172143832222133</c:v>
                </c:pt>
                <c:pt idx="8">
                  <c:v>36.784153845784132</c:v>
                </c:pt>
                <c:pt idx="9">
                  <c:v>67.128035150595366</c:v>
                </c:pt>
                <c:pt idx="10">
                  <c:v>39.669996236005098</c:v>
                </c:pt>
                <c:pt idx="11">
                  <c:v>76.948575919367173</c:v>
                </c:pt>
                <c:pt idx="12">
                  <c:v>66.299686060351789</c:v>
                </c:pt>
                <c:pt idx="13">
                  <c:v>42.866949182890053</c:v>
                </c:pt>
                <c:pt idx="14">
                  <c:v>43.452077122021429</c:v>
                </c:pt>
                <c:pt idx="15">
                  <c:v>56.166783095173507</c:v>
                </c:pt>
                <c:pt idx="16">
                  <c:v>20.84752825528545</c:v>
                </c:pt>
                <c:pt idx="17">
                  <c:v>39.453674271572552</c:v>
                </c:pt>
                <c:pt idx="18">
                  <c:v>60.514401172751398</c:v>
                </c:pt>
                <c:pt idx="19">
                  <c:v>17.686586045077384</c:v>
                </c:pt>
                <c:pt idx="20">
                  <c:v>42.569287537703779</c:v>
                </c:pt>
                <c:pt idx="21">
                  <c:v>8.7669415937060275</c:v>
                </c:pt>
                <c:pt idx="22">
                  <c:v>22.808578575516599</c:v>
                </c:pt>
                <c:pt idx="23">
                  <c:v>14.812213106144997</c:v>
                </c:pt>
                <c:pt idx="24">
                  <c:v>2.7052706465028722</c:v>
                </c:pt>
                <c:pt idx="25">
                  <c:v>38.594380452523318</c:v>
                </c:pt>
                <c:pt idx="26">
                  <c:v>0.37169810625974975</c:v>
                </c:pt>
                <c:pt idx="27">
                  <c:v>21.115158700324645</c:v>
                </c:pt>
                <c:pt idx="28">
                  <c:v>67.306345328074428</c:v>
                </c:pt>
                <c:pt idx="29">
                  <c:v>39.675468494667449</c:v>
                </c:pt>
                <c:pt idx="30">
                  <c:v>67.391004473279466</c:v>
                </c:pt>
                <c:pt idx="31">
                  <c:v>46.373231101320343</c:v>
                </c:pt>
                <c:pt idx="32">
                  <c:v>65.963586466671515</c:v>
                </c:pt>
                <c:pt idx="33">
                  <c:v>86.773567458994435</c:v>
                </c:pt>
                <c:pt idx="34">
                  <c:v>72.194109240335337</c:v>
                </c:pt>
                <c:pt idx="35">
                  <c:v>29.600880857513332</c:v>
                </c:pt>
                <c:pt idx="36">
                  <c:v>12.4885750476483</c:v>
                </c:pt>
                <c:pt idx="37">
                  <c:v>19.44048757253104</c:v>
                </c:pt>
                <c:pt idx="38">
                  <c:v>21.739409230514926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25-4AB7-9D5E-A020733EDE73}"/>
            </c:ext>
          </c:extLst>
        </c:ser>
        <c:ser>
          <c:idx val="3"/>
          <c:order val="5"/>
          <c:tx>
            <c:strRef>
              <c:f>Deficit!$AY$65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Deficit!$BB$64:$CO$64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Deficit!$BB$72:$CO$72</c:f>
              <c:numCache>
                <c:formatCode>General</c:formatCode>
                <c:ptCount val="40"/>
                <c:pt idx="1">
                  <c:v>63.613579255245128</c:v>
                </c:pt>
                <c:pt idx="2">
                  <c:v>42.123162134018912</c:v>
                </c:pt>
                <c:pt idx="3">
                  <c:v>53.380707561918101</c:v>
                </c:pt>
                <c:pt idx="4">
                  <c:v>21.283604040863011</c:v>
                </c:pt>
                <c:pt idx="5">
                  <c:v>50.865623052344624</c:v>
                </c:pt>
                <c:pt idx="6">
                  <c:v>19.294795779158029</c:v>
                </c:pt>
                <c:pt idx="7">
                  <c:v>55.384696192605773</c:v>
                </c:pt>
                <c:pt idx="8">
                  <c:v>26.596961138484446</c:v>
                </c:pt>
                <c:pt idx="9">
                  <c:v>63.557431105976477</c:v>
                </c:pt>
                <c:pt idx="10">
                  <c:v>34.331023237957424</c:v>
                </c:pt>
                <c:pt idx="11">
                  <c:v>73.414847694369598</c:v>
                </c:pt>
                <c:pt idx="12">
                  <c:v>64.778238909629252</c:v>
                </c:pt>
                <c:pt idx="13">
                  <c:v>44.221124899792351</c:v>
                </c:pt>
                <c:pt idx="14">
                  <c:v>42.360810208077375</c:v>
                </c:pt>
                <c:pt idx="15">
                  <c:v>52.820040281968417</c:v>
                </c:pt>
                <c:pt idx="16">
                  <c:v>20.89964792834235</c:v>
                </c:pt>
                <c:pt idx="17">
                  <c:v>41.416036724926272</c:v>
                </c:pt>
                <c:pt idx="18">
                  <c:v>62.93875288940356</c:v>
                </c:pt>
                <c:pt idx="19">
                  <c:v>20.0375406322575</c:v>
                </c:pt>
                <c:pt idx="20">
                  <c:v>45.129083041536859</c:v>
                </c:pt>
                <c:pt idx="21">
                  <c:v>4.8983818951628226</c:v>
                </c:pt>
                <c:pt idx="22">
                  <c:v>33.562380140452802</c:v>
                </c:pt>
                <c:pt idx="23">
                  <c:v>19.450457506158862</c:v>
                </c:pt>
                <c:pt idx="24">
                  <c:v>4.1846380217501258</c:v>
                </c:pt>
                <c:pt idx="25">
                  <c:v>46.458317960297634</c:v>
                </c:pt>
                <c:pt idx="26">
                  <c:v>7.3582795933043279</c:v>
                </c:pt>
                <c:pt idx="27">
                  <c:v>29.571956181535057</c:v>
                </c:pt>
                <c:pt idx="28">
                  <c:v>69.09390920509631</c:v>
                </c:pt>
                <c:pt idx="29">
                  <c:v>49.106944985994971</c:v>
                </c:pt>
                <c:pt idx="30">
                  <c:v>74.87163796588095</c:v>
                </c:pt>
                <c:pt idx="31">
                  <c:v>53.478869586068633</c:v>
                </c:pt>
                <c:pt idx="32">
                  <c:v>78.336520211857845</c:v>
                </c:pt>
                <c:pt idx="33">
                  <c:v>97.001303406839838</c:v>
                </c:pt>
                <c:pt idx="34">
                  <c:v>96.364829390596469</c:v>
                </c:pt>
                <c:pt idx="35">
                  <c:v>33.123006985093568</c:v>
                </c:pt>
                <c:pt idx="36">
                  <c:v>17.402407888812753</c:v>
                </c:pt>
                <c:pt idx="37">
                  <c:v>26.599847545706623</c:v>
                </c:pt>
                <c:pt idx="38">
                  <c:v>27.690914553805502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25-4AB7-9D5E-A020733EDE73}"/>
            </c:ext>
          </c:extLst>
        </c:ser>
        <c:ser>
          <c:idx val="5"/>
          <c:order val="6"/>
          <c:tx>
            <c:strRef>
              <c:f>Deficit!$AY$77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Deficit!$BB$76:$CO$76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Deficit!$BB$84:$CO$84</c:f>
              <c:numCache>
                <c:formatCode>General</c:formatCode>
                <c:ptCount val="40"/>
                <c:pt idx="1">
                  <c:v>54.113485116903512</c:v>
                </c:pt>
                <c:pt idx="2">
                  <c:v>41.016083808269414</c:v>
                </c:pt>
                <c:pt idx="3">
                  <c:v>50.838556604728069</c:v>
                </c:pt>
                <c:pt idx="4">
                  <c:v>16.103292820689941</c:v>
                </c:pt>
                <c:pt idx="5">
                  <c:v>42.625433849736417</c:v>
                </c:pt>
                <c:pt idx="6">
                  <c:v>16.804812020098453</c:v>
                </c:pt>
                <c:pt idx="7">
                  <c:v>52.916402404270499</c:v>
                </c:pt>
                <c:pt idx="8">
                  <c:v>28.553317599563076</c:v>
                </c:pt>
                <c:pt idx="9">
                  <c:v>61.291951111675303</c:v>
                </c:pt>
                <c:pt idx="10">
                  <c:v>39.651877405005578</c:v>
                </c:pt>
                <c:pt idx="11">
                  <c:v>69.908029212224136</c:v>
                </c:pt>
                <c:pt idx="12">
                  <c:v>61.109681676538386</c:v>
                </c:pt>
                <c:pt idx="13">
                  <c:v>49.153159090432879</c:v>
                </c:pt>
                <c:pt idx="14">
                  <c:v>50.663667218610755</c:v>
                </c:pt>
                <c:pt idx="15">
                  <c:v>30.29710265871902</c:v>
                </c:pt>
                <c:pt idx="17">
                  <c:v>61.870632938384439</c:v>
                </c:pt>
                <c:pt idx="18">
                  <c:v>72.834945597807575</c:v>
                </c:pt>
                <c:pt idx="19">
                  <c:v>50.878119681033347</c:v>
                </c:pt>
                <c:pt idx="20">
                  <c:v>70.822404587464192</c:v>
                </c:pt>
                <c:pt idx="21">
                  <c:v>16.833589226378287</c:v>
                </c:pt>
                <c:pt idx="22">
                  <c:v>37.482782596140652</c:v>
                </c:pt>
                <c:pt idx="23">
                  <c:v>21.037754734999275</c:v>
                </c:pt>
                <c:pt idx="24">
                  <c:v>4.2093182242863012</c:v>
                </c:pt>
                <c:pt idx="25">
                  <c:v>42.439334661594224</c:v>
                </c:pt>
                <c:pt idx="26">
                  <c:v>5.5344643259819222</c:v>
                </c:pt>
                <c:pt idx="27">
                  <c:v>28.019984489477181</c:v>
                </c:pt>
                <c:pt idx="28">
                  <c:v>52.937581820082002</c:v>
                </c:pt>
                <c:pt idx="29">
                  <c:v>14.601823801889775</c:v>
                </c:pt>
                <c:pt idx="30">
                  <c:v>41.149788573616192</c:v>
                </c:pt>
                <c:pt idx="31">
                  <c:v>13.03447348381043</c:v>
                </c:pt>
                <c:pt idx="32">
                  <c:v>27.580681281802274</c:v>
                </c:pt>
                <c:pt idx="33">
                  <c:v>51.440008389391608</c:v>
                </c:pt>
                <c:pt idx="34">
                  <c:v>22.793563709691142</c:v>
                </c:pt>
                <c:pt idx="35">
                  <c:v>11.369125844887154</c:v>
                </c:pt>
                <c:pt idx="36">
                  <c:v>8.9134220529793886</c:v>
                </c:pt>
                <c:pt idx="37">
                  <c:v>17.974144459624647</c:v>
                </c:pt>
                <c:pt idx="38">
                  <c:v>19.714736715910572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25-4AB7-9D5E-A020733EDE73}"/>
            </c:ext>
          </c:extLst>
        </c:ser>
        <c:ser>
          <c:idx val="7"/>
          <c:order val="7"/>
          <c:tx>
            <c:strRef>
              <c:f>Deficit!$AY$89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Deficit!$BB$88:$CO$88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Deficit!$BB$96:$CO$96</c:f>
              <c:numCache>
                <c:formatCode>General</c:formatCode>
                <c:ptCount val="40"/>
                <c:pt idx="1">
                  <c:v>48.379033410031909</c:v>
                </c:pt>
                <c:pt idx="2">
                  <c:v>32.600845983299024</c:v>
                </c:pt>
                <c:pt idx="3">
                  <c:v>43.484065816374425</c:v>
                </c:pt>
                <c:pt idx="4">
                  <c:v>9.5569507318796951</c:v>
                </c:pt>
                <c:pt idx="5">
                  <c:v>40.192402333753549</c:v>
                </c:pt>
                <c:pt idx="6">
                  <c:v>15.780506530681425</c:v>
                </c:pt>
                <c:pt idx="7">
                  <c:v>52.097645448512623</c:v>
                </c:pt>
                <c:pt idx="8">
                  <c:v>27.213958064688601</c:v>
                </c:pt>
                <c:pt idx="9">
                  <c:v>62.960449992723156</c:v>
                </c:pt>
                <c:pt idx="10">
                  <c:v>38.330782684677821</c:v>
                </c:pt>
                <c:pt idx="11">
                  <c:v>71.240412085052554</c:v>
                </c:pt>
                <c:pt idx="12">
                  <c:v>67.320601189589468</c:v>
                </c:pt>
                <c:pt idx="13">
                  <c:v>56.162303491257674</c:v>
                </c:pt>
                <c:pt idx="14">
                  <c:v>50.036129977894575</c:v>
                </c:pt>
                <c:pt idx="15">
                  <c:v>32.286769418660548</c:v>
                </c:pt>
                <c:pt idx="17">
                  <c:v>63.20293171153493</c:v>
                </c:pt>
                <c:pt idx="18">
                  <c:v>74.855736895502517</c:v>
                </c:pt>
                <c:pt idx="19">
                  <c:v>53.043437007456376</c:v>
                </c:pt>
                <c:pt idx="20">
                  <c:v>69.195623895383022</c:v>
                </c:pt>
                <c:pt idx="21">
                  <c:v>18.087775677068024</c:v>
                </c:pt>
                <c:pt idx="22">
                  <c:v>40.86529354503682</c:v>
                </c:pt>
                <c:pt idx="23">
                  <c:v>15.758902960953229</c:v>
                </c:pt>
                <c:pt idx="24">
                  <c:v>7.080591155165477</c:v>
                </c:pt>
                <c:pt idx="25">
                  <c:v>42.288048216978531</c:v>
                </c:pt>
                <c:pt idx="26">
                  <c:v>3.5073596375757758</c:v>
                </c:pt>
                <c:pt idx="27">
                  <c:v>26.530889620105803</c:v>
                </c:pt>
                <c:pt idx="28">
                  <c:v>53.915114385467852</c:v>
                </c:pt>
                <c:pt idx="29">
                  <c:v>21.357808310644501</c:v>
                </c:pt>
                <c:pt idx="30">
                  <c:v>52.859332221685086</c:v>
                </c:pt>
                <c:pt idx="31">
                  <c:v>24.587768616217879</c:v>
                </c:pt>
                <c:pt idx="32">
                  <c:v>46.372070772060383</c:v>
                </c:pt>
                <c:pt idx="33">
                  <c:v>67.286713911807908</c:v>
                </c:pt>
                <c:pt idx="34">
                  <c:v>43.468840950605255</c:v>
                </c:pt>
                <c:pt idx="35">
                  <c:v>17.451266075841978</c:v>
                </c:pt>
                <c:pt idx="36">
                  <c:v>7.3833047537064012</c:v>
                </c:pt>
                <c:pt idx="37">
                  <c:v>20.195212501326001</c:v>
                </c:pt>
                <c:pt idx="38">
                  <c:v>17.847755869554526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25-4AB7-9D5E-A020733EDE73}"/>
            </c:ext>
          </c:extLst>
        </c:ser>
        <c:ser>
          <c:idx val="8"/>
          <c:order val="8"/>
          <c:tx>
            <c:strRef>
              <c:f>Deficit!$AY$101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Deficit!$BB$100:$CO$100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Deficit!$BB$108:$CO$108</c:f>
              <c:numCache>
                <c:formatCode>General</c:formatCode>
                <c:ptCount val="40"/>
                <c:pt idx="1">
                  <c:v>51.798422568731091</c:v>
                </c:pt>
                <c:pt idx="2">
                  <c:v>40.037137196694175</c:v>
                </c:pt>
                <c:pt idx="3">
                  <c:v>47.077332039840257</c:v>
                </c:pt>
                <c:pt idx="4">
                  <c:v>13.166584437800852</c:v>
                </c:pt>
                <c:pt idx="5">
                  <c:v>47.10113639770195</c:v>
                </c:pt>
                <c:pt idx="6">
                  <c:v>22.65065374674154</c:v>
                </c:pt>
                <c:pt idx="7">
                  <c:v>57.898777461226373</c:v>
                </c:pt>
                <c:pt idx="8">
                  <c:v>34.458587200726605</c:v>
                </c:pt>
                <c:pt idx="9">
                  <c:v>66.68618959924224</c:v>
                </c:pt>
                <c:pt idx="10">
                  <c:v>45.820970465384733</c:v>
                </c:pt>
                <c:pt idx="11">
                  <c:v>72.93802427605155</c:v>
                </c:pt>
                <c:pt idx="12">
                  <c:v>71.946211514341371</c:v>
                </c:pt>
                <c:pt idx="13">
                  <c:v>56.151193891355909</c:v>
                </c:pt>
                <c:pt idx="14">
                  <c:v>52.534667008000106</c:v>
                </c:pt>
                <c:pt idx="15">
                  <c:v>34.239416328284172</c:v>
                </c:pt>
                <c:pt idx="17">
                  <c:v>66.376345521457495</c:v>
                </c:pt>
                <c:pt idx="18">
                  <c:v>75.636778662012858</c:v>
                </c:pt>
                <c:pt idx="19">
                  <c:v>50.244399653704079</c:v>
                </c:pt>
                <c:pt idx="20">
                  <c:v>74.185339295291385</c:v>
                </c:pt>
                <c:pt idx="21">
                  <c:v>14.94314979865525</c:v>
                </c:pt>
                <c:pt idx="22">
                  <c:v>40.358370771560345</c:v>
                </c:pt>
                <c:pt idx="23">
                  <c:v>20.658994690913552</c:v>
                </c:pt>
                <c:pt idx="24">
                  <c:v>6.1785724894477134</c:v>
                </c:pt>
                <c:pt idx="25">
                  <c:v>42.704721983028151</c:v>
                </c:pt>
                <c:pt idx="26">
                  <c:v>6.9258594044425523</c:v>
                </c:pt>
                <c:pt idx="27">
                  <c:v>24.499545366047702</c:v>
                </c:pt>
                <c:pt idx="28">
                  <c:v>63.136239776950504</c:v>
                </c:pt>
                <c:pt idx="29">
                  <c:v>35.101457237086272</c:v>
                </c:pt>
                <c:pt idx="30">
                  <c:v>63.689624255015552</c:v>
                </c:pt>
                <c:pt idx="31">
                  <c:v>40.143423242350501</c:v>
                </c:pt>
                <c:pt idx="32">
                  <c:v>63.849170628218999</c:v>
                </c:pt>
                <c:pt idx="33">
                  <c:v>79.807899703417718</c:v>
                </c:pt>
                <c:pt idx="34">
                  <c:v>62.821481279177775</c:v>
                </c:pt>
                <c:pt idx="35">
                  <c:v>23.319941050079628</c:v>
                </c:pt>
                <c:pt idx="36">
                  <c:v>4.8208963220771999</c:v>
                </c:pt>
                <c:pt idx="37">
                  <c:v>16.743932855887198</c:v>
                </c:pt>
                <c:pt idx="38">
                  <c:v>21.414655854538612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325-4AB7-9D5E-A020733EDE73}"/>
            </c:ext>
          </c:extLst>
        </c:ser>
        <c:ser>
          <c:idx val="9"/>
          <c:order val="9"/>
          <c:tx>
            <c:strRef>
              <c:f>Deficit!$AY$113</c:f>
              <c:strCache>
                <c:ptCount val="1"/>
                <c:pt idx="0">
                  <c:v>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Deficit!$BB$112:$CO$112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Deficit!$BB$120:$CO$120</c:f>
              <c:numCache>
                <c:formatCode>General</c:formatCode>
                <c:ptCount val="40"/>
                <c:pt idx="1">
                  <c:v>69.226851907494463</c:v>
                </c:pt>
                <c:pt idx="2">
                  <c:v>56.055054788875474</c:v>
                </c:pt>
                <c:pt idx="3">
                  <c:v>66.204722466505487</c:v>
                </c:pt>
                <c:pt idx="4">
                  <c:v>28.633184046832703</c:v>
                </c:pt>
                <c:pt idx="5">
                  <c:v>56.029227060809923</c:v>
                </c:pt>
                <c:pt idx="6">
                  <c:v>32.99795246856165</c:v>
                </c:pt>
                <c:pt idx="7">
                  <c:v>67.26409747187185</c:v>
                </c:pt>
                <c:pt idx="8">
                  <c:v>43.683116551081632</c:v>
                </c:pt>
                <c:pt idx="9">
                  <c:v>73.654404679732039</c:v>
                </c:pt>
                <c:pt idx="10">
                  <c:v>55.434480335288207</c:v>
                </c:pt>
                <c:pt idx="11">
                  <c:v>84.691208265405194</c:v>
                </c:pt>
                <c:pt idx="12">
                  <c:v>77.912245046162084</c:v>
                </c:pt>
                <c:pt idx="13">
                  <c:v>67.866584205116851</c:v>
                </c:pt>
                <c:pt idx="14">
                  <c:v>60.885451642078607</c:v>
                </c:pt>
                <c:pt idx="15">
                  <c:v>44.29692755043952</c:v>
                </c:pt>
                <c:pt idx="17">
                  <c:v>74.443071842545748</c:v>
                </c:pt>
                <c:pt idx="18">
                  <c:v>84.842592484397699</c:v>
                </c:pt>
                <c:pt idx="19">
                  <c:v>63.31459006999156</c:v>
                </c:pt>
                <c:pt idx="20">
                  <c:v>86.243859840341102</c:v>
                </c:pt>
                <c:pt idx="21">
                  <c:v>27.54085687359791</c:v>
                </c:pt>
                <c:pt idx="22">
                  <c:v>42.033608089070164</c:v>
                </c:pt>
                <c:pt idx="23">
                  <c:v>22.585102326774646</c:v>
                </c:pt>
                <c:pt idx="24">
                  <c:v>9.3369966907045292</c:v>
                </c:pt>
                <c:pt idx="25">
                  <c:v>38.415976913080428</c:v>
                </c:pt>
                <c:pt idx="26">
                  <c:v>4.5609243956240242</c:v>
                </c:pt>
                <c:pt idx="27">
                  <c:v>27.830982883291647</c:v>
                </c:pt>
                <c:pt idx="28">
                  <c:v>66.427020764132322</c:v>
                </c:pt>
                <c:pt idx="29">
                  <c:v>49.893567298069357</c:v>
                </c:pt>
                <c:pt idx="30">
                  <c:v>71.588955404367965</c:v>
                </c:pt>
                <c:pt idx="31">
                  <c:v>54.952041875014956</c:v>
                </c:pt>
                <c:pt idx="32">
                  <c:v>74.128265555437935</c:v>
                </c:pt>
                <c:pt idx="33">
                  <c:v>97.912722000268658</c:v>
                </c:pt>
                <c:pt idx="34">
                  <c:v>97.414362340479926</c:v>
                </c:pt>
                <c:pt idx="35">
                  <c:v>39.230125307567619</c:v>
                </c:pt>
                <c:pt idx="36">
                  <c:v>9.6299928201126779</c:v>
                </c:pt>
                <c:pt idx="37">
                  <c:v>13.432645632009674</c:v>
                </c:pt>
                <c:pt idx="38">
                  <c:v>16.383842069618769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325-4AB7-9D5E-A020733EDE73}"/>
            </c:ext>
          </c:extLst>
        </c:ser>
        <c:ser>
          <c:idx val="10"/>
          <c:order val="10"/>
          <c:tx>
            <c:strRef>
              <c:f>Deficit!$AY$125</c:f>
              <c:strCache>
                <c:ptCount val="1"/>
                <c:pt idx="0">
                  <c:v>11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Deficit!$BB$124:$CO$124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Deficit!$BB$132:$CO$132</c:f>
              <c:numCache>
                <c:formatCode>General</c:formatCode>
                <c:ptCount val="40"/>
                <c:pt idx="1">
                  <c:v>73.63170410081598</c:v>
                </c:pt>
                <c:pt idx="2">
                  <c:v>57.740943389112374</c:v>
                </c:pt>
                <c:pt idx="3">
                  <c:v>65.769839900209192</c:v>
                </c:pt>
                <c:pt idx="4">
                  <c:v>34.256657943911783</c:v>
                </c:pt>
                <c:pt idx="5">
                  <c:v>70.82843746198013</c:v>
                </c:pt>
                <c:pt idx="6">
                  <c:v>34.202982768880346</c:v>
                </c:pt>
                <c:pt idx="7">
                  <c:v>71.77722953350785</c:v>
                </c:pt>
                <c:pt idx="8">
                  <c:v>72.305822807312893</c:v>
                </c:pt>
                <c:pt idx="9">
                  <c:v>87.773976707746002</c:v>
                </c:pt>
                <c:pt idx="10">
                  <c:v>56.160740745624096</c:v>
                </c:pt>
                <c:pt idx="11">
                  <c:v>85.057247809992802</c:v>
                </c:pt>
                <c:pt idx="12">
                  <c:v>76.458724846471341</c:v>
                </c:pt>
                <c:pt idx="13">
                  <c:v>76.642037517653677</c:v>
                </c:pt>
                <c:pt idx="14">
                  <c:v>75.193088202803438</c:v>
                </c:pt>
                <c:pt idx="15">
                  <c:v>55.545180643659791</c:v>
                </c:pt>
                <c:pt idx="17">
                  <c:v>85.214526015117528</c:v>
                </c:pt>
                <c:pt idx="18">
                  <c:v>101.06045784119732</c:v>
                </c:pt>
                <c:pt idx="19">
                  <c:v>68.942978534999838</c:v>
                </c:pt>
                <c:pt idx="20">
                  <c:v>94.215505872737026</c:v>
                </c:pt>
                <c:pt idx="21">
                  <c:v>21.465338070545776</c:v>
                </c:pt>
                <c:pt idx="22">
                  <c:v>44.340634685881348</c:v>
                </c:pt>
                <c:pt idx="23">
                  <c:v>21.01623799167465</c:v>
                </c:pt>
                <c:pt idx="24">
                  <c:v>9.774720149918851</c:v>
                </c:pt>
                <c:pt idx="25">
                  <c:v>47.298291674987212</c:v>
                </c:pt>
                <c:pt idx="26">
                  <c:v>7.4554525985111653</c:v>
                </c:pt>
                <c:pt idx="27">
                  <c:v>21.485062389275022</c:v>
                </c:pt>
                <c:pt idx="28">
                  <c:v>70.414248813524395</c:v>
                </c:pt>
                <c:pt idx="29">
                  <c:v>41.214419933847005</c:v>
                </c:pt>
                <c:pt idx="30">
                  <c:v>68.247627816356768</c:v>
                </c:pt>
                <c:pt idx="31">
                  <c:v>47.821456937615551</c:v>
                </c:pt>
                <c:pt idx="32">
                  <c:v>68.760410004872256</c:v>
                </c:pt>
                <c:pt idx="33">
                  <c:v>86.806613755128964</c:v>
                </c:pt>
                <c:pt idx="34">
                  <c:v>70.14794783768491</c:v>
                </c:pt>
                <c:pt idx="35">
                  <c:v>36.093088069749754</c:v>
                </c:pt>
                <c:pt idx="36">
                  <c:v>9.2454212383349272</c:v>
                </c:pt>
                <c:pt idx="37">
                  <c:v>21.413332161415276</c:v>
                </c:pt>
                <c:pt idx="38">
                  <c:v>22.849572765228228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25-4AB7-9D5E-A020733EDE73}"/>
            </c:ext>
          </c:extLst>
        </c:ser>
        <c:ser>
          <c:idx val="11"/>
          <c:order val="11"/>
          <c:tx>
            <c:strRef>
              <c:f>Deficit!$AY$137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Deficit!$BB$136:$CO$136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Deficit!$BB$144:$CO$144</c:f>
              <c:numCache>
                <c:formatCode>General</c:formatCode>
                <c:ptCount val="40"/>
                <c:pt idx="1">
                  <c:v>73.060123769712959</c:v>
                </c:pt>
                <c:pt idx="2">
                  <c:v>48.943200570019201</c:v>
                </c:pt>
                <c:pt idx="3">
                  <c:v>61.626194779539787</c:v>
                </c:pt>
                <c:pt idx="4">
                  <c:v>17.951082178278082</c:v>
                </c:pt>
                <c:pt idx="5">
                  <c:v>52.760088007499725</c:v>
                </c:pt>
                <c:pt idx="6">
                  <c:v>25.467764646140783</c:v>
                </c:pt>
                <c:pt idx="7">
                  <c:v>68.570565926222415</c:v>
                </c:pt>
                <c:pt idx="8">
                  <c:v>69.52854168602147</c:v>
                </c:pt>
                <c:pt idx="9">
                  <c:v>82.145442883337253</c:v>
                </c:pt>
                <c:pt idx="10">
                  <c:v>59.160681060282606</c:v>
                </c:pt>
                <c:pt idx="11">
                  <c:v>86.211879194735914</c:v>
                </c:pt>
                <c:pt idx="12">
                  <c:v>84.151127294134227</c:v>
                </c:pt>
                <c:pt idx="13">
                  <c:v>84.25098365973102</c:v>
                </c:pt>
                <c:pt idx="14">
                  <c:v>76.676004398727045</c:v>
                </c:pt>
                <c:pt idx="15">
                  <c:v>65.612549904002833</c:v>
                </c:pt>
                <c:pt idx="17">
                  <c:v>88.876341632517381</c:v>
                </c:pt>
                <c:pt idx="18">
                  <c:v>101.87416893151978</c:v>
                </c:pt>
                <c:pt idx="19">
                  <c:v>84.290149678941503</c:v>
                </c:pt>
                <c:pt idx="20">
                  <c:v>99.366779595593599</c:v>
                </c:pt>
                <c:pt idx="21">
                  <c:v>31.150596969528614</c:v>
                </c:pt>
                <c:pt idx="22">
                  <c:v>50.421796116669583</c:v>
                </c:pt>
                <c:pt idx="23">
                  <c:v>26.685887744289602</c:v>
                </c:pt>
                <c:pt idx="24">
                  <c:v>9.6547167534858005</c:v>
                </c:pt>
                <c:pt idx="25">
                  <c:v>43.1672658654348</c:v>
                </c:pt>
                <c:pt idx="26">
                  <c:v>8.5855376536165906</c:v>
                </c:pt>
                <c:pt idx="27">
                  <c:v>29.682650160896856</c:v>
                </c:pt>
                <c:pt idx="28">
                  <c:v>67.267293725567285</c:v>
                </c:pt>
                <c:pt idx="29">
                  <c:v>47.467617272660547</c:v>
                </c:pt>
                <c:pt idx="30">
                  <c:v>73.212238808232513</c:v>
                </c:pt>
                <c:pt idx="31">
                  <c:v>53.467413997015953</c:v>
                </c:pt>
                <c:pt idx="32">
                  <c:v>74.58079513875208</c:v>
                </c:pt>
                <c:pt idx="33">
                  <c:v>97.02333879458179</c:v>
                </c:pt>
                <c:pt idx="34">
                  <c:v>95.991712600448281</c:v>
                </c:pt>
                <c:pt idx="35">
                  <c:v>43.173272861546096</c:v>
                </c:pt>
                <c:pt idx="36">
                  <c:v>16.571122147865776</c:v>
                </c:pt>
                <c:pt idx="37">
                  <c:v>26.140985603074725</c:v>
                </c:pt>
                <c:pt idx="38">
                  <c:v>28.535468802204974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325-4AB7-9D5E-A020733E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4688"/>
        <c:axId val="133716608"/>
      </c:scatterChart>
      <c:valAx>
        <c:axId val="133714688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58319503783999"/>
              <c:y val="0.91951219512195126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16608"/>
        <c:crosses val="max"/>
        <c:crossBetween val="midCat"/>
        <c:majorUnit val="10"/>
      </c:valAx>
      <c:valAx>
        <c:axId val="133716608"/>
        <c:scaling>
          <c:orientation val="maxMin"/>
          <c:max val="1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90 cm Profile SW Deficit (mm)</a:t>
                </a:r>
              </a:p>
            </c:rich>
          </c:tx>
          <c:layout>
            <c:manualLayout>
              <c:xMode val="edge"/>
              <c:yMode val="edge"/>
              <c:x val="2.5784753363228701E-2"/>
              <c:y val="0.2170731707317073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14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2207574382558"/>
          <c:y val="0.42130636514037639"/>
          <c:w val="8.8565022421524642E-2"/>
          <c:h val="0.39268292682926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3&amp;4 15 cm</a:t>
            </a:r>
          </a:p>
        </c:rich>
      </c:tx>
      <c:layout>
        <c:manualLayout>
          <c:xMode val="edge"/>
          <c:yMode val="edge"/>
          <c:x val="0.38472280548264798"/>
          <c:y val="3.3950617283950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1227906938898E-2"/>
          <c:y val="5.5555723005048602E-2"/>
          <c:w val="0.87916785911439221"/>
          <c:h val="0.86111370657825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Deficit!$A$61</c:f>
              <c:strCache>
                <c:ptCount val="1"/>
                <c:pt idx="0">
                  <c:v>C36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Deficit!$AR$4</c:f>
              <c:numCache>
                <c:formatCode>m/d;@</c:formatCode>
                <c:ptCount val="1"/>
                <c:pt idx="0">
                  <c:v>41584</c:v>
                </c:pt>
              </c:numCache>
            </c:numRef>
          </c:xVal>
          <c:yVal>
            <c:numRef>
              <c:f>Deficit!$E$61:$AS$61</c:f>
              <c:numCache>
                <c:formatCode>0.0</c:formatCode>
                <c:ptCount val="41"/>
                <c:pt idx="1">
                  <c:v>15.3</c:v>
                </c:pt>
                <c:pt idx="2">
                  <c:v>11.9</c:v>
                </c:pt>
                <c:pt idx="3">
                  <c:v>15.55</c:v>
                </c:pt>
                <c:pt idx="4">
                  <c:v>3.5500000000000007</c:v>
                </c:pt>
                <c:pt idx="5">
                  <c:v>13.7</c:v>
                </c:pt>
                <c:pt idx="6">
                  <c:v>3.3500000000000014</c:v>
                </c:pt>
                <c:pt idx="7">
                  <c:v>17.5</c:v>
                </c:pt>
                <c:pt idx="8">
                  <c:v>3.25</c:v>
                </c:pt>
                <c:pt idx="9">
                  <c:v>16.350000000000001</c:v>
                </c:pt>
                <c:pt idx="10">
                  <c:v>3.3999999999999986</c:v>
                </c:pt>
                <c:pt idx="11">
                  <c:v>15.4</c:v>
                </c:pt>
                <c:pt idx="12">
                  <c:v>21.85</c:v>
                </c:pt>
                <c:pt idx="13">
                  <c:v>15.75</c:v>
                </c:pt>
                <c:pt idx="14">
                  <c:v>4.6499999999999986</c:v>
                </c:pt>
                <c:pt idx="15">
                  <c:v>13.2</c:v>
                </c:pt>
                <c:pt idx="16">
                  <c:v>1.4499999999999993</c:v>
                </c:pt>
                <c:pt idx="17">
                  <c:v>7.6999999999999993</c:v>
                </c:pt>
                <c:pt idx="18">
                  <c:v>14.45</c:v>
                </c:pt>
                <c:pt idx="19">
                  <c:v>0.30000000000000071</c:v>
                </c:pt>
                <c:pt idx="20">
                  <c:v>7.6999999999999993</c:v>
                </c:pt>
                <c:pt idx="21">
                  <c:v>2.9499999999999993</c:v>
                </c:pt>
                <c:pt idx="22">
                  <c:v>4.75</c:v>
                </c:pt>
                <c:pt idx="23">
                  <c:v>3.1499999999999986</c:v>
                </c:pt>
                <c:pt idx="24">
                  <c:v>-0.30000000000000071</c:v>
                </c:pt>
                <c:pt idx="25">
                  <c:v>11.8</c:v>
                </c:pt>
                <c:pt idx="26">
                  <c:v>-1.1000000000000014</c:v>
                </c:pt>
                <c:pt idx="27">
                  <c:v>10.45</c:v>
                </c:pt>
                <c:pt idx="28">
                  <c:v>14.65</c:v>
                </c:pt>
                <c:pt idx="29">
                  <c:v>3.8666666666666991</c:v>
                </c:pt>
                <c:pt idx="30">
                  <c:v>13.55</c:v>
                </c:pt>
                <c:pt idx="31">
                  <c:v>2.9499999999999993</c:v>
                </c:pt>
                <c:pt idx="32">
                  <c:v>0.60000000000000142</c:v>
                </c:pt>
                <c:pt idx="33">
                  <c:v>13.05</c:v>
                </c:pt>
                <c:pt idx="34">
                  <c:v>2.6499999999999986</c:v>
                </c:pt>
                <c:pt idx="35">
                  <c:v>14.55</c:v>
                </c:pt>
                <c:pt idx="36">
                  <c:v>3.6000000000000014</c:v>
                </c:pt>
                <c:pt idx="37">
                  <c:v>1.8000000000000007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2-45A9-9095-ECF28ED785AE}"/>
            </c:ext>
          </c:extLst>
        </c:ser>
        <c:ser>
          <c:idx val="1"/>
          <c:order val="1"/>
          <c:tx>
            <c:strRef>
              <c:f>Deficit!$A$62</c:f>
              <c:strCache>
                <c:ptCount val="1"/>
                <c:pt idx="0">
                  <c:v>C45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Deficit!$E$62:$AS$62</c:f>
              <c:numCache>
                <c:formatCode>0.0</c:formatCode>
                <c:ptCount val="41"/>
                <c:pt idx="1">
                  <c:v>14.3</c:v>
                </c:pt>
                <c:pt idx="2">
                  <c:v>11</c:v>
                </c:pt>
                <c:pt idx="3">
                  <c:v>15.35</c:v>
                </c:pt>
                <c:pt idx="4">
                  <c:v>1.3999999999999986</c:v>
                </c:pt>
                <c:pt idx="5">
                  <c:v>14.7</c:v>
                </c:pt>
                <c:pt idx="6">
                  <c:v>12.85</c:v>
                </c:pt>
                <c:pt idx="7">
                  <c:v>18.149999999999999</c:v>
                </c:pt>
                <c:pt idx="8">
                  <c:v>1.1499999999999986</c:v>
                </c:pt>
                <c:pt idx="9">
                  <c:v>9.25</c:v>
                </c:pt>
                <c:pt idx="10">
                  <c:v>1.1000000000000014</c:v>
                </c:pt>
                <c:pt idx="11">
                  <c:v>15.3</c:v>
                </c:pt>
                <c:pt idx="12">
                  <c:v>21.55</c:v>
                </c:pt>
                <c:pt idx="13">
                  <c:v>13.25</c:v>
                </c:pt>
                <c:pt idx="14">
                  <c:v>2.1000000000000014</c:v>
                </c:pt>
                <c:pt idx="15">
                  <c:v>13.55</c:v>
                </c:pt>
                <c:pt idx="16">
                  <c:v>4.1000000000000014</c:v>
                </c:pt>
                <c:pt idx="17">
                  <c:v>11.4</c:v>
                </c:pt>
                <c:pt idx="18">
                  <c:v>15.45</c:v>
                </c:pt>
                <c:pt idx="19">
                  <c:v>1</c:v>
                </c:pt>
                <c:pt idx="20">
                  <c:v>7.6499999999999986</c:v>
                </c:pt>
                <c:pt idx="21">
                  <c:v>1.3999999999999986</c:v>
                </c:pt>
                <c:pt idx="22">
                  <c:v>7.6999999999999993</c:v>
                </c:pt>
                <c:pt idx="23">
                  <c:v>5.3999999999999986</c:v>
                </c:pt>
                <c:pt idx="24">
                  <c:v>-1.0500000000000007</c:v>
                </c:pt>
                <c:pt idx="25">
                  <c:v>13.3</c:v>
                </c:pt>
                <c:pt idx="26">
                  <c:v>0.55000000000000071</c:v>
                </c:pt>
                <c:pt idx="27">
                  <c:v>11.6</c:v>
                </c:pt>
                <c:pt idx="28">
                  <c:v>15.25</c:v>
                </c:pt>
                <c:pt idx="29">
                  <c:v>1.1999999999999993</c:v>
                </c:pt>
                <c:pt idx="30">
                  <c:v>14.15</c:v>
                </c:pt>
                <c:pt idx="31">
                  <c:v>0.35000000000000142</c:v>
                </c:pt>
                <c:pt idx="32">
                  <c:v>10.5</c:v>
                </c:pt>
                <c:pt idx="33">
                  <c:v>13.2</c:v>
                </c:pt>
                <c:pt idx="34">
                  <c:v>1.1000000000000014</c:v>
                </c:pt>
                <c:pt idx="35">
                  <c:v>14.1</c:v>
                </c:pt>
                <c:pt idx="36">
                  <c:v>0.55000000000000071</c:v>
                </c:pt>
                <c:pt idx="37">
                  <c:v>-1.5500000000000007</c:v>
                </c:pt>
                <c:pt idx="38">
                  <c:v>0.89999999999999858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2-45A9-9095-ECF28ED785AE}"/>
            </c:ext>
          </c:extLst>
        </c:ser>
        <c:ser>
          <c:idx val="2"/>
          <c:order val="2"/>
          <c:tx>
            <c:strRef>
              <c:f>Deficit!$A$75</c:f>
              <c:strCache>
                <c:ptCount val="1"/>
                <c:pt idx="0">
                  <c:v>D13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Deficit!$E$75:$AS$75</c:f>
              <c:numCache>
                <c:formatCode>0.0</c:formatCode>
                <c:ptCount val="41"/>
                <c:pt idx="1">
                  <c:v>12.1</c:v>
                </c:pt>
                <c:pt idx="2">
                  <c:v>11.2</c:v>
                </c:pt>
                <c:pt idx="3">
                  <c:v>15.15</c:v>
                </c:pt>
                <c:pt idx="4">
                  <c:v>1.5</c:v>
                </c:pt>
                <c:pt idx="5">
                  <c:v>11.55</c:v>
                </c:pt>
                <c:pt idx="6">
                  <c:v>4.5</c:v>
                </c:pt>
                <c:pt idx="7">
                  <c:v>15.3</c:v>
                </c:pt>
                <c:pt idx="8">
                  <c:v>0.55000000000000071</c:v>
                </c:pt>
                <c:pt idx="9">
                  <c:v>11.6</c:v>
                </c:pt>
                <c:pt idx="10">
                  <c:v>0.14999999999999858</c:v>
                </c:pt>
                <c:pt idx="11">
                  <c:v>17.100000000000001</c:v>
                </c:pt>
                <c:pt idx="12">
                  <c:v>15</c:v>
                </c:pt>
                <c:pt idx="13">
                  <c:v>12.75</c:v>
                </c:pt>
                <c:pt idx="14">
                  <c:v>3.8999999999999986</c:v>
                </c:pt>
                <c:pt idx="15">
                  <c:v>10.65</c:v>
                </c:pt>
                <c:pt idx="16">
                  <c:v>1.8000000000000007</c:v>
                </c:pt>
                <c:pt idx="17">
                  <c:v>9.1999999999999993</c:v>
                </c:pt>
                <c:pt idx="18">
                  <c:v>12.35</c:v>
                </c:pt>
                <c:pt idx="19">
                  <c:v>0.69999999999999929</c:v>
                </c:pt>
                <c:pt idx="20">
                  <c:v>11.3</c:v>
                </c:pt>
                <c:pt idx="21">
                  <c:v>5.0000000000000711E-2</c:v>
                </c:pt>
                <c:pt idx="22">
                  <c:v>7.1000000000000014</c:v>
                </c:pt>
                <c:pt idx="23">
                  <c:v>4.0500000000000007</c:v>
                </c:pt>
                <c:pt idx="24">
                  <c:v>-0.39999999999999858</c:v>
                </c:pt>
                <c:pt idx="25">
                  <c:v>14.55</c:v>
                </c:pt>
                <c:pt idx="26">
                  <c:v>-0.14999999999999858</c:v>
                </c:pt>
                <c:pt idx="27">
                  <c:v>10.9</c:v>
                </c:pt>
                <c:pt idx="28">
                  <c:v>12.8</c:v>
                </c:pt>
                <c:pt idx="29">
                  <c:v>1.3500000000000014</c:v>
                </c:pt>
                <c:pt idx="30">
                  <c:v>12.2</c:v>
                </c:pt>
                <c:pt idx="31">
                  <c:v>0.55000000000000071</c:v>
                </c:pt>
                <c:pt idx="32">
                  <c:v>6.8999999999999986</c:v>
                </c:pt>
                <c:pt idx="33">
                  <c:v>12.6</c:v>
                </c:pt>
                <c:pt idx="34">
                  <c:v>4.4499999999999993</c:v>
                </c:pt>
                <c:pt idx="35">
                  <c:v>8.3000000000000007</c:v>
                </c:pt>
                <c:pt idx="36">
                  <c:v>-0.75</c:v>
                </c:pt>
                <c:pt idx="37">
                  <c:v>-2.6499999999999986</c:v>
                </c:pt>
                <c:pt idx="38">
                  <c:v>-2.1000000000000014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2-45A9-9095-ECF28ED785AE}"/>
            </c:ext>
          </c:extLst>
        </c:ser>
        <c:ser>
          <c:idx val="3"/>
          <c:order val="3"/>
          <c:tx>
            <c:strRef>
              <c:f>Deficit!$A$76</c:f>
              <c:strCache>
                <c:ptCount val="1"/>
                <c:pt idx="0">
                  <c:v>D21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Deficit!$E$76:$AS$76</c:f>
              <c:numCache>
                <c:formatCode>0.0</c:formatCode>
                <c:ptCount val="41"/>
                <c:pt idx="0">
                  <c:v>19.600000000000001</c:v>
                </c:pt>
                <c:pt idx="1">
                  <c:v>16.2</c:v>
                </c:pt>
                <c:pt idx="2">
                  <c:v>10.149999999999999</c:v>
                </c:pt>
                <c:pt idx="3">
                  <c:v>14.45</c:v>
                </c:pt>
                <c:pt idx="4">
                  <c:v>0.85000000000000142</c:v>
                </c:pt>
                <c:pt idx="5">
                  <c:v>14.1</c:v>
                </c:pt>
                <c:pt idx="6">
                  <c:v>1.6499999999999986</c:v>
                </c:pt>
                <c:pt idx="7">
                  <c:v>19.5</c:v>
                </c:pt>
                <c:pt idx="8">
                  <c:v>1.1999999999999993</c:v>
                </c:pt>
                <c:pt idx="9">
                  <c:v>12.25</c:v>
                </c:pt>
                <c:pt idx="10">
                  <c:v>2</c:v>
                </c:pt>
                <c:pt idx="11">
                  <c:v>16.399999999999999</c:v>
                </c:pt>
                <c:pt idx="12">
                  <c:v>11.733333333333301</c:v>
                </c:pt>
                <c:pt idx="13">
                  <c:v>14</c:v>
                </c:pt>
                <c:pt idx="14">
                  <c:v>2.6499999999999986</c:v>
                </c:pt>
                <c:pt idx="15">
                  <c:v>10.8</c:v>
                </c:pt>
                <c:pt idx="16">
                  <c:v>2.1499999999999986</c:v>
                </c:pt>
                <c:pt idx="17">
                  <c:v>9.6499999999999986</c:v>
                </c:pt>
                <c:pt idx="18">
                  <c:v>14</c:v>
                </c:pt>
                <c:pt idx="19">
                  <c:v>1.6000000000000014</c:v>
                </c:pt>
                <c:pt idx="20">
                  <c:v>5.6000000000000014</c:v>
                </c:pt>
                <c:pt idx="21">
                  <c:v>1.6499999999999986</c:v>
                </c:pt>
                <c:pt idx="22">
                  <c:v>6.5500000000000007</c:v>
                </c:pt>
                <c:pt idx="23">
                  <c:v>3.1000000000000014</c:v>
                </c:pt>
                <c:pt idx="24">
                  <c:v>-0.30000000000000071</c:v>
                </c:pt>
                <c:pt idx="25">
                  <c:v>13.6</c:v>
                </c:pt>
                <c:pt idx="26">
                  <c:v>-0.76666666666670125</c:v>
                </c:pt>
                <c:pt idx="27">
                  <c:v>7.9333333333333016</c:v>
                </c:pt>
                <c:pt idx="28">
                  <c:v>12.8</c:v>
                </c:pt>
                <c:pt idx="29">
                  <c:v>4.8999999999999986</c:v>
                </c:pt>
                <c:pt idx="30">
                  <c:v>10.5</c:v>
                </c:pt>
                <c:pt idx="31">
                  <c:v>1.8999999999999986</c:v>
                </c:pt>
                <c:pt idx="32">
                  <c:v>2.8000000000000007</c:v>
                </c:pt>
                <c:pt idx="33">
                  <c:v>13.3</c:v>
                </c:pt>
                <c:pt idx="34">
                  <c:v>1.8500000000000014</c:v>
                </c:pt>
                <c:pt idx="35">
                  <c:v>10.050000000000001</c:v>
                </c:pt>
                <c:pt idx="36">
                  <c:v>-0.5</c:v>
                </c:pt>
                <c:pt idx="37">
                  <c:v>-1.1000000000000014</c:v>
                </c:pt>
                <c:pt idx="38">
                  <c:v>-3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2-45A9-9095-ECF28ED785AE}"/>
            </c:ext>
          </c:extLst>
        </c:ser>
        <c:ser>
          <c:idx val="4"/>
          <c:order val="4"/>
          <c:tx>
            <c:strRef>
              <c:f>Deficit!$A$89</c:f>
              <c:strCache>
                <c:ptCount val="1"/>
                <c:pt idx="0">
                  <c:v>C14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Deficit!$E$89:$AS$89</c:f>
              <c:numCache>
                <c:formatCode>0.0</c:formatCode>
                <c:ptCount val="41"/>
                <c:pt idx="0">
                  <c:v>16.45</c:v>
                </c:pt>
                <c:pt idx="1">
                  <c:v>18.2</c:v>
                </c:pt>
                <c:pt idx="2">
                  <c:v>11.55</c:v>
                </c:pt>
                <c:pt idx="3">
                  <c:v>15.65</c:v>
                </c:pt>
                <c:pt idx="4">
                  <c:v>1</c:v>
                </c:pt>
                <c:pt idx="5">
                  <c:v>10.866666666666699</c:v>
                </c:pt>
                <c:pt idx="6">
                  <c:v>8.4499999999999993</c:v>
                </c:pt>
                <c:pt idx="7">
                  <c:v>17.649999999999999</c:v>
                </c:pt>
                <c:pt idx="8">
                  <c:v>1.25</c:v>
                </c:pt>
                <c:pt idx="9">
                  <c:v>14.65</c:v>
                </c:pt>
                <c:pt idx="10">
                  <c:v>1.1499999999999986</c:v>
                </c:pt>
                <c:pt idx="11">
                  <c:v>17.45</c:v>
                </c:pt>
                <c:pt idx="12">
                  <c:v>21.95</c:v>
                </c:pt>
                <c:pt idx="13">
                  <c:v>14</c:v>
                </c:pt>
                <c:pt idx="14">
                  <c:v>4.5666666666666984</c:v>
                </c:pt>
                <c:pt idx="15">
                  <c:v>11.6</c:v>
                </c:pt>
                <c:pt idx="16">
                  <c:v>-1.3999999999999986</c:v>
                </c:pt>
                <c:pt idx="17">
                  <c:v>4.4499999999999993</c:v>
                </c:pt>
                <c:pt idx="18">
                  <c:v>13.55</c:v>
                </c:pt>
                <c:pt idx="19">
                  <c:v>0.19999999999999929</c:v>
                </c:pt>
                <c:pt idx="20">
                  <c:v>6.1499999999999986</c:v>
                </c:pt>
                <c:pt idx="21">
                  <c:v>-1</c:v>
                </c:pt>
                <c:pt idx="22">
                  <c:v>11.1</c:v>
                </c:pt>
                <c:pt idx="23">
                  <c:v>3.5</c:v>
                </c:pt>
                <c:pt idx="24">
                  <c:v>0.19999999999999929</c:v>
                </c:pt>
                <c:pt idx="25">
                  <c:v>12.15</c:v>
                </c:pt>
                <c:pt idx="26">
                  <c:v>0.30000000000000071</c:v>
                </c:pt>
                <c:pt idx="27">
                  <c:v>9.4499999999999993</c:v>
                </c:pt>
                <c:pt idx="28">
                  <c:v>16.95</c:v>
                </c:pt>
                <c:pt idx="29">
                  <c:v>0.80000000000000071</c:v>
                </c:pt>
                <c:pt idx="30">
                  <c:v>14.45</c:v>
                </c:pt>
                <c:pt idx="31">
                  <c:v>3.5</c:v>
                </c:pt>
                <c:pt idx="32">
                  <c:v>9.1000000000000014</c:v>
                </c:pt>
                <c:pt idx="33">
                  <c:v>12.55</c:v>
                </c:pt>
                <c:pt idx="34">
                  <c:v>10.95</c:v>
                </c:pt>
                <c:pt idx="35">
                  <c:v>9.6000000000000014</c:v>
                </c:pt>
                <c:pt idx="36">
                  <c:v>0.25</c:v>
                </c:pt>
                <c:pt idx="37">
                  <c:v>-1</c:v>
                </c:pt>
                <c:pt idx="38">
                  <c:v>-2.5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52-45A9-9095-ECF28ED785AE}"/>
            </c:ext>
          </c:extLst>
        </c:ser>
        <c:ser>
          <c:idx val="5"/>
          <c:order val="5"/>
          <c:tx>
            <c:strRef>
              <c:f>Deficit!$A$90</c:f>
              <c:strCache>
                <c:ptCount val="1"/>
                <c:pt idx="0">
                  <c:v>C23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Deficit!$E$90:$AS$90</c:f>
              <c:numCache>
                <c:formatCode>0.0</c:formatCode>
                <c:ptCount val="41"/>
                <c:pt idx="1">
                  <c:v>16.8</c:v>
                </c:pt>
                <c:pt idx="2">
                  <c:v>11.75</c:v>
                </c:pt>
                <c:pt idx="3">
                  <c:v>14.05</c:v>
                </c:pt>
                <c:pt idx="4">
                  <c:v>0.35000000000000142</c:v>
                </c:pt>
                <c:pt idx="5">
                  <c:v>9.6000000000000014</c:v>
                </c:pt>
                <c:pt idx="6">
                  <c:v>3.5500000000000007</c:v>
                </c:pt>
                <c:pt idx="7">
                  <c:v>11.6</c:v>
                </c:pt>
                <c:pt idx="8">
                  <c:v>1.9499999999999993</c:v>
                </c:pt>
                <c:pt idx="9">
                  <c:v>14.95</c:v>
                </c:pt>
                <c:pt idx="10">
                  <c:v>2.6666666666666998</c:v>
                </c:pt>
                <c:pt idx="11">
                  <c:v>13.65</c:v>
                </c:pt>
                <c:pt idx="12">
                  <c:v>21.6</c:v>
                </c:pt>
                <c:pt idx="13">
                  <c:v>14</c:v>
                </c:pt>
                <c:pt idx="14">
                  <c:v>6.1000000000000014</c:v>
                </c:pt>
                <c:pt idx="15">
                  <c:v>9</c:v>
                </c:pt>
                <c:pt idx="16">
                  <c:v>-0.19999999999999929</c:v>
                </c:pt>
                <c:pt idx="17">
                  <c:v>4.3999999999999986</c:v>
                </c:pt>
                <c:pt idx="18">
                  <c:v>17.600000000000001</c:v>
                </c:pt>
                <c:pt idx="19">
                  <c:v>4.1499999999999986</c:v>
                </c:pt>
                <c:pt idx="20">
                  <c:v>7.1000000000000014</c:v>
                </c:pt>
                <c:pt idx="21">
                  <c:v>1.8999999999999986</c:v>
                </c:pt>
                <c:pt idx="22">
                  <c:v>-0.44999999999999929</c:v>
                </c:pt>
                <c:pt idx="23">
                  <c:v>5.4499999999999993</c:v>
                </c:pt>
                <c:pt idx="24">
                  <c:v>-0.85000000000000142</c:v>
                </c:pt>
                <c:pt idx="25">
                  <c:v>6.9333333333333016</c:v>
                </c:pt>
                <c:pt idx="26">
                  <c:v>-5.0000000000000711E-2</c:v>
                </c:pt>
                <c:pt idx="27">
                  <c:v>0.14999999999999858</c:v>
                </c:pt>
                <c:pt idx="28">
                  <c:v>10.600000000000001</c:v>
                </c:pt>
                <c:pt idx="29">
                  <c:v>-0.14999999999999858</c:v>
                </c:pt>
                <c:pt idx="30">
                  <c:v>14.1</c:v>
                </c:pt>
                <c:pt idx="31">
                  <c:v>1.5</c:v>
                </c:pt>
                <c:pt idx="32">
                  <c:v>10.566666666666698</c:v>
                </c:pt>
                <c:pt idx="33">
                  <c:v>14</c:v>
                </c:pt>
                <c:pt idx="34">
                  <c:v>0.69999999999999929</c:v>
                </c:pt>
                <c:pt idx="35">
                  <c:v>8.75</c:v>
                </c:pt>
                <c:pt idx="36">
                  <c:v>0</c:v>
                </c:pt>
                <c:pt idx="37">
                  <c:v>0</c:v>
                </c:pt>
                <c:pt idx="38">
                  <c:v>-1.3500000000000014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52-45A9-9095-ECF28ED785AE}"/>
            </c:ext>
          </c:extLst>
        </c:ser>
        <c:ser>
          <c:idx val="6"/>
          <c:order val="6"/>
          <c:tx>
            <c:strRef>
              <c:f>Deficit!$A$103</c:f>
              <c:strCache>
                <c:ptCount val="1"/>
                <c:pt idx="0">
                  <c:v>D34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Deficit!$E$103:$AS$103</c:f>
              <c:numCache>
                <c:formatCode>0.0</c:formatCode>
                <c:ptCount val="41"/>
                <c:pt idx="0">
                  <c:v>19.850000000000001</c:v>
                </c:pt>
                <c:pt idx="1">
                  <c:v>18.3</c:v>
                </c:pt>
                <c:pt idx="2">
                  <c:v>14.15</c:v>
                </c:pt>
                <c:pt idx="3">
                  <c:v>16.350000000000001</c:v>
                </c:pt>
                <c:pt idx="4">
                  <c:v>1.8500000000000014</c:v>
                </c:pt>
                <c:pt idx="5">
                  <c:v>11.75</c:v>
                </c:pt>
                <c:pt idx="6">
                  <c:v>5.8999999999999986</c:v>
                </c:pt>
                <c:pt idx="7">
                  <c:v>17.95</c:v>
                </c:pt>
                <c:pt idx="8">
                  <c:v>4</c:v>
                </c:pt>
                <c:pt idx="9">
                  <c:v>16.350000000000001</c:v>
                </c:pt>
                <c:pt idx="10">
                  <c:v>3.6999999999999993</c:v>
                </c:pt>
                <c:pt idx="11">
                  <c:v>20.75</c:v>
                </c:pt>
                <c:pt idx="12">
                  <c:v>10.199999999999999</c:v>
                </c:pt>
                <c:pt idx="13">
                  <c:v>14.766666666666699</c:v>
                </c:pt>
                <c:pt idx="14">
                  <c:v>3.1999999999999993</c:v>
                </c:pt>
                <c:pt idx="15">
                  <c:v>11.3</c:v>
                </c:pt>
                <c:pt idx="16">
                  <c:v>4.1499999999999986</c:v>
                </c:pt>
                <c:pt idx="17">
                  <c:v>12.25</c:v>
                </c:pt>
                <c:pt idx="18">
                  <c:v>19.75</c:v>
                </c:pt>
                <c:pt idx="19">
                  <c:v>2.6000000000000014</c:v>
                </c:pt>
                <c:pt idx="20">
                  <c:v>4.8999999999999986</c:v>
                </c:pt>
                <c:pt idx="21">
                  <c:v>-1.3000000000000007</c:v>
                </c:pt>
                <c:pt idx="22">
                  <c:v>14.9</c:v>
                </c:pt>
                <c:pt idx="23">
                  <c:v>2.5</c:v>
                </c:pt>
                <c:pt idx="24">
                  <c:v>0.14999999999999858</c:v>
                </c:pt>
                <c:pt idx="25">
                  <c:v>12.399999999999999</c:v>
                </c:pt>
                <c:pt idx="26">
                  <c:v>-0.5</c:v>
                </c:pt>
                <c:pt idx="27">
                  <c:v>14</c:v>
                </c:pt>
                <c:pt idx="28">
                  <c:v>13.55</c:v>
                </c:pt>
                <c:pt idx="29">
                  <c:v>1.3000000000000007</c:v>
                </c:pt>
                <c:pt idx="30">
                  <c:v>15.25</c:v>
                </c:pt>
                <c:pt idx="31">
                  <c:v>4.8000000000000007</c:v>
                </c:pt>
                <c:pt idx="32">
                  <c:v>6.1000000000000014</c:v>
                </c:pt>
                <c:pt idx="33">
                  <c:v>13.7</c:v>
                </c:pt>
                <c:pt idx="34">
                  <c:v>5.75</c:v>
                </c:pt>
                <c:pt idx="35">
                  <c:v>2.8999999999999986</c:v>
                </c:pt>
                <c:pt idx="36">
                  <c:v>6.5</c:v>
                </c:pt>
                <c:pt idx="37">
                  <c:v>-1.0500000000000007</c:v>
                </c:pt>
                <c:pt idx="38">
                  <c:v>4.1000000000000014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52-45A9-9095-ECF28ED785AE}"/>
            </c:ext>
          </c:extLst>
        </c:ser>
        <c:ser>
          <c:idx val="7"/>
          <c:order val="7"/>
          <c:tx>
            <c:strRef>
              <c:f>Deficit!$A$104</c:f>
              <c:strCache>
                <c:ptCount val="1"/>
                <c:pt idx="0">
                  <c:v>D46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Deficit!$E$4:$AS$4</c:f>
              <c:numCache>
                <c:formatCode>m/d;@</c:formatCode>
                <c:ptCount val="41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  <c:pt idx="40">
                  <c:v>41584</c:v>
                </c:pt>
              </c:numCache>
            </c:numRef>
          </c:xVal>
          <c:yVal>
            <c:numRef>
              <c:f>Deficit!$E$104:$AS$104</c:f>
              <c:numCache>
                <c:formatCode>0.0</c:formatCode>
                <c:ptCount val="41"/>
                <c:pt idx="1">
                  <c:v>17.95</c:v>
                </c:pt>
                <c:pt idx="2">
                  <c:v>11.15</c:v>
                </c:pt>
                <c:pt idx="3">
                  <c:v>14.85</c:v>
                </c:pt>
                <c:pt idx="4">
                  <c:v>1.3999999999999986</c:v>
                </c:pt>
                <c:pt idx="5">
                  <c:v>7.6499999999999986</c:v>
                </c:pt>
                <c:pt idx="6">
                  <c:v>2.1999999999999993</c:v>
                </c:pt>
                <c:pt idx="7">
                  <c:v>15.05</c:v>
                </c:pt>
                <c:pt idx="8">
                  <c:v>1</c:v>
                </c:pt>
                <c:pt idx="9">
                  <c:v>6.9499999999999993</c:v>
                </c:pt>
                <c:pt idx="10">
                  <c:v>0.5</c:v>
                </c:pt>
                <c:pt idx="11">
                  <c:v>17.55</c:v>
                </c:pt>
                <c:pt idx="12">
                  <c:v>2.1000000000000014</c:v>
                </c:pt>
                <c:pt idx="13">
                  <c:v>11.5</c:v>
                </c:pt>
                <c:pt idx="14">
                  <c:v>2.75</c:v>
                </c:pt>
                <c:pt idx="15">
                  <c:v>3.3999999999999986</c:v>
                </c:pt>
                <c:pt idx="16">
                  <c:v>-0.89999999999999858</c:v>
                </c:pt>
                <c:pt idx="17">
                  <c:v>3.8000000000000007</c:v>
                </c:pt>
                <c:pt idx="18">
                  <c:v>5.0500000000000007</c:v>
                </c:pt>
                <c:pt idx="19">
                  <c:v>0.60000000000000142</c:v>
                </c:pt>
                <c:pt idx="20">
                  <c:v>6.8333333333333002</c:v>
                </c:pt>
                <c:pt idx="21">
                  <c:v>0.55000000000000071</c:v>
                </c:pt>
                <c:pt idx="22">
                  <c:v>7.5666666666666984</c:v>
                </c:pt>
                <c:pt idx="23">
                  <c:v>4.5</c:v>
                </c:pt>
                <c:pt idx="24">
                  <c:v>-1.0500000000000007</c:v>
                </c:pt>
                <c:pt idx="25">
                  <c:v>11.9</c:v>
                </c:pt>
                <c:pt idx="26">
                  <c:v>1</c:v>
                </c:pt>
                <c:pt idx="27">
                  <c:v>10.45</c:v>
                </c:pt>
                <c:pt idx="28">
                  <c:v>13.85</c:v>
                </c:pt>
                <c:pt idx="29">
                  <c:v>3.6499999999999986</c:v>
                </c:pt>
                <c:pt idx="30">
                  <c:v>11.75</c:v>
                </c:pt>
                <c:pt idx="31">
                  <c:v>5.0000000000000711E-2</c:v>
                </c:pt>
                <c:pt idx="32">
                  <c:v>1.25</c:v>
                </c:pt>
                <c:pt idx="33">
                  <c:v>14.35</c:v>
                </c:pt>
                <c:pt idx="34">
                  <c:v>4.1999999999999993</c:v>
                </c:pt>
                <c:pt idx="35">
                  <c:v>2.6000000000000014</c:v>
                </c:pt>
                <c:pt idx="36">
                  <c:v>5.6000000000000014</c:v>
                </c:pt>
                <c:pt idx="37">
                  <c:v>-0.19999999999999929</c:v>
                </c:pt>
                <c:pt idx="38">
                  <c:v>3.25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52-45A9-9095-ECF28ED7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1680"/>
        <c:axId val="207594624"/>
      </c:scatterChart>
      <c:valAx>
        <c:axId val="207591680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94624"/>
        <c:crosses val="autoZero"/>
        <c:crossBetween val="midCat"/>
      </c:valAx>
      <c:valAx>
        <c:axId val="2075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916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721391386114"/>
          <c:y val="1.6956558420544297E-2"/>
          <c:w val="8.888903470399534E-2"/>
          <c:h val="0.473252648974433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3&amp;4 30 cm</a:t>
            </a:r>
          </a:p>
        </c:rich>
      </c:tx>
      <c:layout>
        <c:manualLayout>
          <c:xMode val="edge"/>
          <c:yMode val="edge"/>
          <c:x val="0.36741214057507987"/>
          <c:y val="3.39506172839506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041533546325874E-2"/>
          <c:y val="5.5555723005048602E-2"/>
          <c:w val="0.86581469648562304"/>
          <c:h val="0.86111370657825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Deficit!$A$63</c:f>
              <c:strCache>
                <c:ptCount val="1"/>
                <c:pt idx="0">
                  <c:v>C36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Deficit!$E$63:$AR$63</c:f>
              <c:numCache>
                <c:formatCode>0.0</c:formatCode>
                <c:ptCount val="40"/>
                <c:pt idx="1">
                  <c:v>6.1662109310961988</c:v>
                </c:pt>
                <c:pt idx="2">
                  <c:v>3.1642399962034986</c:v>
                </c:pt>
                <c:pt idx="3">
                  <c:v>3.8076396236149002</c:v>
                </c:pt>
                <c:pt idx="4">
                  <c:v>-0.20369519827530169</c:v>
                </c:pt>
                <c:pt idx="5">
                  <c:v>4.8889080895416015</c:v>
                </c:pt>
                <c:pt idx="6">
                  <c:v>0.34990885790439918</c:v>
                </c:pt>
                <c:pt idx="7">
                  <c:v>5.8072684658980016</c:v>
                </c:pt>
                <c:pt idx="8">
                  <c:v>3.5548963395209014</c:v>
                </c:pt>
                <c:pt idx="9">
                  <c:v>9.2256365674486993</c:v>
                </c:pt>
                <c:pt idx="10">
                  <c:v>5.9750508636719992</c:v>
                </c:pt>
                <c:pt idx="11">
                  <c:v>9.0154003695291003</c:v>
                </c:pt>
                <c:pt idx="12">
                  <c:v>8.0579336158500006</c:v>
                </c:pt>
                <c:pt idx="13">
                  <c:v>2.7961792117676012</c:v>
                </c:pt>
                <c:pt idx="14">
                  <c:v>6.0168906765211005</c:v>
                </c:pt>
                <c:pt idx="15">
                  <c:v>7.1862216937021994</c:v>
                </c:pt>
                <c:pt idx="16">
                  <c:v>1.4545141360418015</c:v>
                </c:pt>
                <c:pt idx="17">
                  <c:v>3.507835371380299</c:v>
                </c:pt>
                <c:pt idx="18">
                  <c:v>7.0832453641532993</c:v>
                </c:pt>
                <c:pt idx="19">
                  <c:v>0.59956439084290025</c:v>
                </c:pt>
                <c:pt idx="20">
                  <c:v>5.5119603275791995</c:v>
                </c:pt>
                <c:pt idx="21">
                  <c:v>-0.30706096852700071</c:v>
                </c:pt>
                <c:pt idx="22">
                  <c:v>3.556835844519</c:v>
                </c:pt>
                <c:pt idx="23">
                  <c:v>1.881208108949501</c:v>
                </c:pt>
                <c:pt idx="24">
                  <c:v>-0.69943399590010102</c:v>
                </c:pt>
                <c:pt idx="25">
                  <c:v>5.5277073849653995</c:v>
                </c:pt>
                <c:pt idx="26">
                  <c:v>-0.49937809064219962</c:v>
                </c:pt>
                <c:pt idx="27">
                  <c:v>2.5712907136591987</c:v>
                </c:pt>
                <c:pt idx="28">
                  <c:v>7.4710582367059999</c:v>
                </c:pt>
                <c:pt idx="29">
                  <c:v>-0.19182676099969953</c:v>
                </c:pt>
                <c:pt idx="30">
                  <c:v>5.0179824728863984</c:v>
                </c:pt>
                <c:pt idx="31">
                  <c:v>0.71124528010760102</c:v>
                </c:pt>
                <c:pt idx="32">
                  <c:v>2.5558514094486</c:v>
                </c:pt>
                <c:pt idx="33">
                  <c:v>6.8760573100267983</c:v>
                </c:pt>
                <c:pt idx="34">
                  <c:v>1.374373331191201</c:v>
                </c:pt>
                <c:pt idx="35">
                  <c:v>0.82797277428860028</c:v>
                </c:pt>
                <c:pt idx="36">
                  <c:v>0.82677868458049986</c:v>
                </c:pt>
                <c:pt idx="37">
                  <c:v>3.0906924423740989</c:v>
                </c:pt>
                <c:pt idx="38">
                  <c:v>2.6144891519987006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B-46A4-9A03-BBC146BAF8CD}"/>
            </c:ext>
          </c:extLst>
        </c:ser>
        <c:ser>
          <c:idx val="1"/>
          <c:order val="1"/>
          <c:tx>
            <c:strRef>
              <c:f>Deficit!$A$64</c:f>
              <c:strCache>
                <c:ptCount val="1"/>
                <c:pt idx="0">
                  <c:v>C45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Deficit!$E$64:$AR$64</c:f>
              <c:numCache>
                <c:formatCode>0.0</c:formatCode>
                <c:ptCount val="40"/>
                <c:pt idx="1">
                  <c:v>5.9330369398719007</c:v>
                </c:pt>
                <c:pt idx="2">
                  <c:v>1.9054654764014991</c:v>
                </c:pt>
                <c:pt idx="3">
                  <c:v>2.7605334150881013</c:v>
                </c:pt>
                <c:pt idx="4">
                  <c:v>-0.34916763341029977</c:v>
                </c:pt>
                <c:pt idx="5">
                  <c:v>4.4942031081046991</c:v>
                </c:pt>
                <c:pt idx="6">
                  <c:v>8.7117819051300671E-2</c:v>
                </c:pt>
                <c:pt idx="7">
                  <c:v>5.4162853659818992</c:v>
                </c:pt>
                <c:pt idx="8">
                  <c:v>1.1762180137567988</c:v>
                </c:pt>
                <c:pt idx="9">
                  <c:v>7.8390483042650985</c:v>
                </c:pt>
                <c:pt idx="10">
                  <c:v>3.7273021028949991</c:v>
                </c:pt>
                <c:pt idx="11">
                  <c:v>8.4500918520786001</c:v>
                </c:pt>
                <c:pt idx="12">
                  <c:v>8.0072966876902001</c:v>
                </c:pt>
                <c:pt idx="13">
                  <c:v>1.8367987272966992</c:v>
                </c:pt>
                <c:pt idx="14">
                  <c:v>5.9699109455036989</c:v>
                </c:pt>
                <c:pt idx="15">
                  <c:v>7.0545339675930983</c:v>
                </c:pt>
                <c:pt idx="16">
                  <c:v>0.25489590167120113</c:v>
                </c:pt>
                <c:pt idx="17">
                  <c:v>3.7888753491515992</c:v>
                </c:pt>
                <c:pt idx="18">
                  <c:v>7.0359913205594999</c:v>
                </c:pt>
                <c:pt idx="19">
                  <c:v>8.5416021728100588E-2</c:v>
                </c:pt>
                <c:pt idx="20">
                  <c:v>4.5327028651436017</c:v>
                </c:pt>
                <c:pt idx="21">
                  <c:v>-0.8023455926872991</c:v>
                </c:pt>
                <c:pt idx="22">
                  <c:v>3.2737928311473006</c:v>
                </c:pt>
                <c:pt idx="23">
                  <c:v>1.6016270521731002</c:v>
                </c:pt>
                <c:pt idx="24">
                  <c:v>-0.24199588463219968</c:v>
                </c:pt>
                <c:pt idx="25">
                  <c:v>5.2517393019975991</c:v>
                </c:pt>
                <c:pt idx="26">
                  <c:v>0.19110946332629908</c:v>
                </c:pt>
                <c:pt idx="27">
                  <c:v>1.2422238747187997</c:v>
                </c:pt>
                <c:pt idx="28">
                  <c:v>7.6422608148080009</c:v>
                </c:pt>
                <c:pt idx="29">
                  <c:v>0.74548026991270078</c:v>
                </c:pt>
                <c:pt idx="30">
                  <c:v>4.2546196416405984</c:v>
                </c:pt>
                <c:pt idx="31">
                  <c:v>0.58899326751589953</c:v>
                </c:pt>
                <c:pt idx="32">
                  <c:v>2.784756101331201</c:v>
                </c:pt>
                <c:pt idx="33">
                  <c:v>6.5006934050105016</c:v>
                </c:pt>
                <c:pt idx="34">
                  <c:v>1.4203459117996005</c:v>
                </c:pt>
                <c:pt idx="35">
                  <c:v>-0.37892577376430125</c:v>
                </c:pt>
                <c:pt idx="36">
                  <c:v>0.32084036882249833</c:v>
                </c:pt>
                <c:pt idx="37">
                  <c:v>2.0363904588608008</c:v>
                </c:pt>
                <c:pt idx="38">
                  <c:v>1.4858357042871013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B-46A4-9A03-BBC146BAF8CD}"/>
            </c:ext>
          </c:extLst>
        </c:ser>
        <c:ser>
          <c:idx val="2"/>
          <c:order val="2"/>
          <c:tx>
            <c:strRef>
              <c:f>Deficit!$A$77</c:f>
              <c:strCache>
                <c:ptCount val="1"/>
                <c:pt idx="0">
                  <c:v>D13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Deficit!$E$77:$AR$77</c:f>
              <c:numCache>
                <c:formatCode>0.0</c:formatCode>
                <c:ptCount val="40"/>
                <c:pt idx="1">
                  <c:v>5.9539871740031991</c:v>
                </c:pt>
                <c:pt idx="2">
                  <c:v>2.104815026650499</c:v>
                </c:pt>
                <c:pt idx="3">
                  <c:v>3.4086589212867011</c:v>
                </c:pt>
                <c:pt idx="4">
                  <c:v>-0.32677138629919966</c:v>
                </c:pt>
                <c:pt idx="5">
                  <c:v>4.7410130518426996</c:v>
                </c:pt>
                <c:pt idx="6">
                  <c:v>0.33558659536269886</c:v>
                </c:pt>
                <c:pt idx="7">
                  <c:v>7.1503163227002986</c:v>
                </c:pt>
                <c:pt idx="8">
                  <c:v>3.9716536549215995</c:v>
                </c:pt>
                <c:pt idx="9">
                  <c:v>10.4800053840305</c:v>
                </c:pt>
                <c:pt idx="10">
                  <c:v>5.1441915501570996</c:v>
                </c:pt>
                <c:pt idx="11">
                  <c:v>10.329478155590399</c:v>
                </c:pt>
                <c:pt idx="12">
                  <c:v>9.5277546356248006</c:v>
                </c:pt>
                <c:pt idx="13">
                  <c:v>2.4914577715566004</c:v>
                </c:pt>
                <c:pt idx="14">
                  <c:v>7.0968445119237984</c:v>
                </c:pt>
                <c:pt idx="15">
                  <c:v>7.7592217001065009</c:v>
                </c:pt>
                <c:pt idx="16">
                  <c:v>1.5675819585786002</c:v>
                </c:pt>
                <c:pt idx="17">
                  <c:v>5.4657382577677005</c:v>
                </c:pt>
                <c:pt idx="18">
                  <c:v>8.7053210269268995</c:v>
                </c:pt>
                <c:pt idx="19">
                  <c:v>0.13944594151620038</c:v>
                </c:pt>
                <c:pt idx="20">
                  <c:v>6.8968323622336989</c:v>
                </c:pt>
                <c:pt idx="21">
                  <c:v>0.81889811196289841</c:v>
                </c:pt>
                <c:pt idx="22">
                  <c:v>4.6516497850264003</c:v>
                </c:pt>
                <c:pt idx="23">
                  <c:v>2.9275897108963989</c:v>
                </c:pt>
                <c:pt idx="24">
                  <c:v>-0.48637858209540141</c:v>
                </c:pt>
                <c:pt idx="25">
                  <c:v>7.5557294458470992</c:v>
                </c:pt>
                <c:pt idx="26">
                  <c:v>0.42734187016879943</c:v>
                </c:pt>
                <c:pt idx="27">
                  <c:v>3.4086589212867011</c:v>
                </c:pt>
                <c:pt idx="28">
                  <c:v>9.7552290652030997</c:v>
                </c:pt>
                <c:pt idx="29">
                  <c:v>2.032363367840599</c:v>
                </c:pt>
                <c:pt idx="30">
                  <c:v>7.7363290611728992</c:v>
                </c:pt>
                <c:pt idx="31">
                  <c:v>2.9798474598286013</c:v>
                </c:pt>
                <c:pt idx="32">
                  <c:v>6.3577827807603988</c:v>
                </c:pt>
                <c:pt idx="33">
                  <c:v>10.0400992147834</c:v>
                </c:pt>
                <c:pt idx="34">
                  <c:v>4.7470631750342989</c:v>
                </c:pt>
                <c:pt idx="35">
                  <c:v>-0.23543576577079861</c:v>
                </c:pt>
                <c:pt idx="36">
                  <c:v>0.32969529464989833</c:v>
                </c:pt>
                <c:pt idx="37">
                  <c:v>1.0410341826016989</c:v>
                </c:pt>
                <c:pt idx="38">
                  <c:v>2.0457498168204005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B-46A4-9A03-BBC146BAF8CD}"/>
            </c:ext>
          </c:extLst>
        </c:ser>
        <c:ser>
          <c:idx val="3"/>
          <c:order val="3"/>
          <c:tx>
            <c:strRef>
              <c:f>Deficit!$A$78</c:f>
              <c:strCache>
                <c:ptCount val="1"/>
                <c:pt idx="0">
                  <c:v>D21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Deficit!$E$78:$AR$78</c:f>
              <c:numCache>
                <c:formatCode>0.0</c:formatCode>
                <c:ptCount val="40"/>
                <c:pt idx="1">
                  <c:v>7.8803626774266</c:v>
                </c:pt>
                <c:pt idx="2">
                  <c:v>3.8133040612543994</c:v>
                </c:pt>
                <c:pt idx="3">
                  <c:v>4.6043694977212013</c:v>
                </c:pt>
                <c:pt idx="4">
                  <c:v>1.7911390165829992</c:v>
                </c:pt>
                <c:pt idx="5">
                  <c:v>5.0489878962465014</c:v>
                </c:pt>
                <c:pt idx="6">
                  <c:v>1.2185244286026986</c:v>
                </c:pt>
                <c:pt idx="7">
                  <c:v>5.5008212419390006</c:v>
                </c:pt>
                <c:pt idx="8">
                  <c:v>2.5553620992161008</c:v>
                </c:pt>
                <c:pt idx="9">
                  <c:v>8.2000099229356991</c:v>
                </c:pt>
                <c:pt idx="10">
                  <c:v>3.3865762884452018</c:v>
                </c:pt>
                <c:pt idx="11">
                  <c:v>9.1416998280619985</c:v>
                </c:pt>
                <c:pt idx="12">
                  <c:v>9.0676860068667011</c:v>
                </c:pt>
                <c:pt idx="13">
                  <c:v>3.3139219850655017</c:v>
                </c:pt>
                <c:pt idx="14">
                  <c:v>7.3850130561940013</c:v>
                </c:pt>
                <c:pt idx="15">
                  <c:v>7.5772027325905</c:v>
                </c:pt>
                <c:pt idx="16">
                  <c:v>2.2788265747909016</c:v>
                </c:pt>
                <c:pt idx="17">
                  <c:v>4.7397281203531989</c:v>
                </c:pt>
                <c:pt idx="18">
                  <c:v>7.5099789801925994</c:v>
                </c:pt>
                <c:pt idx="19">
                  <c:v>1.613020924677901</c:v>
                </c:pt>
                <c:pt idx="20">
                  <c:v>5.0384593404806992</c:v>
                </c:pt>
                <c:pt idx="21">
                  <c:v>1.0214320586939998</c:v>
                </c:pt>
                <c:pt idx="22">
                  <c:v>2.6394510862763987</c:v>
                </c:pt>
                <c:pt idx="23">
                  <c:v>2.2490161635118007</c:v>
                </c:pt>
                <c:pt idx="24">
                  <c:v>1.031956326252601</c:v>
                </c:pt>
                <c:pt idx="25">
                  <c:v>5.7169456686677016</c:v>
                </c:pt>
                <c:pt idx="26">
                  <c:v>1.8629908441324012</c:v>
                </c:pt>
                <c:pt idx="27">
                  <c:v>2.4169364926475012</c:v>
                </c:pt>
                <c:pt idx="28">
                  <c:v>7.7397265777327</c:v>
                </c:pt>
                <c:pt idx="29">
                  <c:v>1.6427714786330014</c:v>
                </c:pt>
                <c:pt idx="30">
                  <c:v>5.2896776403126999</c:v>
                </c:pt>
                <c:pt idx="31">
                  <c:v>1.8673015830223001</c:v>
                </c:pt>
                <c:pt idx="32">
                  <c:v>5.5587597104726001</c:v>
                </c:pt>
                <c:pt idx="33">
                  <c:v>9.1999437999856006</c:v>
                </c:pt>
                <c:pt idx="34">
                  <c:v>3.275608672397901</c:v>
                </c:pt>
                <c:pt idx="35">
                  <c:v>-0.36535426663590087</c:v>
                </c:pt>
                <c:pt idx="36">
                  <c:v>0.7459477452839991</c:v>
                </c:pt>
                <c:pt idx="37">
                  <c:v>2.5786884677010988</c:v>
                </c:pt>
                <c:pt idx="38">
                  <c:v>2.5228155481978014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FB-46A4-9A03-BBC146BAF8CD}"/>
            </c:ext>
          </c:extLst>
        </c:ser>
        <c:ser>
          <c:idx val="4"/>
          <c:order val="4"/>
          <c:tx>
            <c:strRef>
              <c:f>Deficit!$A$91</c:f>
              <c:strCache>
                <c:ptCount val="1"/>
                <c:pt idx="0">
                  <c:v>C14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Deficit!$E$91:$AR$91</c:f>
              <c:numCache>
                <c:formatCode>0.0</c:formatCode>
                <c:ptCount val="40"/>
                <c:pt idx="1">
                  <c:v>6.2987628160466009</c:v>
                </c:pt>
                <c:pt idx="2">
                  <c:v>1.4846628132317008</c:v>
                </c:pt>
                <c:pt idx="3">
                  <c:v>3.3890824457213995</c:v>
                </c:pt>
                <c:pt idx="4">
                  <c:v>-0.20595044612930025</c:v>
                </c:pt>
                <c:pt idx="5">
                  <c:v>5.4942031081046991</c:v>
                </c:pt>
                <c:pt idx="6">
                  <c:v>0.67207477423750106</c:v>
                </c:pt>
                <c:pt idx="7">
                  <c:v>7.5922078612734012</c:v>
                </c:pt>
                <c:pt idx="8">
                  <c:v>4.1046653414913017</c:v>
                </c:pt>
                <c:pt idx="9">
                  <c:v>10.929039811524099</c:v>
                </c:pt>
                <c:pt idx="10">
                  <c:v>6.9546899139067015</c:v>
                </c:pt>
                <c:pt idx="11">
                  <c:v>10.924946593755699</c:v>
                </c:pt>
                <c:pt idx="12">
                  <c:v>9.4290957820185994</c:v>
                </c:pt>
                <c:pt idx="13">
                  <c:v>3.3931660131479013</c:v>
                </c:pt>
                <c:pt idx="14">
                  <c:v>6.5486505584867984</c:v>
                </c:pt>
                <c:pt idx="15">
                  <c:v>7.5180284548552017</c:v>
                </c:pt>
                <c:pt idx="16">
                  <c:v>2.0089249765193991</c:v>
                </c:pt>
                <c:pt idx="17">
                  <c:v>4.1667800907238011</c:v>
                </c:pt>
                <c:pt idx="18">
                  <c:v>9.0337515705821012</c:v>
                </c:pt>
                <c:pt idx="19">
                  <c:v>1.4242689813811999</c:v>
                </c:pt>
                <c:pt idx="20">
                  <c:v>6.4574872447448008</c:v>
                </c:pt>
                <c:pt idx="21">
                  <c:v>0.60600316099199958</c:v>
                </c:pt>
                <c:pt idx="22">
                  <c:v>4.2517359732609989</c:v>
                </c:pt>
                <c:pt idx="23">
                  <c:v>3.3008051642657996</c:v>
                </c:pt>
                <c:pt idx="24">
                  <c:v>-0.38997205653819833</c:v>
                </c:pt>
                <c:pt idx="25">
                  <c:v>7.3362960030304016</c:v>
                </c:pt>
                <c:pt idx="26">
                  <c:v>-7.8589254758199445E-2</c:v>
                </c:pt>
                <c:pt idx="27">
                  <c:v>2.1957989603155994</c:v>
                </c:pt>
                <c:pt idx="28">
                  <c:v>9.8072901384663993</c:v>
                </c:pt>
                <c:pt idx="29">
                  <c:v>4.2102153155510997</c:v>
                </c:pt>
                <c:pt idx="30">
                  <c:v>7.5444249619106003</c:v>
                </c:pt>
                <c:pt idx="31">
                  <c:v>4.9304107975707012</c:v>
                </c:pt>
                <c:pt idx="32">
                  <c:v>7.6188575221629016</c:v>
                </c:pt>
                <c:pt idx="33">
                  <c:v>10.362830578549701</c:v>
                </c:pt>
                <c:pt idx="34">
                  <c:v>8.6867500563326985</c:v>
                </c:pt>
                <c:pt idx="35">
                  <c:v>-0.2128163214369998</c:v>
                </c:pt>
                <c:pt idx="36">
                  <c:v>0.47313889125020125</c:v>
                </c:pt>
                <c:pt idx="37">
                  <c:v>0.24313835243789939</c:v>
                </c:pt>
                <c:pt idx="38">
                  <c:v>2.207234349311701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FB-46A4-9A03-BBC146BAF8CD}"/>
            </c:ext>
          </c:extLst>
        </c:ser>
        <c:ser>
          <c:idx val="5"/>
          <c:order val="5"/>
          <c:tx>
            <c:strRef>
              <c:f>Deficit!$A$92</c:f>
              <c:strCache>
                <c:ptCount val="1"/>
                <c:pt idx="0">
                  <c:v>C23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Deficit!$E$92:$AR$92</c:f>
              <c:numCache>
                <c:formatCode>0.0</c:formatCode>
                <c:ptCount val="40"/>
                <c:pt idx="1">
                  <c:v>4.1668786690992015</c:v>
                </c:pt>
                <c:pt idx="2">
                  <c:v>1.4327481274752998</c:v>
                </c:pt>
                <c:pt idx="3">
                  <c:v>2.4329032749201005</c:v>
                </c:pt>
                <c:pt idx="4">
                  <c:v>-0.17514494852800055</c:v>
                </c:pt>
                <c:pt idx="5">
                  <c:v>4.3379890526815004</c:v>
                </c:pt>
                <c:pt idx="6">
                  <c:v>0.17220815872899919</c:v>
                </c:pt>
                <c:pt idx="7">
                  <c:v>5.6667245086354008</c:v>
                </c:pt>
                <c:pt idx="8">
                  <c:v>2.647322997799801</c:v>
                </c:pt>
                <c:pt idx="9">
                  <c:v>8.6567120314341004</c:v>
                </c:pt>
                <c:pt idx="10">
                  <c:v>4.5499019080956984</c:v>
                </c:pt>
                <c:pt idx="11">
                  <c:v>9.8253083875639007</c:v>
                </c:pt>
                <c:pt idx="12">
                  <c:v>8.5966522273967989</c:v>
                </c:pt>
                <c:pt idx="13">
                  <c:v>2.0287324280386017</c:v>
                </c:pt>
                <c:pt idx="14">
                  <c:v>5.220386310649701</c:v>
                </c:pt>
                <c:pt idx="15">
                  <c:v>6.9228503204243985</c:v>
                </c:pt>
                <c:pt idx="16">
                  <c:v>0.64952486336450121</c:v>
                </c:pt>
                <c:pt idx="17">
                  <c:v>2.6287516892579994</c:v>
                </c:pt>
                <c:pt idx="18">
                  <c:v>6.8011788755006997</c:v>
                </c:pt>
                <c:pt idx="19">
                  <c:v>-0.59944236570909837</c:v>
                </c:pt>
                <c:pt idx="20">
                  <c:v>4.283125549828199</c:v>
                </c:pt>
                <c:pt idx="21">
                  <c:v>-0.37962928529589846</c:v>
                </c:pt>
                <c:pt idx="22">
                  <c:v>2.3158254462715</c:v>
                </c:pt>
                <c:pt idx="23">
                  <c:v>1.1758879972801992</c:v>
                </c:pt>
                <c:pt idx="24">
                  <c:v>-0.66580686975679981</c:v>
                </c:pt>
                <c:pt idx="25">
                  <c:v>5.426548229575701</c:v>
                </c:pt>
                <c:pt idx="26">
                  <c:v>-1.5351251268890991</c:v>
                </c:pt>
                <c:pt idx="27">
                  <c:v>0.65352376274050172</c:v>
                </c:pt>
                <c:pt idx="28">
                  <c:v>7.3215938654305006</c:v>
                </c:pt>
                <c:pt idx="29">
                  <c:v>1.8730000070868016</c:v>
                </c:pt>
                <c:pt idx="30">
                  <c:v>6.1422238410271994</c:v>
                </c:pt>
                <c:pt idx="31">
                  <c:v>2.6732870477876993</c:v>
                </c:pt>
                <c:pt idx="32">
                  <c:v>6.0208703675477011</c:v>
                </c:pt>
                <c:pt idx="33">
                  <c:v>9.3482256970487008</c:v>
                </c:pt>
                <c:pt idx="34">
                  <c:v>6.3156696076784016</c:v>
                </c:pt>
                <c:pt idx="35">
                  <c:v>8.3278192735100731E-2</c:v>
                </c:pt>
                <c:pt idx="36">
                  <c:v>0.27119534415010094</c:v>
                </c:pt>
                <c:pt idx="37">
                  <c:v>-2.6219297782699158E-2</c:v>
                </c:pt>
                <c:pt idx="38">
                  <c:v>0.95769999137809947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FB-46A4-9A03-BBC146BAF8CD}"/>
            </c:ext>
          </c:extLst>
        </c:ser>
        <c:ser>
          <c:idx val="6"/>
          <c:order val="6"/>
          <c:tx>
            <c:strRef>
              <c:f>Deficit!$A$105</c:f>
              <c:strCache>
                <c:ptCount val="1"/>
                <c:pt idx="0">
                  <c:v>D34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Deficit!$E$105:$AR$105</c:f>
              <c:numCache>
                <c:formatCode>0.0</c:formatCode>
                <c:ptCount val="40"/>
                <c:pt idx="1">
                  <c:v>7.633419489559099</c:v>
                </c:pt>
                <c:pt idx="2">
                  <c:v>3.1683997660055994</c:v>
                </c:pt>
                <c:pt idx="3">
                  <c:v>4.2576610645160997</c:v>
                </c:pt>
                <c:pt idx="4">
                  <c:v>1.3274445357488993</c:v>
                </c:pt>
                <c:pt idx="5">
                  <c:v>7.6725571921556011</c:v>
                </c:pt>
                <c:pt idx="6">
                  <c:v>3.0265023063230991</c:v>
                </c:pt>
                <c:pt idx="7">
                  <c:v>8.713811737288399</c:v>
                </c:pt>
                <c:pt idx="8">
                  <c:v>2.7062448849234997</c:v>
                </c:pt>
                <c:pt idx="9">
                  <c:v>10.161321740925999</c:v>
                </c:pt>
                <c:pt idx="10">
                  <c:v>4.787381379143099</c:v>
                </c:pt>
                <c:pt idx="11">
                  <c:v>9.2220183170946015</c:v>
                </c:pt>
                <c:pt idx="12">
                  <c:v>8.2909479477246002</c:v>
                </c:pt>
                <c:pt idx="13">
                  <c:v>3.6596100277797987</c:v>
                </c:pt>
                <c:pt idx="14">
                  <c:v>5.0241017485346013</c:v>
                </c:pt>
                <c:pt idx="15">
                  <c:v>5.7182164946046008</c:v>
                </c:pt>
                <c:pt idx="16">
                  <c:v>0.13608844263630004</c:v>
                </c:pt>
                <c:pt idx="17">
                  <c:v>4.615624529579101</c:v>
                </c:pt>
                <c:pt idx="18">
                  <c:v>8.1275376347585997</c:v>
                </c:pt>
                <c:pt idx="19">
                  <c:v>0.24407089997449916</c:v>
                </c:pt>
                <c:pt idx="20">
                  <c:v>5.1498839188292003</c:v>
                </c:pt>
                <c:pt idx="21">
                  <c:v>8.7486751380900785E-2</c:v>
                </c:pt>
                <c:pt idx="22">
                  <c:v>2.8553070648091996</c:v>
                </c:pt>
                <c:pt idx="23">
                  <c:v>1.7250358403791992</c:v>
                </c:pt>
                <c:pt idx="24">
                  <c:v>-0.65361949656519869</c:v>
                </c:pt>
                <c:pt idx="25">
                  <c:v>6.0722602726863997</c:v>
                </c:pt>
                <c:pt idx="26">
                  <c:v>-7.9821017143501649E-2</c:v>
                </c:pt>
                <c:pt idx="27">
                  <c:v>1.5698981848214011</c:v>
                </c:pt>
                <c:pt idx="28">
                  <c:v>8.5603825360799988</c:v>
                </c:pt>
                <c:pt idx="29">
                  <c:v>2.1063863962097003</c:v>
                </c:pt>
                <c:pt idx="30">
                  <c:v>7.6969491567206987</c:v>
                </c:pt>
                <c:pt idx="31">
                  <c:v>3.1589475231352999</c:v>
                </c:pt>
                <c:pt idx="32">
                  <c:v>4.9200074970931986</c:v>
                </c:pt>
                <c:pt idx="33">
                  <c:v>9.3937869928594999</c:v>
                </c:pt>
                <c:pt idx="34">
                  <c:v>3.8832326582253991</c:v>
                </c:pt>
                <c:pt idx="35">
                  <c:v>2.0283847839878995</c:v>
                </c:pt>
                <c:pt idx="36">
                  <c:v>-0.24639689499679918</c:v>
                </c:pt>
                <c:pt idx="37">
                  <c:v>0.87499631355510132</c:v>
                </c:pt>
                <c:pt idx="38">
                  <c:v>1.451238718988801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FB-46A4-9A03-BBC146BAF8CD}"/>
            </c:ext>
          </c:extLst>
        </c:ser>
        <c:ser>
          <c:idx val="7"/>
          <c:order val="7"/>
          <c:tx>
            <c:strRef>
              <c:f>Deficit!$A$106</c:f>
              <c:strCache>
                <c:ptCount val="1"/>
                <c:pt idx="0">
                  <c:v>D46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Deficit!$E$106:$AR$106</c:f>
              <c:numCache>
                <c:formatCode>0.0</c:formatCode>
                <c:ptCount val="40"/>
                <c:pt idx="1">
                  <c:v>7.2265029309732007</c:v>
                </c:pt>
                <c:pt idx="2">
                  <c:v>2.8413951143519007</c:v>
                </c:pt>
                <c:pt idx="3">
                  <c:v>4.1606712308233007</c:v>
                </c:pt>
                <c:pt idx="4">
                  <c:v>-0.3394760282216005</c:v>
                </c:pt>
                <c:pt idx="5">
                  <c:v>4.076672878754799</c:v>
                </c:pt>
                <c:pt idx="6">
                  <c:v>-9.0291787911986887E-3</c:v>
                </c:pt>
                <c:pt idx="7">
                  <c:v>3.3290064197564995</c:v>
                </c:pt>
                <c:pt idx="8">
                  <c:v>0.15206300941419926</c:v>
                </c:pt>
                <c:pt idx="9">
                  <c:v>4.1271315967806004</c:v>
                </c:pt>
                <c:pt idx="10">
                  <c:v>0.8737085311881998</c:v>
                </c:pt>
                <c:pt idx="11">
                  <c:v>4.6464215545662988</c:v>
                </c:pt>
                <c:pt idx="12">
                  <c:v>5.2274180800480998</c:v>
                </c:pt>
                <c:pt idx="13">
                  <c:v>1.1083591435469984</c:v>
                </c:pt>
                <c:pt idx="15">
                  <c:v>6.303653302016901</c:v>
                </c:pt>
                <c:pt idx="16">
                  <c:v>1.2757344905135994</c:v>
                </c:pt>
                <c:pt idx="17">
                  <c:v>3.9188403602419015</c:v>
                </c:pt>
                <c:pt idx="18">
                  <c:v>8.3799194630408991</c:v>
                </c:pt>
                <c:pt idx="19">
                  <c:v>1.0232767385023003</c:v>
                </c:pt>
                <c:pt idx="20">
                  <c:v>5.9315801752658004</c:v>
                </c:pt>
                <c:pt idx="21">
                  <c:v>0.40129909615030002</c:v>
                </c:pt>
                <c:pt idx="22">
                  <c:v>3.6160414884669017</c:v>
                </c:pt>
                <c:pt idx="23">
                  <c:v>2.7388363903971999</c:v>
                </c:pt>
                <c:pt idx="24">
                  <c:v>-0.77320367691520175</c:v>
                </c:pt>
                <c:pt idx="25">
                  <c:v>5.4702310134599017</c:v>
                </c:pt>
                <c:pt idx="26">
                  <c:v>-0.68974651001609999</c:v>
                </c:pt>
                <c:pt idx="27">
                  <c:v>1.3210172628891002</c:v>
                </c:pt>
                <c:pt idx="28">
                  <c:v>9.4300338943785995</c:v>
                </c:pt>
                <c:pt idx="29">
                  <c:v>1.8135095036269</c:v>
                </c:pt>
                <c:pt idx="30">
                  <c:v>6.9149109730592997</c:v>
                </c:pt>
                <c:pt idx="31">
                  <c:v>4.0338959436755992</c:v>
                </c:pt>
                <c:pt idx="32">
                  <c:v>6.9122825682839988</c:v>
                </c:pt>
                <c:pt idx="33">
                  <c:v>9.8129791626336988</c:v>
                </c:pt>
                <c:pt idx="34">
                  <c:v>4.2297347356671011</c:v>
                </c:pt>
                <c:pt idx="35">
                  <c:v>0.69329990973150046</c:v>
                </c:pt>
                <c:pt idx="36">
                  <c:v>0.2639230182140011</c:v>
                </c:pt>
                <c:pt idx="37">
                  <c:v>2.2857637418678003</c:v>
                </c:pt>
                <c:pt idx="38">
                  <c:v>2.4648423192505007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FB-46A4-9A03-BBC146BA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6832"/>
        <c:axId val="207679488"/>
      </c:scatterChart>
      <c:valAx>
        <c:axId val="20765683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9488"/>
        <c:crosses val="autoZero"/>
        <c:crossBetween val="midCat"/>
      </c:valAx>
      <c:valAx>
        <c:axId val="207679488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5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33139748886906"/>
          <c:y val="0.11056611685242153"/>
          <c:w val="0.10223642172523961"/>
          <c:h val="0.55555717572340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3&amp;4 60 cm</a:t>
            </a:r>
          </a:p>
        </c:rich>
      </c:tx>
      <c:layout>
        <c:manualLayout>
          <c:xMode val="edge"/>
          <c:yMode val="edge"/>
          <c:x val="0.37777839992223189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926050240234725E-2"/>
          <c:y val="5.5727554179566562E-2"/>
          <c:w val="0.88148275677482169"/>
          <c:h val="0.84520123839009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Deficit!$A$65</c:f>
              <c:strCache>
                <c:ptCount val="1"/>
                <c:pt idx="0">
                  <c:v>C36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Deficit!$E$65:$AR$65</c:f>
              <c:numCache>
                <c:formatCode>0.0</c:formatCode>
                <c:ptCount val="40"/>
                <c:pt idx="1">
                  <c:v>2.4242284433683992</c:v>
                </c:pt>
                <c:pt idx="2">
                  <c:v>2.4194812077072996</c:v>
                </c:pt>
                <c:pt idx="3">
                  <c:v>2.6779454820274999</c:v>
                </c:pt>
                <c:pt idx="4">
                  <c:v>1.4520047091268005</c:v>
                </c:pt>
                <c:pt idx="5">
                  <c:v>0.75615623562449841</c:v>
                </c:pt>
                <c:pt idx="6">
                  <c:v>2.0031924363428999</c:v>
                </c:pt>
                <c:pt idx="7">
                  <c:v>2.0304945061267006</c:v>
                </c:pt>
                <c:pt idx="8">
                  <c:v>2.1728486471755986</c:v>
                </c:pt>
                <c:pt idx="9">
                  <c:v>2.650050110653801</c:v>
                </c:pt>
                <c:pt idx="10">
                  <c:v>2.6526511093807983</c:v>
                </c:pt>
                <c:pt idx="11">
                  <c:v>2.7213490247860008</c:v>
                </c:pt>
                <c:pt idx="12">
                  <c:v>3.5573017685042991</c:v>
                </c:pt>
                <c:pt idx="13">
                  <c:v>2.9506568362720991</c:v>
                </c:pt>
                <c:pt idx="14">
                  <c:v>3.2316707680665999</c:v>
                </c:pt>
                <c:pt idx="15">
                  <c:v>2.9502489650330013</c:v>
                </c:pt>
                <c:pt idx="16">
                  <c:v>2.9132504048059999</c:v>
                </c:pt>
                <c:pt idx="17">
                  <c:v>3.2378055136775998</c:v>
                </c:pt>
                <c:pt idx="18">
                  <c:v>2.8160141122403992</c:v>
                </c:pt>
                <c:pt idx="19">
                  <c:v>3.2811883459148987</c:v>
                </c:pt>
                <c:pt idx="20">
                  <c:v>2.6165296608581983</c:v>
                </c:pt>
                <c:pt idx="21">
                  <c:v>-0.32747366870299999</c:v>
                </c:pt>
                <c:pt idx="22">
                  <c:v>0.11939392927559922</c:v>
                </c:pt>
                <c:pt idx="23">
                  <c:v>0.2787946764440008</c:v>
                </c:pt>
                <c:pt idx="24">
                  <c:v>0.20145858688080054</c:v>
                </c:pt>
                <c:pt idx="25">
                  <c:v>0.69182909135410142</c:v>
                </c:pt>
                <c:pt idx="26">
                  <c:v>1.0179413330534999</c:v>
                </c:pt>
                <c:pt idx="27">
                  <c:v>1.235028236578799</c:v>
                </c:pt>
                <c:pt idx="28">
                  <c:v>1.4836314111111015</c:v>
                </c:pt>
                <c:pt idx="29">
                  <c:v>2.3553043739232002</c:v>
                </c:pt>
                <c:pt idx="30">
                  <c:v>1.2234501110324985</c:v>
                </c:pt>
                <c:pt idx="31">
                  <c:v>1.9743153875348014</c:v>
                </c:pt>
                <c:pt idx="32">
                  <c:v>1.9044863562853003</c:v>
                </c:pt>
                <c:pt idx="33">
                  <c:v>1.9603218253669006</c:v>
                </c:pt>
                <c:pt idx="34">
                  <c:v>2.6579960827160001</c:v>
                </c:pt>
                <c:pt idx="35">
                  <c:v>-0.68060381096270106</c:v>
                </c:pt>
                <c:pt idx="36">
                  <c:v>0.61678610154390157</c:v>
                </c:pt>
                <c:pt idx="37">
                  <c:v>2.5269080178149999</c:v>
                </c:pt>
                <c:pt idx="38">
                  <c:v>3.0496819593851008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7-4D47-B613-EA2CF94118D9}"/>
            </c:ext>
          </c:extLst>
        </c:ser>
        <c:ser>
          <c:idx val="1"/>
          <c:order val="1"/>
          <c:tx>
            <c:strRef>
              <c:f>Deficit!$A$66</c:f>
              <c:strCache>
                <c:ptCount val="1"/>
                <c:pt idx="0">
                  <c:v>C45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Deficit!$E$66:$AR$66</c:f>
              <c:numCache>
                <c:formatCode>0.0</c:formatCode>
                <c:ptCount val="40"/>
                <c:pt idx="1">
                  <c:v>4.4373125311674002</c:v>
                </c:pt>
                <c:pt idx="2">
                  <c:v>4.0294879805061008</c:v>
                </c:pt>
                <c:pt idx="3">
                  <c:v>4.4609359546668017</c:v>
                </c:pt>
                <c:pt idx="4">
                  <c:v>3.0833048539100005</c:v>
                </c:pt>
                <c:pt idx="5">
                  <c:v>3.5104319544736988</c:v>
                </c:pt>
                <c:pt idx="6">
                  <c:v>3.7044975917955014</c:v>
                </c:pt>
                <c:pt idx="7">
                  <c:v>3.9398736952608999</c:v>
                </c:pt>
                <c:pt idx="8">
                  <c:v>3.6239787948716007</c:v>
                </c:pt>
                <c:pt idx="9">
                  <c:v>4.1875621172126998</c:v>
                </c:pt>
                <c:pt idx="10">
                  <c:v>3.9850033376077008</c:v>
                </c:pt>
                <c:pt idx="11">
                  <c:v>4.0215142661157017</c:v>
                </c:pt>
                <c:pt idx="12">
                  <c:v>4.5066782451363991</c:v>
                </c:pt>
                <c:pt idx="13">
                  <c:v>4.3314864485255988</c:v>
                </c:pt>
                <c:pt idx="14">
                  <c:v>4.2708211527839985</c:v>
                </c:pt>
                <c:pt idx="15">
                  <c:v>4.4469702797305999</c:v>
                </c:pt>
                <c:pt idx="16">
                  <c:v>3.7048907327530003</c:v>
                </c:pt>
                <c:pt idx="17">
                  <c:v>4.1832237408642001</c:v>
                </c:pt>
                <c:pt idx="18">
                  <c:v>4.2650763654011996</c:v>
                </c:pt>
                <c:pt idx="19">
                  <c:v>3.9166494869493</c:v>
                </c:pt>
                <c:pt idx="20">
                  <c:v>4.1799861609208016</c:v>
                </c:pt>
                <c:pt idx="21">
                  <c:v>0.1579620936123014</c:v>
                </c:pt>
                <c:pt idx="22">
                  <c:v>1.2090778703609999</c:v>
                </c:pt>
                <c:pt idx="23">
                  <c:v>1.5531327913111994</c:v>
                </c:pt>
                <c:pt idx="24">
                  <c:v>1.3694643080929012</c:v>
                </c:pt>
                <c:pt idx="25">
                  <c:v>2.2244508353749985</c:v>
                </c:pt>
                <c:pt idx="26">
                  <c:v>2.1110067851099998</c:v>
                </c:pt>
                <c:pt idx="27">
                  <c:v>2.0420683269261986</c:v>
                </c:pt>
                <c:pt idx="28">
                  <c:v>4.0158017735869009</c:v>
                </c:pt>
                <c:pt idx="29">
                  <c:v>3.2353050582463005</c:v>
                </c:pt>
                <c:pt idx="30">
                  <c:v>2.8992479167852991</c:v>
                </c:pt>
                <c:pt idx="31">
                  <c:v>3.4197008123942005</c:v>
                </c:pt>
                <c:pt idx="32">
                  <c:v>3.6263474751244011</c:v>
                </c:pt>
                <c:pt idx="33">
                  <c:v>4.2057095458180989</c:v>
                </c:pt>
                <c:pt idx="34">
                  <c:v>4.0351948548059013</c:v>
                </c:pt>
                <c:pt idx="35">
                  <c:v>0.11355643185569875</c:v>
                </c:pt>
                <c:pt idx="36">
                  <c:v>2.4555938353262015</c:v>
                </c:pt>
                <c:pt idx="37">
                  <c:v>3.8405896596640012</c:v>
                </c:pt>
                <c:pt idx="38">
                  <c:v>3.5610696029624016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7-4D47-B613-EA2CF94118D9}"/>
            </c:ext>
          </c:extLst>
        </c:ser>
        <c:ser>
          <c:idx val="2"/>
          <c:order val="2"/>
          <c:tx>
            <c:strRef>
              <c:f>Deficit!$A$79</c:f>
              <c:strCache>
                <c:ptCount val="1"/>
                <c:pt idx="0">
                  <c:v>D13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Deficit!$E$79:$AR$79</c:f>
              <c:numCache>
                <c:formatCode>0.0</c:formatCode>
                <c:ptCount val="40"/>
                <c:pt idx="1">
                  <c:v>3.5227692362601992</c:v>
                </c:pt>
                <c:pt idx="2">
                  <c:v>2.5303774237616992</c:v>
                </c:pt>
                <c:pt idx="3">
                  <c:v>3.0525557798523</c:v>
                </c:pt>
                <c:pt idx="4">
                  <c:v>2.3421462654177994</c:v>
                </c:pt>
                <c:pt idx="5">
                  <c:v>1.9931406539602001</c:v>
                </c:pt>
                <c:pt idx="6">
                  <c:v>1.9759655366220006</c:v>
                </c:pt>
                <c:pt idx="7">
                  <c:v>2.7947909378257005</c:v>
                </c:pt>
                <c:pt idx="8">
                  <c:v>2.3599365225589004</c:v>
                </c:pt>
                <c:pt idx="9">
                  <c:v>2.6137768061742008</c:v>
                </c:pt>
                <c:pt idx="10">
                  <c:v>3.2545222408813004</c:v>
                </c:pt>
                <c:pt idx="11">
                  <c:v>3.1801375327451993</c:v>
                </c:pt>
                <c:pt idx="12">
                  <c:v>3.3459011376045993</c:v>
                </c:pt>
                <c:pt idx="13">
                  <c:v>2.9249084808394006</c:v>
                </c:pt>
                <c:pt idx="14">
                  <c:v>3.4125647805858002</c:v>
                </c:pt>
                <c:pt idx="15">
                  <c:v>3.3812939443548</c:v>
                </c:pt>
                <c:pt idx="16">
                  <c:v>3.6401065385561999</c:v>
                </c:pt>
                <c:pt idx="17">
                  <c:v>3.8851692067757</c:v>
                </c:pt>
                <c:pt idx="18">
                  <c:v>3.4386688930507994</c:v>
                </c:pt>
                <c:pt idx="19">
                  <c:v>3.3568253938704</c:v>
                </c:pt>
                <c:pt idx="20">
                  <c:v>3.5277580784708</c:v>
                </c:pt>
                <c:pt idx="21">
                  <c:v>0.83009739438450048</c:v>
                </c:pt>
                <c:pt idx="22">
                  <c:v>1.4730375285570005</c:v>
                </c:pt>
                <c:pt idx="23">
                  <c:v>1.6639133515592004</c:v>
                </c:pt>
                <c:pt idx="24">
                  <c:v>1.6997909124199992</c:v>
                </c:pt>
                <c:pt idx="25">
                  <c:v>2.4562293528168002</c:v>
                </c:pt>
                <c:pt idx="26">
                  <c:v>1.9166170992690006</c:v>
                </c:pt>
                <c:pt idx="27">
                  <c:v>2.4794511546498992</c:v>
                </c:pt>
                <c:pt idx="28">
                  <c:v>3.0847172680055994</c:v>
                </c:pt>
                <c:pt idx="29">
                  <c:v>2.9303500327965004</c:v>
                </c:pt>
                <c:pt idx="30">
                  <c:v>3.4802324614287006</c:v>
                </c:pt>
                <c:pt idx="31">
                  <c:v>3.2800342439486005</c:v>
                </c:pt>
                <c:pt idx="32">
                  <c:v>3.4754513485610996</c:v>
                </c:pt>
                <c:pt idx="33">
                  <c:v>3.7992145084227005</c:v>
                </c:pt>
                <c:pt idx="34">
                  <c:v>3.7889423448529005</c:v>
                </c:pt>
                <c:pt idx="35">
                  <c:v>0.86246934596240088</c:v>
                </c:pt>
                <c:pt idx="36">
                  <c:v>1.8137767469146997</c:v>
                </c:pt>
                <c:pt idx="37">
                  <c:v>3.3270894160847995</c:v>
                </c:pt>
                <c:pt idx="38">
                  <c:v>3.2421934122363005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B7-4D47-B613-EA2CF94118D9}"/>
            </c:ext>
          </c:extLst>
        </c:ser>
        <c:ser>
          <c:idx val="3"/>
          <c:order val="3"/>
          <c:tx>
            <c:strRef>
              <c:f>Deficit!$A$80</c:f>
              <c:strCache>
                <c:ptCount val="1"/>
                <c:pt idx="0">
                  <c:v>D21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Deficit!$E$80:$AR$80</c:f>
              <c:numCache>
                <c:formatCode>0.0</c:formatCode>
                <c:ptCount val="40"/>
                <c:pt idx="1">
                  <c:v>3.5969362637861018</c:v>
                </c:pt>
                <c:pt idx="2">
                  <c:v>2.6002617084281994</c:v>
                </c:pt>
                <c:pt idx="3">
                  <c:v>3.7434285097901991</c:v>
                </c:pt>
                <c:pt idx="4">
                  <c:v>1.8391199540614025</c:v>
                </c:pt>
                <c:pt idx="5">
                  <c:v>2.2088633927064976</c:v>
                </c:pt>
                <c:pt idx="6">
                  <c:v>1.975967399296799</c:v>
                </c:pt>
                <c:pt idx="7">
                  <c:v>1.8193738005931976</c:v>
                </c:pt>
                <c:pt idx="8">
                  <c:v>0.97715476686280311</c:v>
                </c:pt>
                <c:pt idx="9">
                  <c:v>1.6157568168873979</c:v>
                </c:pt>
                <c:pt idx="10">
                  <c:v>2.2225246496642015</c:v>
                </c:pt>
                <c:pt idx="11">
                  <c:v>1.8309138853552014</c:v>
                </c:pt>
                <c:pt idx="12">
                  <c:v>2.3958183170410976</c:v>
                </c:pt>
                <c:pt idx="13">
                  <c:v>1.2451495392385965</c:v>
                </c:pt>
                <c:pt idx="14">
                  <c:v>2.7026691365527</c:v>
                </c:pt>
                <c:pt idx="15">
                  <c:v>2.1219556977292982</c:v>
                </c:pt>
                <c:pt idx="16">
                  <c:v>1.2596540720010978</c:v>
                </c:pt>
                <c:pt idx="17">
                  <c:v>1.2098815941876992</c:v>
                </c:pt>
                <c:pt idx="18">
                  <c:v>2.3084860660223967</c:v>
                </c:pt>
                <c:pt idx="19">
                  <c:v>2.0372246603383033</c:v>
                </c:pt>
                <c:pt idx="20">
                  <c:v>2.7730802750221031</c:v>
                </c:pt>
                <c:pt idx="21">
                  <c:v>0.23336557185390205</c:v>
                </c:pt>
                <c:pt idx="22">
                  <c:v>6.5868930869399378E-2</c:v>
                </c:pt>
                <c:pt idx="23">
                  <c:v>1.4695750075342033</c:v>
                </c:pt>
                <c:pt idx="24">
                  <c:v>1.6754998062874975</c:v>
                </c:pt>
                <c:pt idx="25">
                  <c:v>2.4790099018098033</c:v>
                </c:pt>
                <c:pt idx="26">
                  <c:v>0.47012402696569922</c:v>
                </c:pt>
                <c:pt idx="27">
                  <c:v>0.74543122312589816</c:v>
                </c:pt>
                <c:pt idx="28">
                  <c:v>1.7813156571311026</c:v>
                </c:pt>
                <c:pt idx="29">
                  <c:v>1.0179128926272014</c:v>
                </c:pt>
                <c:pt idx="30">
                  <c:v>-0.14245776753320172</c:v>
                </c:pt>
                <c:pt idx="31">
                  <c:v>1.8473154794370998</c:v>
                </c:pt>
                <c:pt idx="32">
                  <c:v>1.4565045381158015</c:v>
                </c:pt>
                <c:pt idx="33">
                  <c:v>2.4222959431561009</c:v>
                </c:pt>
                <c:pt idx="34">
                  <c:v>2.1649481606620995</c:v>
                </c:pt>
                <c:pt idx="35">
                  <c:v>1.4752657072502018</c:v>
                </c:pt>
                <c:pt idx="36">
                  <c:v>0.67859251610440197</c:v>
                </c:pt>
                <c:pt idx="37">
                  <c:v>2.4610336682595033</c:v>
                </c:pt>
                <c:pt idx="38">
                  <c:v>2.6299487919728008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B7-4D47-B613-EA2CF94118D9}"/>
            </c:ext>
          </c:extLst>
        </c:ser>
        <c:ser>
          <c:idx val="4"/>
          <c:order val="4"/>
          <c:tx>
            <c:strRef>
              <c:f>Deficit!$A$93</c:f>
              <c:strCache>
                <c:ptCount val="1"/>
                <c:pt idx="0">
                  <c:v>C14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Deficit!$E$93:$AR$93</c:f>
              <c:numCache>
                <c:formatCode>0.0</c:formatCode>
                <c:ptCount val="40"/>
                <c:pt idx="1">
                  <c:v>4.7392113904241988</c:v>
                </c:pt>
                <c:pt idx="2">
                  <c:v>3.5652389168207002</c:v>
                </c:pt>
                <c:pt idx="3">
                  <c:v>4.8575408966041991</c:v>
                </c:pt>
                <c:pt idx="4">
                  <c:v>3.2913557312865009</c:v>
                </c:pt>
                <c:pt idx="5">
                  <c:v>2.2178740202042988</c:v>
                </c:pt>
                <c:pt idx="6">
                  <c:v>2.0540590671675005</c:v>
                </c:pt>
                <c:pt idx="7">
                  <c:v>1.5491246757549995</c:v>
                </c:pt>
                <c:pt idx="8">
                  <c:v>1.6444543069116015</c:v>
                </c:pt>
                <c:pt idx="9">
                  <c:v>2.6807617021006003</c:v>
                </c:pt>
                <c:pt idx="10">
                  <c:v>2.8442042491235995</c:v>
                </c:pt>
                <c:pt idx="11">
                  <c:v>4.0155219600858985</c:v>
                </c:pt>
                <c:pt idx="12">
                  <c:v>3.1732101798522017</c:v>
                </c:pt>
                <c:pt idx="13">
                  <c:v>3.4712672683324008</c:v>
                </c:pt>
                <c:pt idx="14">
                  <c:v>4.046217018681201</c:v>
                </c:pt>
                <c:pt idx="15">
                  <c:v>4.4467526356009017</c:v>
                </c:pt>
                <c:pt idx="16">
                  <c:v>5.0233185821662012</c:v>
                </c:pt>
                <c:pt idx="17">
                  <c:v>4.5222358264559013</c:v>
                </c:pt>
                <c:pt idx="18">
                  <c:v>4.4808633510140012</c:v>
                </c:pt>
                <c:pt idx="19">
                  <c:v>4.4839872133410985</c:v>
                </c:pt>
                <c:pt idx="20">
                  <c:v>5.0041999741917991</c:v>
                </c:pt>
                <c:pt idx="21">
                  <c:v>0.60473764096660076</c:v>
                </c:pt>
                <c:pt idx="22">
                  <c:v>2.2559386445161991</c:v>
                </c:pt>
                <c:pt idx="23">
                  <c:v>0.64987814160799928</c:v>
                </c:pt>
                <c:pt idx="24">
                  <c:v>0.72810735496240042</c:v>
                </c:pt>
                <c:pt idx="25">
                  <c:v>1.3106899134894014</c:v>
                </c:pt>
                <c:pt idx="26">
                  <c:v>1.3225857340393006</c:v>
                </c:pt>
                <c:pt idx="27">
                  <c:v>1.7998736245213003</c:v>
                </c:pt>
                <c:pt idx="28">
                  <c:v>3.2762312815196992</c:v>
                </c:pt>
                <c:pt idx="29">
                  <c:v>3.3124886042824997</c:v>
                </c:pt>
                <c:pt idx="30">
                  <c:v>3.7067748854627993</c:v>
                </c:pt>
                <c:pt idx="31">
                  <c:v>4.4276282184806988</c:v>
                </c:pt>
                <c:pt idx="32">
                  <c:v>5.4172220415692003</c:v>
                </c:pt>
                <c:pt idx="33">
                  <c:v>6.650028777161701</c:v>
                </c:pt>
                <c:pt idx="34">
                  <c:v>6.9829059105902012</c:v>
                </c:pt>
                <c:pt idx="35">
                  <c:v>1.717906364227499</c:v>
                </c:pt>
                <c:pt idx="36">
                  <c:v>2.4910626484736014</c:v>
                </c:pt>
                <c:pt idx="37">
                  <c:v>3.988467769394699</c:v>
                </c:pt>
                <c:pt idx="38">
                  <c:v>1.3962625806960993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B7-4D47-B613-EA2CF94118D9}"/>
            </c:ext>
          </c:extLst>
        </c:ser>
        <c:ser>
          <c:idx val="5"/>
          <c:order val="5"/>
          <c:tx>
            <c:strRef>
              <c:f>Deficit!$A$94</c:f>
              <c:strCache>
                <c:ptCount val="1"/>
                <c:pt idx="0">
                  <c:v>C23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Deficit!$E$94:$AR$94</c:f>
              <c:numCache>
                <c:formatCode>0.0</c:formatCode>
                <c:ptCount val="40"/>
                <c:pt idx="1">
                  <c:v>2.8654344269651997</c:v>
                </c:pt>
                <c:pt idx="2">
                  <c:v>2.5967040791109994</c:v>
                </c:pt>
                <c:pt idx="3">
                  <c:v>1.8359574097759008</c:v>
                </c:pt>
                <c:pt idx="4">
                  <c:v>1.6768671558065993</c:v>
                </c:pt>
                <c:pt idx="5">
                  <c:v>1.5488493581806999</c:v>
                </c:pt>
                <c:pt idx="6">
                  <c:v>1.9410817531964994</c:v>
                </c:pt>
                <c:pt idx="7">
                  <c:v>2.0071625520013008</c:v>
                </c:pt>
                <c:pt idx="8">
                  <c:v>1.8216498847255007</c:v>
                </c:pt>
                <c:pt idx="9">
                  <c:v>2.0111956502720005</c:v>
                </c:pt>
                <c:pt idx="10">
                  <c:v>2.6367639157775997</c:v>
                </c:pt>
                <c:pt idx="11">
                  <c:v>2.7449986807697009</c:v>
                </c:pt>
                <c:pt idx="12">
                  <c:v>2.3277952575594991</c:v>
                </c:pt>
                <c:pt idx="13">
                  <c:v>2.7646277834536992</c:v>
                </c:pt>
                <c:pt idx="14">
                  <c:v>2.7733262765481008</c:v>
                </c:pt>
                <c:pt idx="15">
                  <c:v>2.4122902268298994</c:v>
                </c:pt>
                <c:pt idx="16">
                  <c:v>2.7804074483796004</c:v>
                </c:pt>
                <c:pt idx="17">
                  <c:v>2.9321015762757003</c:v>
                </c:pt>
                <c:pt idx="18">
                  <c:v>2.4812591885028006</c:v>
                </c:pt>
                <c:pt idx="19">
                  <c:v>2.4528299543254999</c:v>
                </c:pt>
                <c:pt idx="20">
                  <c:v>2.6741543678205009</c:v>
                </c:pt>
                <c:pt idx="21">
                  <c:v>-1.0308871323064999</c:v>
                </c:pt>
                <c:pt idx="22">
                  <c:v>0.28409004366480062</c:v>
                </c:pt>
                <c:pt idx="23">
                  <c:v>0.26778627438520175</c:v>
                </c:pt>
                <c:pt idx="24">
                  <c:v>0.69056983711789854</c:v>
                </c:pt>
                <c:pt idx="25">
                  <c:v>0.70722883096570044</c:v>
                </c:pt>
                <c:pt idx="26">
                  <c:v>0.66250955883599971</c:v>
                </c:pt>
                <c:pt idx="27">
                  <c:v>0.72868463274929951</c:v>
                </c:pt>
                <c:pt idx="28">
                  <c:v>2.5317551069272</c:v>
                </c:pt>
                <c:pt idx="29">
                  <c:v>2.5310829270067998</c:v>
                </c:pt>
                <c:pt idx="30">
                  <c:v>2.4348036985307004</c:v>
                </c:pt>
                <c:pt idx="31">
                  <c:v>2.6619885932529996</c:v>
                </c:pt>
                <c:pt idx="32">
                  <c:v>2.7208581775162006</c:v>
                </c:pt>
                <c:pt idx="33">
                  <c:v>3.7649691582145994</c:v>
                </c:pt>
                <c:pt idx="34">
                  <c:v>3.6343807663673999</c:v>
                </c:pt>
                <c:pt idx="35">
                  <c:v>-0.52433834637859889</c:v>
                </c:pt>
                <c:pt idx="36">
                  <c:v>0.48605823011990168</c:v>
                </c:pt>
                <c:pt idx="37">
                  <c:v>2.1781500521978003</c:v>
                </c:pt>
                <c:pt idx="38">
                  <c:v>2.2180944489883991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B7-4D47-B613-EA2CF94118D9}"/>
            </c:ext>
          </c:extLst>
        </c:ser>
        <c:ser>
          <c:idx val="6"/>
          <c:order val="6"/>
          <c:tx>
            <c:strRef>
              <c:f>Deficit!$A$107</c:f>
              <c:strCache>
                <c:ptCount val="1"/>
                <c:pt idx="0">
                  <c:v>D34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Deficit!$E$107:$AR$107</c:f>
              <c:numCache>
                <c:formatCode>0.0</c:formatCode>
                <c:ptCount val="40"/>
                <c:pt idx="1">
                  <c:v>2.5497391390715016</c:v>
                </c:pt>
                <c:pt idx="2">
                  <c:v>1.8074275676917004</c:v>
                </c:pt>
                <c:pt idx="3">
                  <c:v>2.6892902294925989</c:v>
                </c:pt>
                <c:pt idx="4">
                  <c:v>1.7550367882814015</c:v>
                </c:pt>
                <c:pt idx="5">
                  <c:v>-0.80542334118360159</c:v>
                </c:pt>
                <c:pt idx="6">
                  <c:v>-1.4972632720014012</c:v>
                </c:pt>
                <c:pt idx="7">
                  <c:v>-1.1155161937674016</c:v>
                </c:pt>
                <c:pt idx="8">
                  <c:v>0.732327983979701</c:v>
                </c:pt>
                <c:pt idx="9">
                  <c:v>1.5630464510206998</c:v>
                </c:pt>
                <c:pt idx="10">
                  <c:v>0.98213655277159972</c:v>
                </c:pt>
                <c:pt idx="11">
                  <c:v>3.0683075977735008</c:v>
                </c:pt>
                <c:pt idx="12">
                  <c:v>1.8744477192378</c:v>
                </c:pt>
                <c:pt idx="13">
                  <c:v>1.3804749917708001</c:v>
                </c:pt>
                <c:pt idx="14">
                  <c:v>2.5234754366862013</c:v>
                </c:pt>
                <c:pt idx="15">
                  <c:v>2.2837206386640005</c:v>
                </c:pt>
                <c:pt idx="16">
                  <c:v>0.16177692568109947</c:v>
                </c:pt>
                <c:pt idx="17">
                  <c:v>2.0097601908215985</c:v>
                </c:pt>
                <c:pt idx="18">
                  <c:v>1.9063199833291016</c:v>
                </c:pt>
                <c:pt idx="19">
                  <c:v>0.19120258656910138</c:v>
                </c:pt>
                <c:pt idx="20">
                  <c:v>1.5757100579509</c:v>
                </c:pt>
                <c:pt idx="21">
                  <c:v>-0.18586905024690026</c:v>
                </c:pt>
                <c:pt idx="22">
                  <c:v>1.3912714119834995</c:v>
                </c:pt>
                <c:pt idx="23">
                  <c:v>1.6791255656743012</c:v>
                </c:pt>
                <c:pt idx="24">
                  <c:v>0.34111019933450137</c:v>
                </c:pt>
                <c:pt idx="25">
                  <c:v>1.7238101994744994</c:v>
                </c:pt>
                <c:pt idx="26">
                  <c:v>1.4382117820257996</c:v>
                </c:pt>
                <c:pt idx="27">
                  <c:v>2.3178680834748988</c:v>
                </c:pt>
                <c:pt idx="28">
                  <c:v>4.6200064930837996</c:v>
                </c:pt>
                <c:pt idx="29">
                  <c:v>4.1140887973594005</c:v>
                </c:pt>
                <c:pt idx="30">
                  <c:v>5.3251660932705001</c:v>
                </c:pt>
                <c:pt idx="31">
                  <c:v>6.0777762534840001</c:v>
                </c:pt>
                <c:pt idx="32">
                  <c:v>5.9862792723793987</c:v>
                </c:pt>
                <c:pt idx="33">
                  <c:v>7.1846549581453996</c:v>
                </c:pt>
                <c:pt idx="34">
                  <c:v>7.8731483021947994</c:v>
                </c:pt>
                <c:pt idx="35">
                  <c:v>2.945088072042001</c:v>
                </c:pt>
                <c:pt idx="36">
                  <c:v>3.1459254506309016</c:v>
                </c:pt>
                <c:pt idx="37">
                  <c:v>3.3028560499819015</c:v>
                </c:pt>
                <c:pt idx="38">
                  <c:v>3.2859363626931994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B7-4D47-B613-EA2CF94118D9}"/>
            </c:ext>
          </c:extLst>
        </c:ser>
        <c:ser>
          <c:idx val="7"/>
          <c:order val="7"/>
          <c:tx>
            <c:strRef>
              <c:f>Deficit!$A$108</c:f>
              <c:strCache>
                <c:ptCount val="1"/>
                <c:pt idx="0">
                  <c:v>D46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Deficit!$E$108:$AR$108</c:f>
              <c:numCache>
                <c:formatCode>0.0</c:formatCode>
                <c:ptCount val="40"/>
                <c:pt idx="1">
                  <c:v>2.348354006135299</c:v>
                </c:pt>
                <c:pt idx="2">
                  <c:v>3.0962315940599012</c:v>
                </c:pt>
                <c:pt idx="3">
                  <c:v>3.4804819128756996</c:v>
                </c:pt>
                <c:pt idx="4">
                  <c:v>1.4317126458056002</c:v>
                </c:pt>
                <c:pt idx="5">
                  <c:v>1.0552252450982991</c:v>
                </c:pt>
                <c:pt idx="6">
                  <c:v>-0.71425654350739975</c:v>
                </c:pt>
                <c:pt idx="7">
                  <c:v>1.2095108099045007</c:v>
                </c:pt>
                <c:pt idx="8">
                  <c:v>0.26927615036339958</c:v>
                </c:pt>
                <c:pt idx="9">
                  <c:v>1.6173704215376006</c:v>
                </c:pt>
                <c:pt idx="10">
                  <c:v>0.97358856391300108</c:v>
                </c:pt>
                <c:pt idx="11">
                  <c:v>1.3846406383784995</c:v>
                </c:pt>
                <c:pt idx="12">
                  <c:v>1.0601017133712993</c:v>
                </c:pt>
                <c:pt idx="13">
                  <c:v>0.66861041986580005</c:v>
                </c:pt>
                <c:pt idx="15">
                  <c:v>1.6434663141514001</c:v>
                </c:pt>
                <c:pt idx="16">
                  <c:v>0.82478542239890018</c:v>
                </c:pt>
                <c:pt idx="17">
                  <c:v>1.8100953411813983</c:v>
                </c:pt>
                <c:pt idx="18">
                  <c:v>1.8445350169644996</c:v>
                </c:pt>
                <c:pt idx="19">
                  <c:v>1.442792143313099</c:v>
                </c:pt>
                <c:pt idx="20">
                  <c:v>2.6407353907253004</c:v>
                </c:pt>
                <c:pt idx="21">
                  <c:v>1.1750590932576017</c:v>
                </c:pt>
                <c:pt idx="22">
                  <c:v>1.4650554675603011</c:v>
                </c:pt>
                <c:pt idx="23">
                  <c:v>1.2636686577331986</c:v>
                </c:pt>
                <c:pt idx="24">
                  <c:v>1.5436165481868009</c:v>
                </c:pt>
                <c:pt idx="25">
                  <c:v>2.8051464835838011</c:v>
                </c:pt>
                <c:pt idx="26">
                  <c:v>1.9037628831482998</c:v>
                </c:pt>
                <c:pt idx="27">
                  <c:v>1.1478538783111993</c:v>
                </c:pt>
                <c:pt idx="28">
                  <c:v>2.9206990516106011</c:v>
                </c:pt>
                <c:pt idx="29">
                  <c:v>3.8001977501355988</c:v>
                </c:pt>
                <c:pt idx="30">
                  <c:v>4.9135033054422017</c:v>
                </c:pt>
                <c:pt idx="31">
                  <c:v>3.3160298775460006</c:v>
                </c:pt>
                <c:pt idx="32">
                  <c:v>4.0403890015943986</c:v>
                </c:pt>
                <c:pt idx="33">
                  <c:v>5.5077192946481013</c:v>
                </c:pt>
                <c:pt idx="34">
                  <c:v>6.2951637348201999</c:v>
                </c:pt>
                <c:pt idx="35">
                  <c:v>0.7005964487771017</c:v>
                </c:pt>
                <c:pt idx="36">
                  <c:v>3.3725268187441984</c:v>
                </c:pt>
                <c:pt idx="37">
                  <c:v>4.9475192451943002</c:v>
                </c:pt>
                <c:pt idx="38">
                  <c:v>1.9880479388015004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B7-4D47-B613-EA2CF941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29792"/>
        <c:axId val="207731712"/>
      </c:scatterChart>
      <c:valAx>
        <c:axId val="20772979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31712"/>
        <c:crosses val="autoZero"/>
        <c:crossBetween val="midCat"/>
      </c:valAx>
      <c:valAx>
        <c:axId val="20773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2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83964841804669E-2"/>
          <c:y val="2.8541901439914526E-2"/>
          <c:w val="9.481497035092834E-2"/>
          <c:h val="0.46905508352691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3&amp;4 90 cm</a:t>
            </a:r>
          </a:p>
        </c:rich>
      </c:tx>
      <c:layout>
        <c:manualLayout>
          <c:xMode val="edge"/>
          <c:yMode val="edge"/>
          <c:x val="0.37374504802735115"/>
          <c:y val="6.1936581010820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826347305389226E-2"/>
          <c:y val="5.5555723005048602E-2"/>
          <c:w val="0.88023952095808389"/>
          <c:h val="0.86111370657825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Deficit!$A$67</c:f>
              <c:strCache>
                <c:ptCount val="1"/>
                <c:pt idx="0">
                  <c:v>C36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Deficit!$E$67:$AR$67</c:f>
              <c:numCache>
                <c:formatCode>0.0</c:formatCode>
                <c:ptCount val="40"/>
                <c:pt idx="1">
                  <c:v>1.8765453320275007</c:v>
                </c:pt>
                <c:pt idx="2">
                  <c:v>1.7878482976246985</c:v>
                </c:pt>
                <c:pt idx="3">
                  <c:v>1.8224116182404018</c:v>
                </c:pt>
                <c:pt idx="4">
                  <c:v>2.307526842310299</c:v>
                </c:pt>
                <c:pt idx="5">
                  <c:v>0.37480527465330127</c:v>
                </c:pt>
                <c:pt idx="6">
                  <c:v>0.86589048665329926</c:v>
                </c:pt>
                <c:pt idx="7">
                  <c:v>1.0669669663945989</c:v>
                </c:pt>
                <c:pt idx="8">
                  <c:v>0.72623109505559924</c:v>
                </c:pt>
                <c:pt idx="9">
                  <c:v>1.1357361270230015</c:v>
                </c:pt>
                <c:pt idx="10">
                  <c:v>1.5103469087446015</c:v>
                </c:pt>
                <c:pt idx="11">
                  <c:v>2.3300393722190016</c:v>
                </c:pt>
                <c:pt idx="12">
                  <c:v>2.2970988465988995</c:v>
                </c:pt>
                <c:pt idx="13">
                  <c:v>1.7646929151284994</c:v>
                </c:pt>
                <c:pt idx="14">
                  <c:v>2.2587901945454014</c:v>
                </c:pt>
                <c:pt idx="15">
                  <c:v>2.4394666841537997</c:v>
                </c:pt>
                <c:pt idx="16">
                  <c:v>2.0389182184220012</c:v>
                </c:pt>
                <c:pt idx="17">
                  <c:v>2.9475900357190987</c:v>
                </c:pt>
                <c:pt idx="18">
                  <c:v>2.334376014129699</c:v>
                </c:pt>
                <c:pt idx="19">
                  <c:v>2.1578636899594983</c:v>
                </c:pt>
                <c:pt idx="20">
                  <c:v>2.2582389097291014</c:v>
                </c:pt>
                <c:pt idx="21">
                  <c:v>1.9428724622080011</c:v>
                </c:pt>
                <c:pt idx="22">
                  <c:v>0.63794527035999948</c:v>
                </c:pt>
                <c:pt idx="23">
                  <c:v>0.50013728944220048</c:v>
                </c:pt>
                <c:pt idx="24">
                  <c:v>1.2209824640706017</c:v>
                </c:pt>
                <c:pt idx="25">
                  <c:v>1.1483035441983986</c:v>
                </c:pt>
                <c:pt idx="26">
                  <c:v>2.1966529953348015</c:v>
                </c:pt>
                <c:pt idx="27">
                  <c:v>1.669658765065801</c:v>
                </c:pt>
                <c:pt idx="28">
                  <c:v>1.5275959852375998</c:v>
                </c:pt>
                <c:pt idx="29">
                  <c:v>2.8182569398994985</c:v>
                </c:pt>
                <c:pt idx="30">
                  <c:v>1.5285481999734003</c:v>
                </c:pt>
                <c:pt idx="31">
                  <c:v>2.2388834055184006</c:v>
                </c:pt>
                <c:pt idx="32">
                  <c:v>2.4095854750414993</c:v>
                </c:pt>
                <c:pt idx="33">
                  <c:v>2.4226444273216998</c:v>
                </c:pt>
                <c:pt idx="34">
                  <c:v>2.9674019687829016</c:v>
                </c:pt>
                <c:pt idx="35">
                  <c:v>0.32963279076799878</c:v>
                </c:pt>
                <c:pt idx="36">
                  <c:v>1.8282901784828987</c:v>
                </c:pt>
                <c:pt idx="37">
                  <c:v>3.9740490181683015</c:v>
                </c:pt>
                <c:pt idx="38">
                  <c:v>3.6180643951521994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9-450C-9FA2-590A716CED3A}"/>
            </c:ext>
          </c:extLst>
        </c:ser>
        <c:ser>
          <c:idx val="1"/>
          <c:order val="1"/>
          <c:tx>
            <c:strRef>
              <c:f>Deficit!$A$68</c:f>
              <c:strCache>
                <c:ptCount val="1"/>
                <c:pt idx="0">
                  <c:v>C45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Deficit!$E$68:$AR$68</c:f>
              <c:numCache>
                <c:formatCode>0.0</c:formatCode>
                <c:ptCount val="40"/>
                <c:pt idx="1">
                  <c:v>3.7533384734882986</c:v>
                </c:pt>
                <c:pt idx="2">
                  <c:v>3.2938255505057015</c:v>
                </c:pt>
                <c:pt idx="3">
                  <c:v>3.5006506232760017</c:v>
                </c:pt>
                <c:pt idx="4">
                  <c:v>4.2735346287184992</c:v>
                </c:pt>
                <c:pt idx="5">
                  <c:v>3.0533218786557015</c:v>
                </c:pt>
                <c:pt idx="6">
                  <c:v>3.1168754450097005</c:v>
                </c:pt>
                <c:pt idx="7">
                  <c:v>2.9804967711908006</c:v>
                </c:pt>
                <c:pt idx="8">
                  <c:v>2.9660824372103995</c:v>
                </c:pt>
                <c:pt idx="9">
                  <c:v>3.1824529511122996</c:v>
                </c:pt>
                <c:pt idx="10">
                  <c:v>2.9407315782698014</c:v>
                </c:pt>
                <c:pt idx="11">
                  <c:v>3.6557303109286998</c:v>
                </c:pt>
                <c:pt idx="12">
                  <c:v>3.2009555339325999</c:v>
                </c:pt>
                <c:pt idx="13">
                  <c:v>3.979601858368401</c:v>
                </c:pt>
                <c:pt idx="14">
                  <c:v>3.9792726974349009</c:v>
                </c:pt>
                <c:pt idx="15">
                  <c:v>3.7131634327121006</c:v>
                </c:pt>
                <c:pt idx="16">
                  <c:v>3.8782952243217999</c:v>
                </c:pt>
                <c:pt idx="17">
                  <c:v>3.4123626579017987</c:v>
                </c:pt>
                <c:pt idx="18">
                  <c:v>3.6787510021165986</c:v>
                </c:pt>
                <c:pt idx="19">
                  <c:v>4.2657614622930993</c:v>
                </c:pt>
                <c:pt idx="20">
                  <c:v>4.0857705508792002</c:v>
                </c:pt>
                <c:pt idx="21">
                  <c:v>3.1800179156878983</c:v>
                </c:pt>
                <c:pt idx="22">
                  <c:v>2.1892518924145996</c:v>
                </c:pt>
                <c:pt idx="23">
                  <c:v>0.29496156199180135</c:v>
                </c:pt>
                <c:pt idx="24">
                  <c:v>1.4884207345086011</c:v>
                </c:pt>
                <c:pt idx="25">
                  <c:v>1.3513489431555001</c:v>
                </c:pt>
                <c:pt idx="26">
                  <c:v>1.4223909673516992</c:v>
                </c:pt>
                <c:pt idx="27">
                  <c:v>1.4792412295372017</c:v>
                </c:pt>
                <c:pt idx="28">
                  <c:v>2.659129047793499</c:v>
                </c:pt>
                <c:pt idx="29">
                  <c:v>2.5858867605123983</c:v>
                </c:pt>
                <c:pt idx="30">
                  <c:v>2.6945165710213992</c:v>
                </c:pt>
                <c:pt idx="31">
                  <c:v>2.9749596696471983</c:v>
                </c:pt>
                <c:pt idx="32">
                  <c:v>2.9486356510229008</c:v>
                </c:pt>
                <c:pt idx="33">
                  <c:v>2.4508010731915988</c:v>
                </c:pt>
                <c:pt idx="34">
                  <c:v>3.3929062563633003</c:v>
                </c:pt>
                <c:pt idx="35">
                  <c:v>-0.12104314144389861</c:v>
                </c:pt>
                <c:pt idx="36">
                  <c:v>2.1046347392573992</c:v>
                </c:pt>
                <c:pt idx="37">
                  <c:v>3.603109369981599</c:v>
                </c:pt>
                <c:pt idx="38">
                  <c:v>3.4280298155057984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9-450C-9FA2-590A716CED3A}"/>
            </c:ext>
          </c:extLst>
        </c:ser>
        <c:ser>
          <c:idx val="2"/>
          <c:order val="2"/>
          <c:tx>
            <c:strRef>
              <c:f>Deficit!$A$81</c:f>
              <c:strCache>
                <c:ptCount val="1"/>
                <c:pt idx="0">
                  <c:v>D13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Deficit!$E$81:$AR$81</c:f>
              <c:numCache>
                <c:formatCode>0.0</c:formatCode>
                <c:ptCount val="40"/>
                <c:pt idx="1">
                  <c:v>1.8617391783525008</c:v>
                </c:pt>
                <c:pt idx="2">
                  <c:v>2.1705269171966997</c:v>
                </c:pt>
                <c:pt idx="3">
                  <c:v>1.9182662100100991</c:v>
                </c:pt>
                <c:pt idx="4">
                  <c:v>1.6138982349293993</c:v>
                </c:pt>
                <c:pt idx="5">
                  <c:v>1.4936687057544002</c:v>
                </c:pt>
                <c:pt idx="6">
                  <c:v>1.1174025312781009</c:v>
                </c:pt>
                <c:pt idx="7">
                  <c:v>1.0843846932679</c:v>
                </c:pt>
                <c:pt idx="8">
                  <c:v>1.9072943791335</c:v>
                </c:pt>
                <c:pt idx="9">
                  <c:v>1.7155153542204005</c:v>
                </c:pt>
                <c:pt idx="10">
                  <c:v>1.5715389822612007</c:v>
                </c:pt>
                <c:pt idx="11">
                  <c:v>1.6378000413508005</c:v>
                </c:pt>
                <c:pt idx="12">
                  <c:v>1.6576503164044993</c:v>
                </c:pt>
                <c:pt idx="13">
                  <c:v>2.0751733777905006</c:v>
                </c:pt>
                <c:pt idx="14">
                  <c:v>1.8580536109076</c:v>
                </c:pt>
                <c:pt idx="15">
                  <c:v>1.8421782050572002</c:v>
                </c:pt>
                <c:pt idx="16">
                  <c:v>2.4106978857099008</c:v>
                </c:pt>
                <c:pt idx="17">
                  <c:v>2.2417224689638005</c:v>
                </c:pt>
                <c:pt idx="18">
                  <c:v>2.0397251787646997</c:v>
                </c:pt>
                <c:pt idx="19">
                  <c:v>2.4180835608934999</c:v>
                </c:pt>
                <c:pt idx="20">
                  <c:v>2.3309540123263996</c:v>
                </c:pt>
                <c:pt idx="21">
                  <c:v>1.9926149499023005</c:v>
                </c:pt>
                <c:pt idx="22">
                  <c:v>1.4426382163096996</c:v>
                </c:pt>
                <c:pt idx="23">
                  <c:v>-0.21091963489450016</c:v>
                </c:pt>
                <c:pt idx="24">
                  <c:v>-1.8576184223599412E-2</c:v>
                </c:pt>
                <c:pt idx="25">
                  <c:v>0.65903024322880022</c:v>
                </c:pt>
                <c:pt idx="26">
                  <c:v>0.86218574373769918</c:v>
                </c:pt>
                <c:pt idx="27">
                  <c:v>0.52616644771019949</c:v>
                </c:pt>
                <c:pt idx="28">
                  <c:v>0.99719551530509953</c:v>
                </c:pt>
                <c:pt idx="29">
                  <c:v>1.3273110488736997</c:v>
                </c:pt>
                <c:pt idx="30">
                  <c:v>1.0768421625898004</c:v>
                </c:pt>
                <c:pt idx="31">
                  <c:v>1.1375673215407005</c:v>
                </c:pt>
                <c:pt idx="32">
                  <c:v>1.0994997422357002</c:v>
                </c:pt>
                <c:pt idx="33">
                  <c:v>2.0092756425512004</c:v>
                </c:pt>
                <c:pt idx="34">
                  <c:v>1.4408872530531998</c:v>
                </c:pt>
                <c:pt idx="35">
                  <c:v>-0.80233562170069916</c:v>
                </c:pt>
                <c:pt idx="36">
                  <c:v>-6.6641076331400484E-2</c:v>
                </c:pt>
                <c:pt idx="37">
                  <c:v>1.4250138253723996</c:v>
                </c:pt>
                <c:pt idx="38">
                  <c:v>1.5010550663831008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9-450C-9FA2-590A716CED3A}"/>
            </c:ext>
          </c:extLst>
        </c:ser>
        <c:ser>
          <c:idx val="3"/>
          <c:order val="3"/>
          <c:tx>
            <c:strRef>
              <c:f>Deficit!$A$82</c:f>
              <c:strCache>
                <c:ptCount val="1"/>
                <c:pt idx="0">
                  <c:v>D21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Deficit!$E$82:$AR$82</c:f>
              <c:numCache>
                <c:formatCode>0.0</c:formatCode>
                <c:ptCount val="40"/>
                <c:pt idx="1">
                  <c:v>6.2363390365865001</c:v>
                </c:pt>
                <c:pt idx="2">
                  <c:v>5.5607817900975007</c:v>
                </c:pt>
                <c:pt idx="3">
                  <c:v>5.0759993024880998</c:v>
                </c:pt>
                <c:pt idx="4">
                  <c:v>5.7123946615308014</c:v>
                </c:pt>
                <c:pt idx="5">
                  <c:v>3.1240380307173012</c:v>
                </c:pt>
                <c:pt idx="6">
                  <c:v>1.973045832113101</c:v>
                </c:pt>
                <c:pt idx="7">
                  <c:v>1.7861517850951003</c:v>
                </c:pt>
                <c:pt idx="8">
                  <c:v>2.1755119726559009</c:v>
                </c:pt>
                <c:pt idx="9">
                  <c:v>3.0980926202665984</c:v>
                </c:pt>
                <c:pt idx="10">
                  <c:v>3.0223974765682016</c:v>
                </c:pt>
                <c:pt idx="11">
                  <c:v>3.1627422444443987</c:v>
                </c:pt>
                <c:pt idx="12">
                  <c:v>3.2619980418629986</c:v>
                </c:pt>
                <c:pt idx="13">
                  <c:v>2.7958791223775989</c:v>
                </c:pt>
                <c:pt idx="14">
                  <c:v>3.7670434080150983</c:v>
                </c:pt>
                <c:pt idx="15">
                  <c:v>3.6806693765886003</c:v>
                </c:pt>
                <c:pt idx="16">
                  <c:v>3.6737449790044003</c:v>
                </c:pt>
                <c:pt idx="17">
                  <c:v>4.0099874672722002</c:v>
                </c:pt>
                <c:pt idx="18">
                  <c:v>3.1571480213380987</c:v>
                </c:pt>
                <c:pt idx="19">
                  <c:v>3.2968945180979006</c:v>
                </c:pt>
                <c:pt idx="20">
                  <c:v>3.7602445792405987</c:v>
                </c:pt>
                <c:pt idx="21">
                  <c:v>1.8336893524866014</c:v>
                </c:pt>
                <c:pt idx="22">
                  <c:v>3.0072468572909017</c:v>
                </c:pt>
                <c:pt idx="23">
                  <c:v>1.6716516055650992</c:v>
                </c:pt>
                <c:pt idx="24">
                  <c:v>1.8734417783282993</c:v>
                </c:pt>
                <c:pt idx="25">
                  <c:v>1.5151188457369997</c:v>
                </c:pt>
                <c:pt idx="26">
                  <c:v>2.5427064947174998</c:v>
                </c:pt>
                <c:pt idx="27">
                  <c:v>2.1755110392524983</c:v>
                </c:pt>
                <c:pt idx="28">
                  <c:v>3.0269222253459986</c:v>
                </c:pt>
                <c:pt idx="29">
                  <c:v>2.8822142421987991</c:v>
                </c:pt>
                <c:pt idx="30">
                  <c:v>3.0374999508266995</c:v>
                </c:pt>
                <c:pt idx="31">
                  <c:v>3.1602604624212987</c:v>
                </c:pt>
                <c:pt idx="32">
                  <c:v>3.4055335537876985</c:v>
                </c:pt>
                <c:pt idx="33">
                  <c:v>2.8021603062424987</c:v>
                </c:pt>
                <c:pt idx="34">
                  <c:v>3.1365365622272989</c:v>
                </c:pt>
                <c:pt idx="35">
                  <c:v>2.2387504334868993</c:v>
                </c:pt>
                <c:pt idx="36">
                  <c:v>3.1059437536381012</c:v>
                </c:pt>
                <c:pt idx="37">
                  <c:v>4.6441263718520993</c:v>
                </c:pt>
                <c:pt idx="38">
                  <c:v>4.5849625830642005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9-450C-9FA2-590A716CED3A}"/>
            </c:ext>
          </c:extLst>
        </c:ser>
        <c:ser>
          <c:idx val="4"/>
          <c:order val="4"/>
          <c:tx>
            <c:strRef>
              <c:f>Deficit!$A$95</c:f>
              <c:strCache>
                <c:ptCount val="1"/>
                <c:pt idx="0">
                  <c:v>C14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Deficit!$E$95:$AR$95</c:f>
              <c:numCache>
                <c:formatCode>0.0</c:formatCode>
                <c:ptCount val="40"/>
                <c:pt idx="1">
                  <c:v>5.3163743173731604</c:v>
                </c:pt>
                <c:pt idx="2">
                  <c:v>5.0870151201125999</c:v>
                </c:pt>
                <c:pt idx="3">
                  <c:v>5.0596175646138395</c:v>
                </c:pt>
                <c:pt idx="4">
                  <c:v>5.2216939236101805</c:v>
                </c:pt>
                <c:pt idx="5">
                  <c:v>5.0145031136014495</c:v>
                </c:pt>
                <c:pt idx="6">
                  <c:v>5.1177242237781897</c:v>
                </c:pt>
                <c:pt idx="7">
                  <c:v>4.95175997538208</c:v>
                </c:pt>
                <c:pt idx="8">
                  <c:v>5.1164886271868397</c:v>
                </c:pt>
                <c:pt idx="9">
                  <c:v>5.0337415372554304</c:v>
                </c:pt>
                <c:pt idx="10">
                  <c:v>5.0401032548229505</c:v>
                </c:pt>
                <c:pt idx="11">
                  <c:v>5.0579312958451297</c:v>
                </c:pt>
                <c:pt idx="12">
                  <c:v>5.0910629675519203</c:v>
                </c:pt>
                <c:pt idx="13">
                  <c:v>5.0219761134359793</c:v>
                </c:pt>
                <c:pt idx="14">
                  <c:v>4.9859691913900708</c:v>
                </c:pt>
                <c:pt idx="15">
                  <c:v>5.0170310616038591</c:v>
                </c:pt>
                <c:pt idx="16">
                  <c:v>5.1008076543471894</c:v>
                </c:pt>
                <c:pt idx="17">
                  <c:v>5.0503840810195602</c:v>
                </c:pt>
                <c:pt idx="18">
                  <c:v>5.0050107255494201</c:v>
                </c:pt>
                <c:pt idx="19">
                  <c:v>4.9939435142357702</c:v>
                </c:pt>
                <c:pt idx="20">
                  <c:v>5.0483902702450791</c:v>
                </c:pt>
                <c:pt idx="21">
                  <c:v>5.0327661263356998</c:v>
                </c:pt>
                <c:pt idx="22">
                  <c:v>4.6566205919957699</c:v>
                </c:pt>
                <c:pt idx="23">
                  <c:v>3.8319438193530004</c:v>
                </c:pt>
                <c:pt idx="24">
                  <c:v>3.5744173485986401</c:v>
                </c:pt>
                <c:pt idx="25">
                  <c:v>3.4843778040757005</c:v>
                </c:pt>
                <c:pt idx="26">
                  <c:v>3.4195409902856007</c:v>
                </c:pt>
                <c:pt idx="27">
                  <c:v>3.0025480667770008</c:v>
                </c:pt>
                <c:pt idx="28">
                  <c:v>3.3438105861855991</c:v>
                </c:pt>
                <c:pt idx="29">
                  <c:v>3.2327421186182992</c:v>
                </c:pt>
                <c:pt idx="30">
                  <c:v>3.7625866089865401</c:v>
                </c:pt>
                <c:pt idx="31">
                  <c:v>3.6984197216356005</c:v>
                </c:pt>
                <c:pt idx="32">
                  <c:v>3.9447608216598393</c:v>
                </c:pt>
                <c:pt idx="33">
                  <c:v>4.2021630060042607</c:v>
                </c:pt>
                <c:pt idx="34">
                  <c:v>4.1306212543266998</c:v>
                </c:pt>
                <c:pt idx="35">
                  <c:v>4.1102795209592795</c:v>
                </c:pt>
                <c:pt idx="36">
                  <c:v>3.6486240869409006</c:v>
                </c:pt>
                <c:pt idx="37">
                  <c:v>2.8584445579875997</c:v>
                </c:pt>
                <c:pt idx="38">
                  <c:v>2.3183322498730004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9-450C-9FA2-590A716CED3A}"/>
            </c:ext>
          </c:extLst>
        </c:ser>
        <c:ser>
          <c:idx val="5"/>
          <c:order val="5"/>
          <c:tx>
            <c:strRef>
              <c:f>Deficit!$A$96</c:f>
              <c:strCache>
                <c:ptCount val="1"/>
                <c:pt idx="0">
                  <c:v>C23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Deficit!$E$96:$AR$96</c:f>
              <c:numCache>
                <c:formatCode>0.0</c:formatCode>
                <c:ptCount val="40"/>
                <c:pt idx="1">
                  <c:v>2.5626471860647992</c:v>
                </c:pt>
                <c:pt idx="2">
                  <c:v>2.6039912665683005</c:v>
                </c:pt>
                <c:pt idx="3">
                  <c:v>2.6668490761924009</c:v>
                </c:pt>
                <c:pt idx="4">
                  <c:v>2.1136035596701994</c:v>
                </c:pt>
                <c:pt idx="5">
                  <c:v>2.1231817090288008</c:v>
                </c:pt>
                <c:pt idx="6">
                  <c:v>2.1478830010132999</c:v>
                </c:pt>
                <c:pt idx="7">
                  <c:v>1.7540175195388006</c:v>
                </c:pt>
                <c:pt idx="8">
                  <c:v>1.6507378725174995</c:v>
                </c:pt>
                <c:pt idx="9">
                  <c:v>2.1884540919004003</c:v>
                </c:pt>
                <c:pt idx="10">
                  <c:v>2.3804478203045001</c:v>
                </c:pt>
                <c:pt idx="11">
                  <c:v>1.7410485931292001</c:v>
                </c:pt>
                <c:pt idx="12">
                  <c:v>2.1896498154073001</c:v>
                </c:pt>
                <c:pt idx="13">
                  <c:v>2.4303339874317995</c:v>
                </c:pt>
                <c:pt idx="14">
                  <c:v>2.2038256590003993</c:v>
                </c:pt>
                <c:pt idx="15">
                  <c:v>2.3981265523383009</c:v>
                </c:pt>
                <c:pt idx="16">
                  <c:v>2.3957498849549008</c:v>
                </c:pt>
                <c:pt idx="17">
                  <c:v>2.5988222366573996</c:v>
                </c:pt>
                <c:pt idx="18">
                  <c:v>2.4691639402649006</c:v>
                </c:pt>
                <c:pt idx="19">
                  <c:v>2.6778086279242999</c:v>
                </c:pt>
                <c:pt idx="20">
                  <c:v>2.2971739515033995</c:v>
                </c:pt>
                <c:pt idx="21">
                  <c:v>0.65913457818940024</c:v>
                </c:pt>
                <c:pt idx="22">
                  <c:v>0.57826072447620014</c:v>
                </c:pt>
                <c:pt idx="23">
                  <c:v>-0.84840831951650131</c:v>
                </c:pt>
                <c:pt idx="24">
                  <c:v>-0.11179622340869955</c:v>
                </c:pt>
                <c:pt idx="25">
                  <c:v>0.1205583633658005</c:v>
                </c:pt>
                <c:pt idx="26">
                  <c:v>0.41399921150419949</c:v>
                </c:pt>
                <c:pt idx="27">
                  <c:v>0.38886793474109993</c:v>
                </c:pt>
                <c:pt idx="28">
                  <c:v>1.0889916181155996</c:v>
                </c:pt>
                <c:pt idx="29">
                  <c:v>1.4823535754405004</c:v>
                </c:pt>
                <c:pt idx="30">
                  <c:v>2.1767031573997997</c:v>
                </c:pt>
                <c:pt idx="31">
                  <c:v>2.2587599634049003</c:v>
                </c:pt>
                <c:pt idx="32">
                  <c:v>2.1683910148374999</c:v>
                </c:pt>
                <c:pt idx="33">
                  <c:v>2.3559572130529993</c:v>
                </c:pt>
                <c:pt idx="34">
                  <c:v>2.4870100670681001</c:v>
                </c:pt>
                <c:pt idx="35">
                  <c:v>0.74794187596499917</c:v>
                </c:pt>
                <c:pt idx="36">
                  <c:v>0.8555581083353001</c:v>
                </c:pt>
                <c:pt idx="37">
                  <c:v>2.4647438882134001</c:v>
                </c:pt>
                <c:pt idx="38">
                  <c:v>2.1143176427789001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9-450C-9FA2-590A716CED3A}"/>
            </c:ext>
          </c:extLst>
        </c:ser>
        <c:ser>
          <c:idx val="6"/>
          <c:order val="6"/>
          <c:tx>
            <c:strRef>
              <c:f>Deficit!$A$109</c:f>
              <c:strCache>
                <c:ptCount val="1"/>
                <c:pt idx="0">
                  <c:v>D34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Deficit!$E$109:$AR$109</c:f>
              <c:numCache>
                <c:formatCode>0.0</c:formatCode>
                <c:ptCount val="40"/>
                <c:pt idx="1">
                  <c:v>4.1573003135681006</c:v>
                </c:pt>
                <c:pt idx="2">
                  <c:v>3.9012055519783999</c:v>
                </c:pt>
                <c:pt idx="3">
                  <c:v>3.6746519994092992</c:v>
                </c:pt>
                <c:pt idx="4">
                  <c:v>3.3306818389627004</c:v>
                </c:pt>
                <c:pt idx="5">
                  <c:v>2.8151749586228991</c:v>
                </c:pt>
                <c:pt idx="6">
                  <c:v>2.8919717255914996</c:v>
                </c:pt>
                <c:pt idx="7">
                  <c:v>2.5256640731053004</c:v>
                </c:pt>
                <c:pt idx="8">
                  <c:v>2.5155276486591003</c:v>
                </c:pt>
                <c:pt idx="9">
                  <c:v>3.1571312069699999</c:v>
                </c:pt>
                <c:pt idx="10">
                  <c:v>2.4869413496855</c:v>
                </c:pt>
                <c:pt idx="11">
                  <c:v>3.1245401061195999</c:v>
                </c:pt>
                <c:pt idx="12">
                  <c:v>2.6257853638423008</c:v>
                </c:pt>
                <c:pt idx="13">
                  <c:v>3.0866838745261003</c:v>
                </c:pt>
                <c:pt idx="14">
                  <c:v>3.5695049074393008</c:v>
                </c:pt>
                <c:pt idx="15">
                  <c:v>3.4643171236869996</c:v>
                </c:pt>
                <c:pt idx="16">
                  <c:v>2.7397973731759997</c:v>
                </c:pt>
                <c:pt idx="17">
                  <c:v>3.0559833348479994</c:v>
                </c:pt>
                <c:pt idx="18">
                  <c:v>3.1142902833225001</c:v>
                </c:pt>
                <c:pt idx="19">
                  <c:v>3.1166670872040996</c:v>
                </c:pt>
                <c:pt idx="20">
                  <c:v>3.5864935986970004</c:v>
                </c:pt>
                <c:pt idx="21">
                  <c:v>-0.16940888663129883</c:v>
                </c:pt>
                <c:pt idx="22">
                  <c:v>0.34668257828369953</c:v>
                </c:pt>
                <c:pt idx="23">
                  <c:v>-2.4437134998798626E-2</c:v>
                </c:pt>
                <c:pt idx="24">
                  <c:v>0.48621003420399944</c:v>
                </c:pt>
                <c:pt idx="25">
                  <c:v>1.4383343694588007</c:v>
                </c:pt>
                <c:pt idx="26">
                  <c:v>1.4543967019528008</c:v>
                </c:pt>
                <c:pt idx="27">
                  <c:v>1.2770310455710003</c:v>
                </c:pt>
                <c:pt idx="28">
                  <c:v>2.8711618333177995</c:v>
                </c:pt>
                <c:pt idx="29">
                  <c:v>2.6932426048760991</c:v>
                </c:pt>
                <c:pt idx="30">
                  <c:v>3.2260205018140002</c:v>
                </c:pt>
                <c:pt idx="31">
                  <c:v>3.3639696557556995</c:v>
                </c:pt>
                <c:pt idx="32">
                  <c:v>3.5346083032500992</c:v>
                </c:pt>
                <c:pt idx="33">
                  <c:v>3.9240708103569002</c:v>
                </c:pt>
                <c:pt idx="34">
                  <c:v>4.1918031385517001</c:v>
                </c:pt>
                <c:pt idx="35">
                  <c:v>1.8938300888118</c:v>
                </c:pt>
                <c:pt idx="36">
                  <c:v>1.3675520839185005</c:v>
                </c:pt>
                <c:pt idx="37">
                  <c:v>2.9753179092623991</c:v>
                </c:pt>
                <c:pt idx="38">
                  <c:v>2.4332686639999004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9-450C-9FA2-590A716CED3A}"/>
            </c:ext>
          </c:extLst>
        </c:ser>
        <c:ser>
          <c:idx val="7"/>
          <c:order val="7"/>
          <c:tx>
            <c:strRef>
              <c:f>Deficit!$A$110</c:f>
              <c:strCache>
                <c:ptCount val="1"/>
                <c:pt idx="0">
                  <c:v>D46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Deficit!$E$110:$AR$110</c:f>
              <c:numCache>
                <c:formatCode>0.0</c:formatCode>
                <c:ptCount val="40"/>
                <c:pt idx="1">
                  <c:v>4.6722559196578999</c:v>
                </c:pt>
                <c:pt idx="2">
                  <c:v>4.1932025325947002</c:v>
                </c:pt>
                <c:pt idx="3">
                  <c:v>4.4092067981362995</c:v>
                </c:pt>
                <c:pt idx="4">
                  <c:v>3.1753438433465995</c:v>
                </c:pt>
                <c:pt idx="5">
                  <c:v>5.0840101557324004</c:v>
                </c:pt>
                <c:pt idx="6">
                  <c:v>3.3124188033948982</c:v>
                </c:pt>
                <c:pt idx="7">
                  <c:v>3.6922332543067995</c:v>
                </c:pt>
                <c:pt idx="8">
                  <c:v>2.4423724941193008</c:v>
                </c:pt>
                <c:pt idx="9">
                  <c:v>3.575348725633301</c:v>
                </c:pt>
                <c:pt idx="10">
                  <c:v>3.3057159685401984</c:v>
                </c:pt>
                <c:pt idx="11">
                  <c:v>2.557995472087299</c:v>
                </c:pt>
                <c:pt idx="12">
                  <c:v>1.8519168383202</c:v>
                </c:pt>
                <c:pt idx="13">
                  <c:v>2.3379532237716987</c:v>
                </c:pt>
                <c:pt idx="15">
                  <c:v>1.9147485910138009</c:v>
                </c:pt>
                <c:pt idx="16">
                  <c:v>1.7856790218787992</c:v>
                </c:pt>
                <c:pt idx="17">
                  <c:v>2.2372378539890008</c:v>
                </c:pt>
                <c:pt idx="18">
                  <c:v>1.5882214255720015</c:v>
                </c:pt>
                <c:pt idx="19">
                  <c:v>0.35238229403979915</c:v>
                </c:pt>
                <c:pt idx="20">
                  <c:v>1.9079042175054006</c:v>
                </c:pt>
                <c:pt idx="21">
                  <c:v>-0.94002547960290173</c:v>
                </c:pt>
                <c:pt idx="22">
                  <c:v>-9.3074516581900468E-2</c:v>
                </c:pt>
                <c:pt idx="23">
                  <c:v>1.429394129720901</c:v>
                </c:pt>
                <c:pt idx="24">
                  <c:v>4.2290553253998553E-2</c:v>
                </c:pt>
                <c:pt idx="25">
                  <c:v>1.5122445874654993</c:v>
                </c:pt>
                <c:pt idx="26">
                  <c:v>1.6863402602932993</c:v>
                </c:pt>
                <c:pt idx="27">
                  <c:v>1.735028236578799</c:v>
                </c:pt>
                <c:pt idx="28">
                  <c:v>3.545450086027401</c:v>
                </c:pt>
                <c:pt idx="29">
                  <c:v>1.8773172788010015</c:v>
                </c:pt>
                <c:pt idx="30">
                  <c:v>2.3529897386883007</c:v>
                </c:pt>
                <c:pt idx="31">
                  <c:v>3.7391565500414998</c:v>
                </c:pt>
                <c:pt idx="32">
                  <c:v>3.3643106561512006</c:v>
                </c:pt>
                <c:pt idx="33">
                  <c:v>4.5244243611340984</c:v>
                </c:pt>
                <c:pt idx="34">
                  <c:v>3.6221167391897993</c:v>
                </c:pt>
                <c:pt idx="35">
                  <c:v>-0.46937304274729996</c:v>
                </c:pt>
                <c:pt idx="36">
                  <c:v>9.965330299430164E-2</c:v>
                </c:pt>
                <c:pt idx="37">
                  <c:v>2.013191134341799</c:v>
                </c:pt>
                <c:pt idx="38">
                  <c:v>3.5214443159415012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99-450C-9FA2-590A716C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4672"/>
        <c:axId val="207886592"/>
      </c:scatterChart>
      <c:valAx>
        <c:axId val="20788467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86592"/>
        <c:crosses val="autoZero"/>
        <c:crossBetween val="midCat"/>
      </c:valAx>
      <c:valAx>
        <c:axId val="207886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84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33230307902584"/>
          <c:y val="0.106568116482213"/>
          <c:w val="9.5808383233532912E-2"/>
          <c:h val="0.55555717572340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3&amp;4 120 cm</a:t>
            </a:r>
          </a:p>
        </c:rich>
      </c:tx>
      <c:layout>
        <c:manualLayout>
          <c:xMode val="edge"/>
          <c:yMode val="edge"/>
          <c:x val="0.37427745664739887"/>
          <c:y val="3.3846153846153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589595375722547E-2"/>
          <c:y val="5.5384698594799574E-2"/>
          <c:w val="0.89161849710982655"/>
          <c:h val="0.79077041882574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Deficit!$A$69</c:f>
              <c:strCache>
                <c:ptCount val="1"/>
                <c:pt idx="0">
                  <c:v>C36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Deficit!$E$69:$AR$69</c:f>
              <c:numCache>
                <c:formatCode>0.0</c:formatCode>
                <c:ptCount val="40"/>
                <c:pt idx="1">
                  <c:v>5.0273775257783004</c:v>
                </c:pt>
                <c:pt idx="2">
                  <c:v>4.7978605089862008</c:v>
                </c:pt>
                <c:pt idx="3">
                  <c:v>5.1608672539819</c:v>
                </c:pt>
                <c:pt idx="4">
                  <c:v>5.1597521905367998</c:v>
                </c:pt>
                <c:pt idx="5">
                  <c:v>5.2517403229134008</c:v>
                </c:pt>
                <c:pt idx="6">
                  <c:v>5.0671309612902995</c:v>
                </c:pt>
                <c:pt idx="7">
                  <c:v>4.6931141824600004</c:v>
                </c:pt>
                <c:pt idx="8">
                  <c:v>4.6179912842557993</c:v>
                </c:pt>
                <c:pt idx="9">
                  <c:v>5.0632606624015004</c:v>
                </c:pt>
                <c:pt idx="10">
                  <c:v>5.1486311736895995</c:v>
                </c:pt>
                <c:pt idx="11">
                  <c:v>5.1166741404442</c:v>
                </c:pt>
                <c:pt idx="12">
                  <c:v>5.0329698681340993</c:v>
                </c:pt>
                <c:pt idx="13">
                  <c:v>5.4694661241087008</c:v>
                </c:pt>
                <c:pt idx="14">
                  <c:v>5.3633800607506998</c:v>
                </c:pt>
                <c:pt idx="15">
                  <c:v>5.5730536266674999</c:v>
                </c:pt>
                <c:pt idx="16">
                  <c:v>5.5316557495539005</c:v>
                </c:pt>
                <c:pt idx="17">
                  <c:v>5.4048950781034009</c:v>
                </c:pt>
                <c:pt idx="18">
                  <c:v>5.6780259043135999</c:v>
                </c:pt>
                <c:pt idx="19">
                  <c:v>5.5250035759551999</c:v>
                </c:pt>
                <c:pt idx="20">
                  <c:v>5.4132202489796004</c:v>
                </c:pt>
                <c:pt idx="21">
                  <c:v>5.2791115703381006</c:v>
                </c:pt>
                <c:pt idx="22">
                  <c:v>5.2374376653629007</c:v>
                </c:pt>
                <c:pt idx="23">
                  <c:v>4.1645766523673995</c:v>
                </c:pt>
                <c:pt idx="24">
                  <c:v>4.1190334134712998</c:v>
                </c:pt>
                <c:pt idx="25">
                  <c:v>4.2605050788364007</c:v>
                </c:pt>
                <c:pt idx="26">
                  <c:v>4.6117282010556</c:v>
                </c:pt>
                <c:pt idx="27">
                  <c:v>4.1589088419686</c:v>
                </c:pt>
                <c:pt idx="28">
                  <c:v>4.7417116219491007</c:v>
                </c:pt>
                <c:pt idx="29">
                  <c:v>4.9034993763171997</c:v>
                </c:pt>
                <c:pt idx="30">
                  <c:v>4.9701299127862999</c:v>
                </c:pt>
                <c:pt idx="31">
                  <c:v>4.9501908603818006</c:v>
                </c:pt>
                <c:pt idx="32">
                  <c:v>4.7833392575755003</c:v>
                </c:pt>
                <c:pt idx="33">
                  <c:v>5.2613660088860996</c:v>
                </c:pt>
                <c:pt idx="34">
                  <c:v>5.0838696319628998</c:v>
                </c:pt>
                <c:pt idx="35">
                  <c:v>3.6347966696951008</c:v>
                </c:pt>
                <c:pt idx="36">
                  <c:v>4.0359492781624002</c:v>
                </c:pt>
                <c:pt idx="37">
                  <c:v>5.1117490099119003</c:v>
                </c:pt>
                <c:pt idx="38">
                  <c:v>5.1723696784825002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E-441B-B510-51D98ADF8DC0}"/>
            </c:ext>
          </c:extLst>
        </c:ser>
        <c:ser>
          <c:idx val="1"/>
          <c:order val="1"/>
          <c:tx>
            <c:strRef>
              <c:f>Deficit!$A$70</c:f>
              <c:strCache>
                <c:ptCount val="1"/>
                <c:pt idx="0">
                  <c:v>C45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Deficit!$E$70:$AR$70</c:f>
              <c:numCache>
                <c:formatCode>0.0</c:formatCode>
                <c:ptCount val="40"/>
                <c:pt idx="1">
                  <c:v>3.2856711096977005</c:v>
                </c:pt>
                <c:pt idx="2">
                  <c:v>3.1013062707982009</c:v>
                </c:pt>
                <c:pt idx="3">
                  <c:v>3.1111612290722999</c:v>
                </c:pt>
                <c:pt idx="4">
                  <c:v>3.5230483367631997</c:v>
                </c:pt>
                <c:pt idx="5">
                  <c:v>3.3719862549179993</c:v>
                </c:pt>
                <c:pt idx="6">
                  <c:v>3.0995218421914998</c:v>
                </c:pt>
                <c:pt idx="7">
                  <c:v>2.6706069004636994</c:v>
                </c:pt>
                <c:pt idx="8">
                  <c:v>3.1178089826427993</c:v>
                </c:pt>
                <c:pt idx="9">
                  <c:v>2.4715917664135993</c:v>
                </c:pt>
                <c:pt idx="10">
                  <c:v>2.9884546128105001</c:v>
                </c:pt>
                <c:pt idx="11">
                  <c:v>2.9696993303070993</c:v>
                </c:pt>
                <c:pt idx="12">
                  <c:v>2.9230445631504001</c:v>
                </c:pt>
                <c:pt idx="13">
                  <c:v>3.0679156008130999</c:v>
                </c:pt>
                <c:pt idx="14">
                  <c:v>3.1930369853232001</c:v>
                </c:pt>
                <c:pt idx="15">
                  <c:v>2.9763648264510998</c:v>
                </c:pt>
                <c:pt idx="16">
                  <c:v>3.2100710317725998</c:v>
                </c:pt>
                <c:pt idx="17">
                  <c:v>3.1893727208555998</c:v>
                </c:pt>
                <c:pt idx="18">
                  <c:v>3.3577254245962997</c:v>
                </c:pt>
                <c:pt idx="19">
                  <c:v>3.0176812976320999</c:v>
                </c:pt>
                <c:pt idx="20">
                  <c:v>3.2427639068604996</c:v>
                </c:pt>
                <c:pt idx="21">
                  <c:v>3.7349701583294994</c:v>
                </c:pt>
                <c:pt idx="22">
                  <c:v>3.2290743764026004</c:v>
                </c:pt>
                <c:pt idx="23">
                  <c:v>1.6197555939832</c:v>
                </c:pt>
                <c:pt idx="24">
                  <c:v>1.2238078835463995</c:v>
                </c:pt>
                <c:pt idx="25">
                  <c:v>1.2391577748760003</c:v>
                </c:pt>
                <c:pt idx="26">
                  <c:v>1.4959124834264994</c:v>
                </c:pt>
                <c:pt idx="27">
                  <c:v>1.7443582340745003</c:v>
                </c:pt>
                <c:pt idx="28">
                  <c:v>2.1241794681162993</c:v>
                </c:pt>
                <c:pt idx="29">
                  <c:v>2.0112460223253006</c:v>
                </c:pt>
                <c:pt idx="30">
                  <c:v>2.5126564461561003</c:v>
                </c:pt>
                <c:pt idx="31">
                  <c:v>2.5765598198527009</c:v>
                </c:pt>
                <c:pt idx="32">
                  <c:v>2.3006798063454994</c:v>
                </c:pt>
                <c:pt idx="33">
                  <c:v>2.5483894208168998</c:v>
                </c:pt>
                <c:pt idx="34">
                  <c:v>2.7271448672487999</c:v>
                </c:pt>
                <c:pt idx="35">
                  <c:v>1.2660754998707002</c:v>
                </c:pt>
                <c:pt idx="36">
                  <c:v>1.7554071285732</c:v>
                </c:pt>
                <c:pt idx="37">
                  <c:v>3.1667655932557004</c:v>
                </c:pt>
                <c:pt idx="38">
                  <c:v>2.9214210321311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E-441B-B510-51D98ADF8DC0}"/>
            </c:ext>
          </c:extLst>
        </c:ser>
        <c:ser>
          <c:idx val="2"/>
          <c:order val="2"/>
          <c:tx>
            <c:strRef>
              <c:f>Deficit!$A$83</c:f>
              <c:strCache>
                <c:ptCount val="1"/>
                <c:pt idx="0">
                  <c:v>D13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Deficit!$E$83:$AR$83</c:f>
              <c:numCache>
                <c:formatCode>0.0</c:formatCode>
                <c:ptCount val="40"/>
                <c:pt idx="1">
                  <c:v>4.6381828358581014</c:v>
                </c:pt>
                <c:pt idx="2">
                  <c:v>4.7768416705393015</c:v>
                </c:pt>
                <c:pt idx="3">
                  <c:v>4.8471615356189002</c:v>
                </c:pt>
                <c:pt idx="4">
                  <c:v>4.786892433897501</c:v>
                </c:pt>
                <c:pt idx="5">
                  <c:v>4.5252063271830014</c:v>
                </c:pt>
                <c:pt idx="6">
                  <c:v>4.2840321743431016</c:v>
                </c:pt>
                <c:pt idx="7">
                  <c:v>4.3612318129605008</c:v>
                </c:pt>
                <c:pt idx="8">
                  <c:v>4.0580922278919012</c:v>
                </c:pt>
                <c:pt idx="9">
                  <c:v>4.2803319322232003</c:v>
                </c:pt>
                <c:pt idx="10">
                  <c:v>4.4381475706923013</c:v>
                </c:pt>
                <c:pt idx="11">
                  <c:v>4.2131706778961</c:v>
                </c:pt>
                <c:pt idx="12">
                  <c:v>4.680057217839801</c:v>
                </c:pt>
                <c:pt idx="13">
                  <c:v>4.7119212763657998</c:v>
                </c:pt>
                <c:pt idx="14">
                  <c:v>4.9560745042654002</c:v>
                </c:pt>
                <c:pt idx="15">
                  <c:v>4.8672846977407005</c:v>
                </c:pt>
                <c:pt idx="16">
                  <c:v>4.7126820578044004</c:v>
                </c:pt>
                <c:pt idx="17">
                  <c:v>4.3264473497966005</c:v>
                </c:pt>
                <c:pt idx="18">
                  <c:v>4.7672594763791007</c:v>
                </c:pt>
                <c:pt idx="19">
                  <c:v>4.9204480182727011</c:v>
                </c:pt>
                <c:pt idx="20">
                  <c:v>4.9854134286630014</c:v>
                </c:pt>
                <c:pt idx="21">
                  <c:v>4.999573785653201</c:v>
                </c:pt>
                <c:pt idx="22">
                  <c:v>4.860611426221201</c:v>
                </c:pt>
                <c:pt idx="23">
                  <c:v>3.6869638825896001</c:v>
                </c:pt>
                <c:pt idx="24">
                  <c:v>3.3187452865603007</c:v>
                </c:pt>
                <c:pt idx="25">
                  <c:v>3.7197712543896007</c:v>
                </c:pt>
                <c:pt idx="26">
                  <c:v>3.5104765753778011</c:v>
                </c:pt>
                <c:pt idx="27">
                  <c:v>3.7235772889007013</c:v>
                </c:pt>
                <c:pt idx="28">
                  <c:v>3.9513168330045012</c:v>
                </c:pt>
                <c:pt idx="29">
                  <c:v>4.2761827021365004</c:v>
                </c:pt>
                <c:pt idx="30">
                  <c:v>4.0483668838878</c:v>
                </c:pt>
                <c:pt idx="31">
                  <c:v>4.4184258717832012</c:v>
                </c:pt>
                <c:pt idx="32">
                  <c:v>4.3450265519898998</c:v>
                </c:pt>
                <c:pt idx="33">
                  <c:v>4.5410172553523012</c:v>
                </c:pt>
                <c:pt idx="34">
                  <c:v>4.5337467898210999</c:v>
                </c:pt>
                <c:pt idx="35">
                  <c:v>4.0800027520579008</c:v>
                </c:pt>
                <c:pt idx="36">
                  <c:v>3.2385135411764008</c:v>
                </c:pt>
                <c:pt idx="37">
                  <c:v>4.4667655932557011</c:v>
                </c:pt>
                <c:pt idx="38">
                  <c:v>4.4300642604894005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AE-441B-B510-51D98ADF8DC0}"/>
            </c:ext>
          </c:extLst>
        </c:ser>
        <c:ser>
          <c:idx val="3"/>
          <c:order val="3"/>
          <c:tx>
            <c:strRef>
              <c:f>Deficit!$A$84</c:f>
              <c:strCache>
                <c:ptCount val="1"/>
                <c:pt idx="0">
                  <c:v>D21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Deficit!$E$84:$AR$84</c:f>
              <c:numCache>
                <c:formatCode>0.0</c:formatCode>
                <c:ptCount val="40"/>
                <c:pt idx="1">
                  <c:v>6.38928205580841</c:v>
                </c:pt>
                <c:pt idx="2">
                  <c:v>6.31617864352142</c:v>
                </c:pt>
                <c:pt idx="3">
                  <c:v>6.3987848649819998</c:v>
                </c:pt>
                <c:pt idx="4">
                  <c:v>6.4639432121108698</c:v>
                </c:pt>
                <c:pt idx="5">
                  <c:v>6.1541851402369296</c:v>
                </c:pt>
                <c:pt idx="6">
                  <c:v>6.0115063600919996</c:v>
                </c:pt>
                <c:pt idx="7">
                  <c:v>5.9563296461062496</c:v>
                </c:pt>
                <c:pt idx="8">
                  <c:v>6.11876622658699</c:v>
                </c:pt>
                <c:pt idx="9">
                  <c:v>6.0526967619376695</c:v>
                </c:pt>
                <c:pt idx="10">
                  <c:v>6.01921563598912</c:v>
                </c:pt>
                <c:pt idx="11">
                  <c:v>5.9711423752066111</c:v>
                </c:pt>
                <c:pt idx="12">
                  <c:v>5.6923816436500712</c:v>
                </c:pt>
                <c:pt idx="13">
                  <c:v>5.8959550605256705</c:v>
                </c:pt>
                <c:pt idx="14">
                  <c:v>5.5825342578964712</c:v>
                </c:pt>
                <c:pt idx="15">
                  <c:v>5.8583277471628001</c:v>
                </c:pt>
                <c:pt idx="16">
                  <c:v>5.8918491433881908</c:v>
                </c:pt>
                <c:pt idx="17">
                  <c:v>5.93871122012788</c:v>
                </c:pt>
                <c:pt idx="18">
                  <c:v>5.2747994719706099</c:v>
                </c:pt>
                <c:pt idx="19">
                  <c:v>5.6213458525194095</c:v>
                </c:pt>
                <c:pt idx="20">
                  <c:v>5.4521987919717709</c:v>
                </c:pt>
                <c:pt idx="21">
                  <c:v>5.216295465121501</c:v>
                </c:pt>
                <c:pt idx="22">
                  <c:v>4.6051779050187012</c:v>
                </c:pt>
                <c:pt idx="23">
                  <c:v>2.5483017115922006</c:v>
                </c:pt>
                <c:pt idx="24">
                  <c:v>2.4429737019992004</c:v>
                </c:pt>
                <c:pt idx="25">
                  <c:v>2.6607684004604</c:v>
                </c:pt>
                <c:pt idx="26">
                  <c:v>2.7598836210871003</c:v>
                </c:pt>
                <c:pt idx="27">
                  <c:v>2.1038366311476011</c:v>
                </c:pt>
                <c:pt idx="28">
                  <c:v>3.2057066786895998</c:v>
                </c:pt>
                <c:pt idx="29">
                  <c:v>2.8482153121023011</c:v>
                </c:pt>
                <c:pt idx="30">
                  <c:v>2.8552187936016011</c:v>
                </c:pt>
                <c:pt idx="31">
                  <c:v>3.1151226596750003</c:v>
                </c:pt>
                <c:pt idx="32">
                  <c:v>3.4998339257028004</c:v>
                </c:pt>
                <c:pt idx="33">
                  <c:v>3.3849746905086011</c:v>
                </c:pt>
                <c:pt idx="34">
                  <c:v>3.4042258195580999</c:v>
                </c:pt>
                <c:pt idx="35">
                  <c:v>1.5237737502908999</c:v>
                </c:pt>
                <c:pt idx="36">
                  <c:v>2.6358633007343002</c:v>
                </c:pt>
                <c:pt idx="37">
                  <c:v>4.0030805531461997</c:v>
                </c:pt>
                <c:pt idx="38">
                  <c:v>4.4622668338888012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AE-441B-B510-51D98ADF8DC0}"/>
            </c:ext>
          </c:extLst>
        </c:ser>
        <c:ser>
          <c:idx val="4"/>
          <c:order val="4"/>
          <c:tx>
            <c:strRef>
              <c:f>Deficit!$A$97</c:f>
              <c:strCache>
                <c:ptCount val="1"/>
                <c:pt idx="0">
                  <c:v>C14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Deficit!$E$97:$AR$97</c:f>
              <c:numCache>
                <c:formatCode>0.0</c:formatCode>
                <c:ptCount val="40"/>
                <c:pt idx="1">
                  <c:v>3.9083382967959999</c:v>
                </c:pt>
                <c:pt idx="2">
                  <c:v>3.6088981734539001</c:v>
                </c:pt>
                <c:pt idx="3">
                  <c:v>3.4751532322539997</c:v>
                </c:pt>
                <c:pt idx="4">
                  <c:v>3.0202095733002992</c:v>
                </c:pt>
                <c:pt idx="5">
                  <c:v>4.3237132486234007</c:v>
                </c:pt>
                <c:pt idx="6">
                  <c:v>3.4162670988323995</c:v>
                </c:pt>
                <c:pt idx="7">
                  <c:v>3.7109715674627992</c:v>
                </c:pt>
                <c:pt idx="8">
                  <c:v>3.4648939284641003</c:v>
                </c:pt>
                <c:pt idx="9">
                  <c:v>3.3968488876114993</c:v>
                </c:pt>
                <c:pt idx="10">
                  <c:v>3.9397619834373003</c:v>
                </c:pt>
                <c:pt idx="11">
                  <c:v>3.2038892234323004</c:v>
                </c:pt>
                <c:pt idx="12">
                  <c:v>3.5234938383017003</c:v>
                </c:pt>
                <c:pt idx="13">
                  <c:v>3.2331789880376007</c:v>
                </c:pt>
                <c:pt idx="14">
                  <c:v>3.3006815487474004</c:v>
                </c:pt>
                <c:pt idx="15">
                  <c:v>3.2240702995598003</c:v>
                </c:pt>
                <c:pt idx="16">
                  <c:v>3.2841381060614996</c:v>
                </c:pt>
                <c:pt idx="17">
                  <c:v>3.0720649412198995</c:v>
                </c:pt>
                <c:pt idx="18">
                  <c:v>3.2920505776192996</c:v>
                </c:pt>
                <c:pt idx="19">
                  <c:v>2.9934866232482999</c:v>
                </c:pt>
                <c:pt idx="20">
                  <c:v>3.3497789540660001</c:v>
                </c:pt>
                <c:pt idx="21">
                  <c:v>2.7897238843252001</c:v>
                </c:pt>
                <c:pt idx="22">
                  <c:v>3.2924289843903995</c:v>
                </c:pt>
                <c:pt idx="23">
                  <c:v>3.4101751633077999</c:v>
                </c:pt>
                <c:pt idx="24">
                  <c:v>2.8516117205958995</c:v>
                </c:pt>
                <c:pt idx="25">
                  <c:v>3.0292516242624004</c:v>
                </c:pt>
                <c:pt idx="26">
                  <c:v>3.0434490939480998</c:v>
                </c:pt>
                <c:pt idx="27">
                  <c:v>2.8859316643442998</c:v>
                </c:pt>
                <c:pt idx="28">
                  <c:v>2.6895751188561992</c:v>
                </c:pt>
                <c:pt idx="29">
                  <c:v>2.7481280086549003</c:v>
                </c:pt>
                <c:pt idx="30">
                  <c:v>2.5098589424394007</c:v>
                </c:pt>
                <c:pt idx="31">
                  <c:v>2.3636974901436005</c:v>
                </c:pt>
                <c:pt idx="32">
                  <c:v>2.5469076694697002</c:v>
                </c:pt>
                <c:pt idx="33">
                  <c:v>2.5122318396949002</c:v>
                </c:pt>
                <c:pt idx="34">
                  <c:v>2.1141873644612001</c:v>
                </c:pt>
                <c:pt idx="35">
                  <c:v>2.1184499231073008</c:v>
                </c:pt>
                <c:pt idx="36">
                  <c:v>1.9673738221817008</c:v>
                </c:pt>
                <c:pt idx="37">
                  <c:v>1.8290228014313996</c:v>
                </c:pt>
                <c:pt idx="38">
                  <c:v>1.8327054425395009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AE-441B-B510-51D98ADF8DC0}"/>
            </c:ext>
          </c:extLst>
        </c:ser>
        <c:ser>
          <c:idx val="5"/>
          <c:order val="5"/>
          <c:tx>
            <c:strRef>
              <c:f>Deficit!$A$98</c:f>
              <c:strCache>
                <c:ptCount val="1"/>
                <c:pt idx="0">
                  <c:v>C23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Deficit!$E$98:$AR$98</c:f>
              <c:numCache>
                <c:formatCode>0.0</c:formatCode>
                <c:ptCount val="40"/>
                <c:pt idx="1">
                  <c:v>3.1571874279872301</c:v>
                </c:pt>
                <c:pt idx="2">
                  <c:v>2.9335072600376595</c:v>
                </c:pt>
                <c:pt idx="3">
                  <c:v>2.9691558532829703</c:v>
                </c:pt>
                <c:pt idx="4">
                  <c:v>3.1316476208838999</c:v>
                </c:pt>
                <c:pt idx="5">
                  <c:v>2.3591373451573006</c:v>
                </c:pt>
                <c:pt idx="6">
                  <c:v>2.3831879030083005</c:v>
                </c:pt>
                <c:pt idx="7">
                  <c:v>1.7187750122318999</c:v>
                </c:pt>
                <c:pt idx="8">
                  <c:v>1.9004038224283004</c:v>
                </c:pt>
                <c:pt idx="9">
                  <c:v>1.1418087396650005</c:v>
                </c:pt>
                <c:pt idx="10">
                  <c:v>1.3169373963525004</c:v>
                </c:pt>
                <c:pt idx="11">
                  <c:v>1.6203731800633001</c:v>
                </c:pt>
                <c:pt idx="12">
                  <c:v>1.0429250000092996</c:v>
                </c:pt>
                <c:pt idx="13">
                  <c:v>1.3977116493191009</c:v>
                </c:pt>
                <c:pt idx="14">
                  <c:v>1.5109016807552997</c:v>
                </c:pt>
                <c:pt idx="15">
                  <c:v>1.5899517308100002</c:v>
                </c:pt>
                <c:pt idx="16">
                  <c:v>1.4234069036278001</c:v>
                </c:pt>
                <c:pt idx="17">
                  <c:v>1.6614714691006007</c:v>
                </c:pt>
                <c:pt idx="18">
                  <c:v>1.6011454173443003</c:v>
                </c:pt>
                <c:pt idx="19">
                  <c:v>1.6205211770058003</c:v>
                </c:pt>
                <c:pt idx="20">
                  <c:v>1.2380204197554008</c:v>
                </c:pt>
                <c:pt idx="21">
                  <c:v>1.4469648235416006</c:v>
                </c:pt>
                <c:pt idx="22">
                  <c:v>0.34287850139650011</c:v>
                </c:pt>
                <c:pt idx="23">
                  <c:v>-0.57519788126069926</c:v>
                </c:pt>
                <c:pt idx="24">
                  <c:v>-0.28080900575639944</c:v>
                </c:pt>
                <c:pt idx="25">
                  <c:v>-0.39318856863850016</c:v>
                </c:pt>
                <c:pt idx="26">
                  <c:v>3.0352852409299302E-2</c:v>
                </c:pt>
                <c:pt idx="27">
                  <c:v>-0.1414973923684002</c:v>
                </c:pt>
                <c:pt idx="28">
                  <c:v>0.18645271056390023</c:v>
                </c:pt>
                <c:pt idx="29">
                  <c:v>0.2732933386092995</c:v>
                </c:pt>
                <c:pt idx="30">
                  <c:v>8.0934086680299444E-2</c:v>
                </c:pt>
                <c:pt idx="31">
                  <c:v>0.28755678096259984</c:v>
                </c:pt>
                <c:pt idx="32">
                  <c:v>0.82923227581719949</c:v>
                </c:pt>
                <c:pt idx="33">
                  <c:v>1.1897989123397998</c:v>
                </c:pt>
                <c:pt idx="34">
                  <c:v>0.83960570341920082</c:v>
                </c:pt>
                <c:pt idx="35">
                  <c:v>1.2324133937369997</c:v>
                </c:pt>
                <c:pt idx="36">
                  <c:v>0.39330736888950035</c:v>
                </c:pt>
                <c:pt idx="37">
                  <c:v>1.1145770836875997</c:v>
                </c:pt>
                <c:pt idx="38">
                  <c:v>1.1943646925051006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AE-441B-B510-51D98ADF8DC0}"/>
            </c:ext>
          </c:extLst>
        </c:ser>
        <c:ser>
          <c:idx val="6"/>
          <c:order val="6"/>
          <c:tx>
            <c:strRef>
              <c:f>Deficit!$A$111</c:f>
              <c:strCache>
                <c:ptCount val="1"/>
                <c:pt idx="0">
                  <c:v>D34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Deficit!$E$111:$AR$111</c:f>
              <c:numCache>
                <c:formatCode>0.0</c:formatCode>
                <c:ptCount val="40"/>
                <c:pt idx="1">
                  <c:v>5.9902280093123004</c:v>
                </c:pt>
                <c:pt idx="2">
                  <c:v>5.8065823042272005</c:v>
                </c:pt>
                <c:pt idx="3">
                  <c:v>5.8540295639354998</c:v>
                </c:pt>
                <c:pt idx="4">
                  <c:v>5.6660735624117002</c:v>
                </c:pt>
                <c:pt idx="5">
                  <c:v>5.4801848139697</c:v>
                </c:pt>
                <c:pt idx="6">
                  <c:v>5.5313110945134998</c:v>
                </c:pt>
                <c:pt idx="7">
                  <c:v>5.0888640570682995</c:v>
                </c:pt>
                <c:pt idx="8">
                  <c:v>5.2685671325128993</c:v>
                </c:pt>
                <c:pt idx="9">
                  <c:v>4.8666490637550002</c:v>
                </c:pt>
                <c:pt idx="10">
                  <c:v>4.8260251847034006</c:v>
                </c:pt>
                <c:pt idx="11">
                  <c:v>5.0167825642417991</c:v>
                </c:pt>
                <c:pt idx="12">
                  <c:v>4.5334944636929997</c:v>
                </c:pt>
                <c:pt idx="13">
                  <c:v>4.8295890120598006</c:v>
                </c:pt>
                <c:pt idx="14">
                  <c:v>4.60273551481</c:v>
                </c:pt>
                <c:pt idx="15">
                  <c:v>4.3490343428497003</c:v>
                </c:pt>
                <c:pt idx="16">
                  <c:v>4.6346274482474001</c:v>
                </c:pt>
                <c:pt idx="17">
                  <c:v>4.5630559031445994</c:v>
                </c:pt>
                <c:pt idx="18">
                  <c:v>4.6710759063899001</c:v>
                </c:pt>
                <c:pt idx="19">
                  <c:v>4.5788360011150999</c:v>
                </c:pt>
                <c:pt idx="20">
                  <c:v>4.4555934640592003</c:v>
                </c:pt>
                <c:pt idx="21">
                  <c:v>4.0240105562800004</c:v>
                </c:pt>
                <c:pt idx="22">
                  <c:v>2.7021918813852999</c:v>
                </c:pt>
                <c:pt idx="23">
                  <c:v>0.62899948054850086</c:v>
                </c:pt>
                <c:pt idx="24">
                  <c:v>1.2810780979909993</c:v>
                </c:pt>
                <c:pt idx="25">
                  <c:v>1.7883023082177996</c:v>
                </c:pt>
                <c:pt idx="26">
                  <c:v>1.5609317478457996</c:v>
                </c:pt>
                <c:pt idx="27">
                  <c:v>2.2262486328873994</c:v>
                </c:pt>
                <c:pt idx="28">
                  <c:v>2.4278292247650999</c:v>
                </c:pt>
                <c:pt idx="29">
                  <c:v>2.9707990849372994</c:v>
                </c:pt>
                <c:pt idx="30">
                  <c:v>3.1489805832034996</c:v>
                </c:pt>
                <c:pt idx="31">
                  <c:v>3.2457698212338002</c:v>
                </c:pt>
                <c:pt idx="32">
                  <c:v>3.2726203757204004</c:v>
                </c:pt>
                <c:pt idx="33">
                  <c:v>3.8167791797252004</c:v>
                </c:pt>
                <c:pt idx="34">
                  <c:v>3.7610431354619998</c:v>
                </c:pt>
                <c:pt idx="35">
                  <c:v>3.9765396857203008</c:v>
                </c:pt>
                <c:pt idx="36">
                  <c:v>3.2370869790346006</c:v>
                </c:pt>
                <c:pt idx="37">
                  <c:v>3.7658662596388002</c:v>
                </c:pt>
                <c:pt idx="38">
                  <c:v>3.6505264083755993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AE-441B-B510-51D98ADF8DC0}"/>
            </c:ext>
          </c:extLst>
        </c:ser>
        <c:ser>
          <c:idx val="7"/>
          <c:order val="7"/>
          <c:tx>
            <c:strRef>
              <c:f>Deficit!$A$112</c:f>
              <c:strCache>
                <c:ptCount val="1"/>
                <c:pt idx="0">
                  <c:v>D46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Deficit!$E$112:$AR$112</c:f>
              <c:numCache>
                <c:formatCode>0.0</c:formatCode>
                <c:ptCount val="40"/>
                <c:pt idx="1">
                  <c:v>4.9833313568638005</c:v>
                </c:pt>
                <c:pt idx="2">
                  <c:v>4.6779108658362993</c:v>
                </c:pt>
                <c:pt idx="3">
                  <c:v>4.5472833975308014</c:v>
                </c:pt>
                <c:pt idx="4">
                  <c:v>5.2799610119503999</c:v>
                </c:pt>
                <c:pt idx="5">
                  <c:v>4.2131458255758005</c:v>
                </c:pt>
                <c:pt idx="6">
                  <c:v>4.3714843175756997</c:v>
                </c:pt>
                <c:pt idx="7">
                  <c:v>3.7096365585517006</c:v>
                </c:pt>
                <c:pt idx="8">
                  <c:v>3.8862690317859006</c:v>
                </c:pt>
                <c:pt idx="9">
                  <c:v>4.2436244335097015</c:v>
                </c:pt>
                <c:pt idx="10">
                  <c:v>4.4428954601044985</c:v>
                </c:pt>
                <c:pt idx="11">
                  <c:v>5.0646905111111007</c:v>
                </c:pt>
                <c:pt idx="12">
                  <c:v>4.0707537524389998</c:v>
                </c:pt>
                <c:pt idx="13">
                  <c:v>3.8165376671830984</c:v>
                </c:pt>
                <c:pt idx="15">
                  <c:v>4.0821811188820014</c:v>
                </c:pt>
                <c:pt idx="16">
                  <c:v>3.8826696962572989</c:v>
                </c:pt>
                <c:pt idx="17">
                  <c:v>3.9666102627648989</c:v>
                </c:pt>
                <c:pt idx="18">
                  <c:v>3.6805608865882</c:v>
                </c:pt>
                <c:pt idx="19">
                  <c:v>4.1269205157421993</c:v>
                </c:pt>
                <c:pt idx="20">
                  <c:v>3.8886856458703001</c:v>
                </c:pt>
                <c:pt idx="21">
                  <c:v>3.7690274545367011</c:v>
                </c:pt>
                <c:pt idx="22">
                  <c:v>3.292477569218601</c:v>
                </c:pt>
                <c:pt idx="23">
                  <c:v>2.2783262005746003</c:v>
                </c:pt>
                <c:pt idx="24">
                  <c:v>2.9325190284811988</c:v>
                </c:pt>
                <c:pt idx="25">
                  <c:v>3.6011881467585987</c:v>
                </c:pt>
                <c:pt idx="26">
                  <c:v>3.9149739066038016</c:v>
                </c:pt>
                <c:pt idx="27">
                  <c:v>3.7118432808868995</c:v>
                </c:pt>
                <c:pt idx="28">
                  <c:v>4.1741750185100983</c:v>
                </c:pt>
                <c:pt idx="29">
                  <c:v>4.5616055529484001</c:v>
                </c:pt>
                <c:pt idx="30">
                  <c:v>4.761661551847201</c:v>
                </c:pt>
                <c:pt idx="31">
                  <c:v>4.7369674230034988</c:v>
                </c:pt>
                <c:pt idx="32">
                  <c:v>4.8136587122925008</c:v>
                </c:pt>
                <c:pt idx="33">
                  <c:v>5.6018551251736994</c:v>
                </c:pt>
                <c:pt idx="34">
                  <c:v>5.4431148515648005</c:v>
                </c:pt>
                <c:pt idx="35">
                  <c:v>4.0141854962215007</c:v>
                </c:pt>
                <c:pt idx="36">
                  <c:v>4.5913530114092005</c:v>
                </c:pt>
                <c:pt idx="37">
                  <c:v>5.4550493211088007</c:v>
                </c:pt>
                <c:pt idx="38">
                  <c:v>5.0266658468865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AE-441B-B510-51D98ADF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2896"/>
        <c:axId val="207959168"/>
      </c:scatterChart>
      <c:valAx>
        <c:axId val="20795289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9168"/>
        <c:crosses val="autoZero"/>
        <c:crossBetween val="midCat"/>
      </c:valAx>
      <c:valAx>
        <c:axId val="20795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95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958025658687004"/>
          <c:y val="0.12044174202233253"/>
          <c:w val="9.2485549132947931E-2"/>
          <c:h val="0.566154815263476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5&amp;6 15 cm</a:t>
            </a:r>
          </a:p>
        </c:rich>
      </c:tx>
      <c:layout>
        <c:manualLayout>
          <c:xMode val="edge"/>
          <c:yMode val="edge"/>
          <c:x val="0.38589269702283063"/>
          <c:y val="3.41880341880341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02069018614141E-2"/>
          <c:y val="5.9829226287688879E-2"/>
          <c:w val="0.86583796064299234"/>
          <c:h val="0.85470323268126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Deficit!$A$117</c:f>
              <c:strCache>
                <c:ptCount val="1"/>
                <c:pt idx="0">
                  <c:v>C11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Deficit!$E$117:$AR$117</c:f>
              <c:numCache>
                <c:formatCode>0.0</c:formatCode>
                <c:ptCount val="40"/>
                <c:pt idx="0">
                  <c:v>16.100000000000001</c:v>
                </c:pt>
                <c:pt idx="1">
                  <c:v>11.7</c:v>
                </c:pt>
                <c:pt idx="2">
                  <c:v>10.199999999999999</c:v>
                </c:pt>
                <c:pt idx="3">
                  <c:v>10.75</c:v>
                </c:pt>
                <c:pt idx="4">
                  <c:v>-1.25</c:v>
                </c:pt>
                <c:pt idx="5">
                  <c:v>12.45</c:v>
                </c:pt>
                <c:pt idx="6">
                  <c:v>3.1999999999999993</c:v>
                </c:pt>
                <c:pt idx="7">
                  <c:v>15.95</c:v>
                </c:pt>
                <c:pt idx="8">
                  <c:v>4.5500000000000007</c:v>
                </c:pt>
                <c:pt idx="9">
                  <c:v>15.2</c:v>
                </c:pt>
                <c:pt idx="10">
                  <c:v>4.4499999999999993</c:v>
                </c:pt>
                <c:pt idx="11">
                  <c:v>16.850000000000001</c:v>
                </c:pt>
                <c:pt idx="12">
                  <c:v>20.55</c:v>
                </c:pt>
                <c:pt idx="13">
                  <c:v>11.6</c:v>
                </c:pt>
                <c:pt idx="14">
                  <c:v>5.8500000000000014</c:v>
                </c:pt>
                <c:pt idx="15">
                  <c:v>11.1</c:v>
                </c:pt>
                <c:pt idx="16">
                  <c:v>-5.0000000000000711E-2</c:v>
                </c:pt>
                <c:pt idx="17">
                  <c:v>9.5</c:v>
                </c:pt>
                <c:pt idx="18">
                  <c:v>14.6</c:v>
                </c:pt>
                <c:pt idx="19">
                  <c:v>-0.26666666666670125</c:v>
                </c:pt>
                <c:pt idx="20">
                  <c:v>8.8999999999999986</c:v>
                </c:pt>
                <c:pt idx="21">
                  <c:v>5.6000000000000014</c:v>
                </c:pt>
                <c:pt idx="22">
                  <c:v>9.6</c:v>
                </c:pt>
                <c:pt idx="23">
                  <c:v>2.6999999999999993</c:v>
                </c:pt>
                <c:pt idx="24">
                  <c:v>1.3000000000000007</c:v>
                </c:pt>
                <c:pt idx="25">
                  <c:v>12.033333333333299</c:v>
                </c:pt>
                <c:pt idx="26">
                  <c:v>-0.60000000000000142</c:v>
                </c:pt>
                <c:pt idx="27">
                  <c:v>6.3000000000000007</c:v>
                </c:pt>
                <c:pt idx="28">
                  <c:v>17.05</c:v>
                </c:pt>
                <c:pt idx="29">
                  <c:v>0.80000000000000071</c:v>
                </c:pt>
                <c:pt idx="30">
                  <c:v>12.7</c:v>
                </c:pt>
                <c:pt idx="31">
                  <c:v>4.1000000000000014</c:v>
                </c:pt>
                <c:pt idx="32">
                  <c:v>11.6</c:v>
                </c:pt>
                <c:pt idx="33">
                  <c:v>16.350000000000001</c:v>
                </c:pt>
                <c:pt idx="34">
                  <c:v>10.1</c:v>
                </c:pt>
                <c:pt idx="35">
                  <c:v>10.85</c:v>
                </c:pt>
                <c:pt idx="36">
                  <c:v>-0.75</c:v>
                </c:pt>
                <c:pt idx="37">
                  <c:v>1.8500000000000014</c:v>
                </c:pt>
                <c:pt idx="38">
                  <c:v>2.1499999999999986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D-47A0-A917-2C862D3B3BCB}"/>
            </c:ext>
          </c:extLst>
        </c:ser>
        <c:ser>
          <c:idx val="1"/>
          <c:order val="1"/>
          <c:tx>
            <c:strRef>
              <c:f>Deficit!$A$118</c:f>
              <c:strCache>
                <c:ptCount val="1"/>
                <c:pt idx="0">
                  <c:v>C24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Deficit!$E$118:$AR$118</c:f>
              <c:numCache>
                <c:formatCode>0.0</c:formatCode>
                <c:ptCount val="40"/>
                <c:pt idx="0">
                  <c:v>17.600000000000001</c:v>
                </c:pt>
                <c:pt idx="1">
                  <c:v>15.45</c:v>
                </c:pt>
                <c:pt idx="2">
                  <c:v>11.3</c:v>
                </c:pt>
                <c:pt idx="3">
                  <c:v>15.3</c:v>
                </c:pt>
                <c:pt idx="4">
                  <c:v>1.1499999999999986</c:v>
                </c:pt>
                <c:pt idx="5">
                  <c:v>8.6000000000000014</c:v>
                </c:pt>
                <c:pt idx="6">
                  <c:v>3.1499999999999986</c:v>
                </c:pt>
                <c:pt idx="7">
                  <c:v>19</c:v>
                </c:pt>
                <c:pt idx="8">
                  <c:v>0.10000000000000142</c:v>
                </c:pt>
                <c:pt idx="9">
                  <c:v>13.35</c:v>
                </c:pt>
                <c:pt idx="10">
                  <c:v>0.80000000000000071</c:v>
                </c:pt>
                <c:pt idx="11">
                  <c:v>14.9</c:v>
                </c:pt>
                <c:pt idx="12">
                  <c:v>20.75</c:v>
                </c:pt>
                <c:pt idx="13">
                  <c:v>14</c:v>
                </c:pt>
                <c:pt idx="14">
                  <c:v>4.1499999999999986</c:v>
                </c:pt>
                <c:pt idx="15">
                  <c:v>10.15</c:v>
                </c:pt>
                <c:pt idx="16">
                  <c:v>-0.85000000000000142</c:v>
                </c:pt>
                <c:pt idx="17">
                  <c:v>7.1000000000000014</c:v>
                </c:pt>
                <c:pt idx="18">
                  <c:v>13.3</c:v>
                </c:pt>
                <c:pt idx="19">
                  <c:v>-4.5</c:v>
                </c:pt>
                <c:pt idx="20">
                  <c:v>4.3999999999999986</c:v>
                </c:pt>
                <c:pt idx="21">
                  <c:v>0.39999999999999858</c:v>
                </c:pt>
                <c:pt idx="22">
                  <c:v>2.1999999999999993</c:v>
                </c:pt>
                <c:pt idx="23">
                  <c:v>1.6000000000000014</c:v>
                </c:pt>
                <c:pt idx="24">
                  <c:v>2.5</c:v>
                </c:pt>
                <c:pt idx="25">
                  <c:v>12.75</c:v>
                </c:pt>
                <c:pt idx="26">
                  <c:v>-0.35000000000000142</c:v>
                </c:pt>
                <c:pt idx="27">
                  <c:v>6.1999999999999993</c:v>
                </c:pt>
                <c:pt idx="28">
                  <c:v>15.65</c:v>
                </c:pt>
                <c:pt idx="29">
                  <c:v>6.3999999999999986</c:v>
                </c:pt>
                <c:pt idx="30">
                  <c:v>16.5</c:v>
                </c:pt>
                <c:pt idx="31">
                  <c:v>3.1499999999999986</c:v>
                </c:pt>
                <c:pt idx="32">
                  <c:v>12.35</c:v>
                </c:pt>
                <c:pt idx="33">
                  <c:v>21.65</c:v>
                </c:pt>
                <c:pt idx="34">
                  <c:v>8.8500000000000014</c:v>
                </c:pt>
                <c:pt idx="35">
                  <c:v>7.3999999999999986</c:v>
                </c:pt>
                <c:pt idx="36">
                  <c:v>0</c:v>
                </c:pt>
                <c:pt idx="37">
                  <c:v>-3.8500000000000014</c:v>
                </c:pt>
                <c:pt idx="38">
                  <c:v>-2.25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D-47A0-A917-2C862D3B3BCB}"/>
            </c:ext>
          </c:extLst>
        </c:ser>
        <c:ser>
          <c:idx val="2"/>
          <c:order val="2"/>
          <c:tx>
            <c:strRef>
              <c:f>Deficit!$A$131</c:f>
              <c:strCache>
                <c:ptCount val="1"/>
                <c:pt idx="0">
                  <c:v>D33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Deficit!$E$131:$AR$131</c:f>
              <c:numCache>
                <c:formatCode>0.0</c:formatCode>
                <c:ptCount val="40"/>
                <c:pt idx="1">
                  <c:v>17.649999999999999</c:v>
                </c:pt>
                <c:pt idx="2">
                  <c:v>12.75</c:v>
                </c:pt>
                <c:pt idx="3">
                  <c:v>16.600000000000001</c:v>
                </c:pt>
                <c:pt idx="4">
                  <c:v>0.19999999999999929</c:v>
                </c:pt>
                <c:pt idx="5">
                  <c:v>12.25</c:v>
                </c:pt>
                <c:pt idx="6">
                  <c:v>7.1000000000000014</c:v>
                </c:pt>
                <c:pt idx="7">
                  <c:v>17.25</c:v>
                </c:pt>
                <c:pt idx="8">
                  <c:v>3.1999999999999993</c:v>
                </c:pt>
                <c:pt idx="9">
                  <c:v>12.35</c:v>
                </c:pt>
                <c:pt idx="10">
                  <c:v>1.8000000000000007</c:v>
                </c:pt>
                <c:pt idx="11">
                  <c:v>18.3</c:v>
                </c:pt>
                <c:pt idx="12">
                  <c:v>14.966666666666701</c:v>
                </c:pt>
                <c:pt idx="13">
                  <c:v>11.95</c:v>
                </c:pt>
                <c:pt idx="14">
                  <c:v>5.8999999999999986</c:v>
                </c:pt>
                <c:pt idx="15">
                  <c:v>13.45</c:v>
                </c:pt>
                <c:pt idx="16">
                  <c:v>1.5</c:v>
                </c:pt>
                <c:pt idx="17">
                  <c:v>5.3999999999999986</c:v>
                </c:pt>
                <c:pt idx="18">
                  <c:v>14.55</c:v>
                </c:pt>
                <c:pt idx="19">
                  <c:v>0.14999999999999858</c:v>
                </c:pt>
                <c:pt idx="20">
                  <c:v>7.5</c:v>
                </c:pt>
                <c:pt idx="21">
                  <c:v>0.85000000000000142</c:v>
                </c:pt>
                <c:pt idx="22">
                  <c:v>5.5</c:v>
                </c:pt>
                <c:pt idx="23">
                  <c:v>5.1499999999999986</c:v>
                </c:pt>
                <c:pt idx="24">
                  <c:v>-5.0000000000000711E-2</c:v>
                </c:pt>
                <c:pt idx="25">
                  <c:v>12.4</c:v>
                </c:pt>
                <c:pt idx="26">
                  <c:v>-1.8000000000000007</c:v>
                </c:pt>
                <c:pt idx="27">
                  <c:v>5.8999999999999986</c:v>
                </c:pt>
                <c:pt idx="28">
                  <c:v>18.3</c:v>
                </c:pt>
                <c:pt idx="29">
                  <c:v>3.8999999999999986</c:v>
                </c:pt>
                <c:pt idx="30">
                  <c:v>15.45</c:v>
                </c:pt>
                <c:pt idx="31">
                  <c:v>2.3000000000000007</c:v>
                </c:pt>
                <c:pt idx="32">
                  <c:v>10.3</c:v>
                </c:pt>
                <c:pt idx="33">
                  <c:v>16.100000000000001</c:v>
                </c:pt>
                <c:pt idx="34">
                  <c:v>7.25</c:v>
                </c:pt>
                <c:pt idx="35">
                  <c:v>10.649999999999999</c:v>
                </c:pt>
                <c:pt idx="36">
                  <c:v>-0.30000000000000071</c:v>
                </c:pt>
                <c:pt idx="37">
                  <c:v>-0.60000000000000142</c:v>
                </c:pt>
                <c:pt idx="38">
                  <c:v>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D-47A0-A917-2C862D3B3BCB}"/>
            </c:ext>
          </c:extLst>
        </c:ser>
        <c:ser>
          <c:idx val="3"/>
          <c:order val="3"/>
          <c:tx>
            <c:strRef>
              <c:f>Deficit!$A$132</c:f>
              <c:strCache>
                <c:ptCount val="1"/>
                <c:pt idx="0">
                  <c:v>D44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Deficit!$E$132:$AR$132</c:f>
              <c:numCache>
                <c:formatCode>0.0</c:formatCode>
                <c:ptCount val="40"/>
                <c:pt idx="0">
                  <c:v>18.2</c:v>
                </c:pt>
                <c:pt idx="1">
                  <c:v>17.25</c:v>
                </c:pt>
                <c:pt idx="2">
                  <c:v>11.4</c:v>
                </c:pt>
                <c:pt idx="3">
                  <c:v>15.2</c:v>
                </c:pt>
                <c:pt idx="4">
                  <c:v>0.44999999999999929</c:v>
                </c:pt>
                <c:pt idx="5">
                  <c:v>9.9499999999999993</c:v>
                </c:pt>
                <c:pt idx="6">
                  <c:v>4.1000000000000014</c:v>
                </c:pt>
                <c:pt idx="7">
                  <c:v>15.65</c:v>
                </c:pt>
                <c:pt idx="8">
                  <c:v>1.5</c:v>
                </c:pt>
                <c:pt idx="9">
                  <c:v>11.9</c:v>
                </c:pt>
                <c:pt idx="10">
                  <c:v>0.33333333333330017</c:v>
                </c:pt>
                <c:pt idx="11">
                  <c:v>19.45</c:v>
                </c:pt>
                <c:pt idx="12">
                  <c:v>13.35</c:v>
                </c:pt>
                <c:pt idx="13">
                  <c:v>13.2</c:v>
                </c:pt>
                <c:pt idx="14">
                  <c:v>1.3999999999999986</c:v>
                </c:pt>
                <c:pt idx="15">
                  <c:v>11.15</c:v>
                </c:pt>
                <c:pt idx="16">
                  <c:v>2.6000000000000014</c:v>
                </c:pt>
                <c:pt idx="17">
                  <c:v>9.3000000000000007</c:v>
                </c:pt>
                <c:pt idx="18">
                  <c:v>13.65</c:v>
                </c:pt>
                <c:pt idx="19">
                  <c:v>1.1499999999999986</c:v>
                </c:pt>
                <c:pt idx="20">
                  <c:v>2.6999999999999993</c:v>
                </c:pt>
                <c:pt idx="21">
                  <c:v>2.3000000000000007</c:v>
                </c:pt>
                <c:pt idx="22">
                  <c:v>10.7</c:v>
                </c:pt>
                <c:pt idx="23">
                  <c:v>3.1000000000000014</c:v>
                </c:pt>
                <c:pt idx="24">
                  <c:v>-0.30000000000000071</c:v>
                </c:pt>
                <c:pt idx="25">
                  <c:v>13.25</c:v>
                </c:pt>
                <c:pt idx="26">
                  <c:v>-1.5500000000000007</c:v>
                </c:pt>
                <c:pt idx="27">
                  <c:v>11.95</c:v>
                </c:pt>
                <c:pt idx="28">
                  <c:v>15.5</c:v>
                </c:pt>
                <c:pt idx="29">
                  <c:v>3.1499999999999986</c:v>
                </c:pt>
                <c:pt idx="30">
                  <c:v>15.95</c:v>
                </c:pt>
                <c:pt idx="31">
                  <c:v>5.6666666666666998</c:v>
                </c:pt>
                <c:pt idx="32">
                  <c:v>12.05</c:v>
                </c:pt>
                <c:pt idx="33">
                  <c:v>14.8</c:v>
                </c:pt>
                <c:pt idx="34">
                  <c:v>8.1999999999999993</c:v>
                </c:pt>
                <c:pt idx="35">
                  <c:v>1.4499999999999993</c:v>
                </c:pt>
                <c:pt idx="36">
                  <c:v>4.25</c:v>
                </c:pt>
                <c:pt idx="37">
                  <c:v>0.63333333333330089</c:v>
                </c:pt>
                <c:pt idx="38">
                  <c:v>4.6000000000000014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D-47A0-A917-2C862D3B3BCB}"/>
            </c:ext>
          </c:extLst>
        </c:ser>
        <c:ser>
          <c:idx val="4"/>
          <c:order val="4"/>
          <c:tx>
            <c:strRef>
              <c:f>Deficit!$A$145</c:f>
              <c:strCache>
                <c:ptCount val="1"/>
                <c:pt idx="0">
                  <c:v>C35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Deficit!$E$145:$AR$145</c:f>
              <c:numCache>
                <c:formatCode>0.0</c:formatCode>
                <c:ptCount val="40"/>
                <c:pt idx="1">
                  <c:v>13.8</c:v>
                </c:pt>
                <c:pt idx="2">
                  <c:v>5</c:v>
                </c:pt>
                <c:pt idx="3">
                  <c:v>11.7</c:v>
                </c:pt>
                <c:pt idx="4">
                  <c:v>0.30000000000000071</c:v>
                </c:pt>
                <c:pt idx="5">
                  <c:v>14.8</c:v>
                </c:pt>
                <c:pt idx="6">
                  <c:v>1.1999999999999993</c:v>
                </c:pt>
                <c:pt idx="7">
                  <c:v>14.85</c:v>
                </c:pt>
                <c:pt idx="8">
                  <c:v>3.75</c:v>
                </c:pt>
                <c:pt idx="9">
                  <c:v>14.8</c:v>
                </c:pt>
                <c:pt idx="10">
                  <c:v>4.0500000000000007</c:v>
                </c:pt>
                <c:pt idx="11">
                  <c:v>18.649999999999999</c:v>
                </c:pt>
                <c:pt idx="12">
                  <c:v>23.1</c:v>
                </c:pt>
                <c:pt idx="13">
                  <c:v>14.25</c:v>
                </c:pt>
                <c:pt idx="14">
                  <c:v>4.4499999999999993</c:v>
                </c:pt>
                <c:pt idx="15">
                  <c:v>12.4</c:v>
                </c:pt>
                <c:pt idx="16">
                  <c:v>3.0500000000000007</c:v>
                </c:pt>
                <c:pt idx="17">
                  <c:v>6.6000000000000014</c:v>
                </c:pt>
                <c:pt idx="18">
                  <c:v>14.55</c:v>
                </c:pt>
                <c:pt idx="19">
                  <c:v>-0.19999999999999929</c:v>
                </c:pt>
                <c:pt idx="20">
                  <c:v>5.5</c:v>
                </c:pt>
                <c:pt idx="21">
                  <c:v>1.6000000000000014</c:v>
                </c:pt>
                <c:pt idx="22">
                  <c:v>9.6499999999999986</c:v>
                </c:pt>
                <c:pt idx="23">
                  <c:v>4.1999999999999993</c:v>
                </c:pt>
                <c:pt idx="24">
                  <c:v>0.5</c:v>
                </c:pt>
                <c:pt idx="25">
                  <c:v>15</c:v>
                </c:pt>
                <c:pt idx="26">
                  <c:v>-0.5</c:v>
                </c:pt>
                <c:pt idx="27">
                  <c:v>5.8500000000000014</c:v>
                </c:pt>
                <c:pt idx="28">
                  <c:v>18</c:v>
                </c:pt>
                <c:pt idx="29">
                  <c:v>3.5</c:v>
                </c:pt>
                <c:pt idx="30">
                  <c:v>14.8</c:v>
                </c:pt>
                <c:pt idx="31">
                  <c:v>4.5500000000000007</c:v>
                </c:pt>
                <c:pt idx="32">
                  <c:v>13.233333333333301</c:v>
                </c:pt>
                <c:pt idx="33">
                  <c:v>18.600000000000001</c:v>
                </c:pt>
                <c:pt idx="34">
                  <c:v>19</c:v>
                </c:pt>
                <c:pt idx="35">
                  <c:v>13.8</c:v>
                </c:pt>
                <c:pt idx="36">
                  <c:v>3.4499999999999993</c:v>
                </c:pt>
                <c:pt idx="37">
                  <c:v>3.5</c:v>
                </c:pt>
                <c:pt idx="38">
                  <c:v>2.4499999999999993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D-47A0-A917-2C862D3B3BCB}"/>
            </c:ext>
          </c:extLst>
        </c:ser>
        <c:ser>
          <c:idx val="5"/>
          <c:order val="5"/>
          <c:tx>
            <c:strRef>
              <c:f>Deficit!$A$146</c:f>
              <c:strCache>
                <c:ptCount val="1"/>
                <c:pt idx="0">
                  <c:v>C42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Deficit!$E$146:$AR$146</c:f>
              <c:numCache>
                <c:formatCode>0.0</c:formatCode>
                <c:ptCount val="40"/>
                <c:pt idx="1">
                  <c:v>13.2</c:v>
                </c:pt>
                <c:pt idx="2">
                  <c:v>8.75</c:v>
                </c:pt>
                <c:pt idx="3">
                  <c:v>15.15</c:v>
                </c:pt>
                <c:pt idx="4">
                  <c:v>0.89999999999999858</c:v>
                </c:pt>
                <c:pt idx="5">
                  <c:v>16.766666666666701</c:v>
                </c:pt>
                <c:pt idx="6">
                  <c:v>4.3000000000000007</c:v>
                </c:pt>
                <c:pt idx="7">
                  <c:v>16.5</c:v>
                </c:pt>
                <c:pt idx="8">
                  <c:v>7.75</c:v>
                </c:pt>
                <c:pt idx="9">
                  <c:v>14.75</c:v>
                </c:pt>
                <c:pt idx="10">
                  <c:v>2.1499999999999986</c:v>
                </c:pt>
                <c:pt idx="11">
                  <c:v>19.399999999999999</c:v>
                </c:pt>
                <c:pt idx="12">
                  <c:v>21.7</c:v>
                </c:pt>
                <c:pt idx="13">
                  <c:v>17.5</c:v>
                </c:pt>
                <c:pt idx="14">
                  <c:v>4.6999999999999993</c:v>
                </c:pt>
                <c:pt idx="15">
                  <c:v>4.25</c:v>
                </c:pt>
                <c:pt idx="16">
                  <c:v>0.55000000000000071</c:v>
                </c:pt>
                <c:pt idx="17">
                  <c:v>14.9</c:v>
                </c:pt>
                <c:pt idx="18">
                  <c:v>15.65</c:v>
                </c:pt>
                <c:pt idx="19">
                  <c:v>3.8000000000000007</c:v>
                </c:pt>
                <c:pt idx="20">
                  <c:v>7.25</c:v>
                </c:pt>
                <c:pt idx="21">
                  <c:v>-0.67500000000000071</c:v>
                </c:pt>
                <c:pt idx="22">
                  <c:v>11.75</c:v>
                </c:pt>
                <c:pt idx="23">
                  <c:v>5.8500000000000014</c:v>
                </c:pt>
                <c:pt idx="24">
                  <c:v>3.75</c:v>
                </c:pt>
                <c:pt idx="25">
                  <c:v>13.8</c:v>
                </c:pt>
                <c:pt idx="26">
                  <c:v>-0.14999999999999858</c:v>
                </c:pt>
                <c:pt idx="27">
                  <c:v>4.1999999999999993</c:v>
                </c:pt>
                <c:pt idx="28">
                  <c:v>15.45</c:v>
                </c:pt>
                <c:pt idx="29">
                  <c:v>6.6000000000000014</c:v>
                </c:pt>
                <c:pt idx="30">
                  <c:v>15.4</c:v>
                </c:pt>
                <c:pt idx="31">
                  <c:v>-0.60000000000000142</c:v>
                </c:pt>
                <c:pt idx="32">
                  <c:v>17.2</c:v>
                </c:pt>
                <c:pt idx="33">
                  <c:v>18.2</c:v>
                </c:pt>
                <c:pt idx="34">
                  <c:v>17.8</c:v>
                </c:pt>
                <c:pt idx="35">
                  <c:v>10.399999999999999</c:v>
                </c:pt>
                <c:pt idx="36">
                  <c:v>2.1000000000000014</c:v>
                </c:pt>
                <c:pt idx="37">
                  <c:v>3.5</c:v>
                </c:pt>
                <c:pt idx="38">
                  <c:v>10.8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D-47A0-A917-2C862D3B3BCB}"/>
            </c:ext>
          </c:extLst>
        </c:ser>
        <c:ser>
          <c:idx val="6"/>
          <c:order val="6"/>
          <c:tx>
            <c:strRef>
              <c:f>Deficit!$A$159</c:f>
              <c:strCache>
                <c:ptCount val="1"/>
                <c:pt idx="0">
                  <c:v>D16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Deficit!$E$159:$AR$159</c:f>
              <c:numCache>
                <c:formatCode>0.0</c:formatCode>
                <c:ptCount val="40"/>
                <c:pt idx="1">
                  <c:v>10.5</c:v>
                </c:pt>
                <c:pt idx="2">
                  <c:v>3.8500000000000014</c:v>
                </c:pt>
                <c:pt idx="3">
                  <c:v>11.3</c:v>
                </c:pt>
                <c:pt idx="4">
                  <c:v>0.55000000000000071</c:v>
                </c:pt>
                <c:pt idx="5">
                  <c:v>14.15</c:v>
                </c:pt>
                <c:pt idx="6">
                  <c:v>3.8500000000000014</c:v>
                </c:pt>
                <c:pt idx="7">
                  <c:v>15.05</c:v>
                </c:pt>
                <c:pt idx="8">
                  <c:v>1.1000000000000014</c:v>
                </c:pt>
                <c:pt idx="9">
                  <c:v>12.25</c:v>
                </c:pt>
                <c:pt idx="10">
                  <c:v>1.1499999999999986</c:v>
                </c:pt>
                <c:pt idx="11">
                  <c:v>18.55</c:v>
                </c:pt>
                <c:pt idx="12">
                  <c:v>15.6</c:v>
                </c:pt>
                <c:pt idx="13">
                  <c:v>10</c:v>
                </c:pt>
                <c:pt idx="14">
                  <c:v>3.3999999999999986</c:v>
                </c:pt>
                <c:pt idx="15">
                  <c:v>8.5</c:v>
                </c:pt>
                <c:pt idx="16">
                  <c:v>1.6499999999999986</c:v>
                </c:pt>
                <c:pt idx="17">
                  <c:v>4.4499999999999993</c:v>
                </c:pt>
                <c:pt idx="18">
                  <c:v>14.95</c:v>
                </c:pt>
                <c:pt idx="19">
                  <c:v>2.75</c:v>
                </c:pt>
                <c:pt idx="20">
                  <c:v>9.6999999999999993</c:v>
                </c:pt>
                <c:pt idx="21">
                  <c:v>5.1999999999999993</c:v>
                </c:pt>
                <c:pt idx="22">
                  <c:v>10.95</c:v>
                </c:pt>
                <c:pt idx="23">
                  <c:v>5.8666666666666991</c:v>
                </c:pt>
                <c:pt idx="24">
                  <c:v>-0.44999999999999929</c:v>
                </c:pt>
                <c:pt idx="25">
                  <c:v>12.05</c:v>
                </c:pt>
                <c:pt idx="26">
                  <c:v>-0.30000000000000071</c:v>
                </c:pt>
                <c:pt idx="27">
                  <c:v>11.7</c:v>
                </c:pt>
                <c:pt idx="28">
                  <c:v>15.133333333333301</c:v>
                </c:pt>
                <c:pt idx="29">
                  <c:v>8.25</c:v>
                </c:pt>
                <c:pt idx="30">
                  <c:v>16.25</c:v>
                </c:pt>
                <c:pt idx="31">
                  <c:v>5.5</c:v>
                </c:pt>
                <c:pt idx="32">
                  <c:v>16.75</c:v>
                </c:pt>
                <c:pt idx="33">
                  <c:v>19.899999999999999</c:v>
                </c:pt>
                <c:pt idx="34">
                  <c:v>0</c:v>
                </c:pt>
                <c:pt idx="35">
                  <c:v>3.3000000000000007</c:v>
                </c:pt>
                <c:pt idx="36">
                  <c:v>0</c:v>
                </c:pt>
                <c:pt idx="37">
                  <c:v>3.1499999999999986</c:v>
                </c:pt>
                <c:pt idx="38">
                  <c:v>1.0500000000000007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D-47A0-A917-2C862D3B3BCB}"/>
            </c:ext>
          </c:extLst>
        </c:ser>
        <c:ser>
          <c:idx val="7"/>
          <c:order val="7"/>
          <c:tx>
            <c:strRef>
              <c:f>Deficit!$A$160</c:f>
              <c:strCache>
                <c:ptCount val="1"/>
                <c:pt idx="0">
                  <c:v>D25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Deficit!$E$160:$AR$160</c:f>
              <c:numCache>
                <c:formatCode>0.0</c:formatCode>
                <c:ptCount val="40"/>
                <c:pt idx="1">
                  <c:v>16</c:v>
                </c:pt>
                <c:pt idx="2">
                  <c:v>11.55</c:v>
                </c:pt>
                <c:pt idx="3">
                  <c:v>14.6</c:v>
                </c:pt>
                <c:pt idx="4">
                  <c:v>1</c:v>
                </c:pt>
                <c:pt idx="5">
                  <c:v>13.2</c:v>
                </c:pt>
                <c:pt idx="6">
                  <c:v>3.9499999999999993</c:v>
                </c:pt>
                <c:pt idx="7">
                  <c:v>16.8</c:v>
                </c:pt>
                <c:pt idx="8">
                  <c:v>2.6499999999999986</c:v>
                </c:pt>
                <c:pt idx="9">
                  <c:v>14.5</c:v>
                </c:pt>
                <c:pt idx="10">
                  <c:v>4.3999999999999986</c:v>
                </c:pt>
                <c:pt idx="11">
                  <c:v>17.45</c:v>
                </c:pt>
                <c:pt idx="12">
                  <c:v>15.35</c:v>
                </c:pt>
                <c:pt idx="13">
                  <c:v>13</c:v>
                </c:pt>
                <c:pt idx="14">
                  <c:v>4.6499999999999986</c:v>
                </c:pt>
                <c:pt idx="15">
                  <c:v>14.2</c:v>
                </c:pt>
                <c:pt idx="16">
                  <c:v>1.8000000000000007</c:v>
                </c:pt>
                <c:pt idx="17">
                  <c:v>8.0500000000000007</c:v>
                </c:pt>
                <c:pt idx="18">
                  <c:v>15.15</c:v>
                </c:pt>
                <c:pt idx="19">
                  <c:v>2</c:v>
                </c:pt>
                <c:pt idx="20">
                  <c:v>5.4666666666667005</c:v>
                </c:pt>
                <c:pt idx="21">
                  <c:v>-0.5</c:v>
                </c:pt>
                <c:pt idx="22">
                  <c:v>9.6999999999999993</c:v>
                </c:pt>
                <c:pt idx="23">
                  <c:v>4.4499999999999993</c:v>
                </c:pt>
                <c:pt idx="24">
                  <c:v>5.0000000000000711E-2</c:v>
                </c:pt>
                <c:pt idx="25">
                  <c:v>13.3</c:v>
                </c:pt>
                <c:pt idx="26">
                  <c:v>-1.25</c:v>
                </c:pt>
                <c:pt idx="27">
                  <c:v>11.6</c:v>
                </c:pt>
                <c:pt idx="28">
                  <c:v>14.1</c:v>
                </c:pt>
                <c:pt idx="29">
                  <c:v>5.1499999999999986</c:v>
                </c:pt>
                <c:pt idx="30">
                  <c:v>15.25</c:v>
                </c:pt>
                <c:pt idx="31">
                  <c:v>0.64999999999999858</c:v>
                </c:pt>
                <c:pt idx="32">
                  <c:v>15.5</c:v>
                </c:pt>
                <c:pt idx="33">
                  <c:v>19</c:v>
                </c:pt>
                <c:pt idx="34">
                  <c:v>18.5</c:v>
                </c:pt>
                <c:pt idx="35">
                  <c:v>0.25</c:v>
                </c:pt>
                <c:pt idx="36">
                  <c:v>1.0500000000000007</c:v>
                </c:pt>
                <c:pt idx="37">
                  <c:v>-0.64999999999999858</c:v>
                </c:pt>
                <c:pt idx="38">
                  <c:v>-2.3500000000000014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D-47A0-A917-2C862D3B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7296"/>
        <c:axId val="208093568"/>
      </c:scatterChart>
      <c:valAx>
        <c:axId val="20808729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93568"/>
        <c:crosses val="autoZero"/>
        <c:crossBetween val="midCat"/>
      </c:valAx>
      <c:valAx>
        <c:axId val="208093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87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76179384206211"/>
          <c:y val="2.2158919885706802E-2"/>
          <c:w val="9.2669578128460106E-2"/>
          <c:h val="0.484221577565962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5&amp;6 30 cm</a:t>
            </a:r>
          </a:p>
        </c:rich>
      </c:tx>
      <c:layout>
        <c:manualLayout>
          <c:xMode val="edge"/>
          <c:yMode val="edge"/>
          <c:x val="0.36842155496113221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781592313335"/>
          <c:y val="0.06"/>
          <c:w val="0.84529637238395317"/>
          <c:h val="0.8436296296296296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Deficit!$A$119</c:f>
              <c:strCache>
                <c:ptCount val="1"/>
                <c:pt idx="0">
                  <c:v>C11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Deficit!$E$119:$AR$119</c:f>
              <c:numCache>
                <c:formatCode>0.0</c:formatCode>
                <c:ptCount val="40"/>
                <c:pt idx="1">
                  <c:v>5.4636209483725011</c:v>
                </c:pt>
                <c:pt idx="2">
                  <c:v>3.010661781363801</c:v>
                </c:pt>
                <c:pt idx="3">
                  <c:v>4.3307963694452987</c:v>
                </c:pt>
                <c:pt idx="4">
                  <c:v>1.6014981431790005</c:v>
                </c:pt>
                <c:pt idx="5">
                  <c:v>4.5977988253359001</c:v>
                </c:pt>
                <c:pt idx="6">
                  <c:v>1.5877602191988984</c:v>
                </c:pt>
                <c:pt idx="7">
                  <c:v>6.4144876965695996</c:v>
                </c:pt>
                <c:pt idx="8">
                  <c:v>4.2690297931878014</c:v>
                </c:pt>
                <c:pt idx="9">
                  <c:v>7.9637802114249006</c:v>
                </c:pt>
                <c:pt idx="10">
                  <c:v>5.2746277736431999</c:v>
                </c:pt>
                <c:pt idx="11">
                  <c:v>8.1785617934089991</c:v>
                </c:pt>
                <c:pt idx="12">
                  <c:v>7.6076363968494007</c:v>
                </c:pt>
                <c:pt idx="13">
                  <c:v>1.2880296750966984</c:v>
                </c:pt>
                <c:pt idx="14">
                  <c:v>6.6084585891399001</c:v>
                </c:pt>
                <c:pt idx="15">
                  <c:v>5.8939939187536012</c:v>
                </c:pt>
                <c:pt idx="16">
                  <c:v>1.890354096649201</c:v>
                </c:pt>
                <c:pt idx="17">
                  <c:v>3.7570075180823004</c:v>
                </c:pt>
                <c:pt idx="18">
                  <c:v>6.8851102210945996</c:v>
                </c:pt>
                <c:pt idx="19">
                  <c:v>0.58539432309019901</c:v>
                </c:pt>
                <c:pt idx="20">
                  <c:v>5.2014920840875014</c:v>
                </c:pt>
                <c:pt idx="21">
                  <c:v>0.92820089075379997</c:v>
                </c:pt>
                <c:pt idx="22">
                  <c:v>3.5415280825829996</c:v>
                </c:pt>
                <c:pt idx="23">
                  <c:v>3.5090631980731004</c:v>
                </c:pt>
                <c:pt idx="24">
                  <c:v>0.59788068366620095</c:v>
                </c:pt>
                <c:pt idx="25">
                  <c:v>6.1547053004955998</c:v>
                </c:pt>
                <c:pt idx="26">
                  <c:v>0.67767438291420135</c:v>
                </c:pt>
                <c:pt idx="27">
                  <c:v>3.0509410523912983</c:v>
                </c:pt>
                <c:pt idx="28">
                  <c:v>8.3999855501299994</c:v>
                </c:pt>
                <c:pt idx="29">
                  <c:v>6.3351951687245993</c:v>
                </c:pt>
                <c:pt idx="30">
                  <c:v>7.9999493988681003</c:v>
                </c:pt>
                <c:pt idx="31">
                  <c:v>6.9313468071977997</c:v>
                </c:pt>
                <c:pt idx="32">
                  <c:v>8.2129047649503004</c:v>
                </c:pt>
                <c:pt idx="33">
                  <c:v>9.1908797384392003</c:v>
                </c:pt>
                <c:pt idx="34">
                  <c:v>8.7160898757287004</c:v>
                </c:pt>
                <c:pt idx="35">
                  <c:v>2.1000512293833005</c:v>
                </c:pt>
                <c:pt idx="36">
                  <c:v>2.0610755219450994</c:v>
                </c:pt>
                <c:pt idx="37">
                  <c:v>3.8290926262971006</c:v>
                </c:pt>
                <c:pt idx="38">
                  <c:v>3.3798475668811001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D-4656-A8C3-D1AB700F681B}"/>
            </c:ext>
          </c:extLst>
        </c:ser>
        <c:ser>
          <c:idx val="1"/>
          <c:order val="1"/>
          <c:tx>
            <c:strRef>
              <c:f>Deficit!$A$120</c:f>
              <c:strCache>
                <c:ptCount val="1"/>
                <c:pt idx="0">
                  <c:v>C24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Deficit!$E$120:$AR$120</c:f>
              <c:numCache>
                <c:formatCode>0.0</c:formatCode>
                <c:ptCount val="40"/>
                <c:pt idx="1">
                  <c:v>7.8530516601284006</c:v>
                </c:pt>
                <c:pt idx="2">
                  <c:v>4.8097329932571</c:v>
                </c:pt>
                <c:pt idx="3">
                  <c:v>5.2885665933046013</c:v>
                </c:pt>
                <c:pt idx="4">
                  <c:v>1.9527958614521985</c:v>
                </c:pt>
                <c:pt idx="5">
                  <c:v>5.5829699253903016</c:v>
                </c:pt>
                <c:pt idx="6">
                  <c:v>1.9422233318245006</c:v>
                </c:pt>
                <c:pt idx="7">
                  <c:v>6.116884664723699</c:v>
                </c:pt>
                <c:pt idx="8">
                  <c:v>3.5200605048208011</c:v>
                </c:pt>
                <c:pt idx="9">
                  <c:v>8.9895478351631013</c:v>
                </c:pt>
                <c:pt idx="10">
                  <c:v>3.4323742648123989</c:v>
                </c:pt>
                <c:pt idx="11">
                  <c:v>8.9730133546624984</c:v>
                </c:pt>
                <c:pt idx="12">
                  <c:v>8.3821328544046985</c:v>
                </c:pt>
                <c:pt idx="13">
                  <c:v>4.0167411804210005</c:v>
                </c:pt>
                <c:pt idx="14">
                  <c:v>5.6837456748300994</c:v>
                </c:pt>
                <c:pt idx="15">
                  <c:v>7.7189851798977998</c:v>
                </c:pt>
                <c:pt idx="16">
                  <c:v>2.6147379736177001</c:v>
                </c:pt>
                <c:pt idx="17">
                  <c:v>4.1313921066623003</c:v>
                </c:pt>
                <c:pt idx="18">
                  <c:v>8.5339762604521994</c:v>
                </c:pt>
                <c:pt idx="19">
                  <c:v>2.7924803762613983</c:v>
                </c:pt>
                <c:pt idx="20">
                  <c:v>6.5757100579509</c:v>
                </c:pt>
                <c:pt idx="21">
                  <c:v>1.7131919719350996</c:v>
                </c:pt>
                <c:pt idx="22">
                  <c:v>3.2399418337062009</c:v>
                </c:pt>
                <c:pt idx="23">
                  <c:v>3.3726870519005985</c:v>
                </c:pt>
                <c:pt idx="24">
                  <c:v>1.0544377285819984</c:v>
                </c:pt>
                <c:pt idx="25">
                  <c:v>6.1688770130713984</c:v>
                </c:pt>
                <c:pt idx="26">
                  <c:v>1.1958453770314996</c:v>
                </c:pt>
                <c:pt idx="27">
                  <c:v>3.3350583826196001</c:v>
                </c:pt>
                <c:pt idx="28">
                  <c:v>10.899466046963902</c:v>
                </c:pt>
                <c:pt idx="29">
                  <c:v>8.2314514792894009</c:v>
                </c:pt>
                <c:pt idx="30">
                  <c:v>10.875112927574001</c:v>
                </c:pt>
                <c:pt idx="31">
                  <c:v>10.326119716215</c:v>
                </c:pt>
                <c:pt idx="32">
                  <c:v>11.436047984388399</c:v>
                </c:pt>
                <c:pt idx="33">
                  <c:v>12.252185080756</c:v>
                </c:pt>
                <c:pt idx="34">
                  <c:v>12.941718024322901</c:v>
                </c:pt>
                <c:pt idx="35">
                  <c:v>2.1885932896821991</c:v>
                </c:pt>
                <c:pt idx="36">
                  <c:v>1.2496810911070995</c:v>
                </c:pt>
                <c:pt idx="37">
                  <c:v>2.8437500373771982</c:v>
                </c:pt>
                <c:pt idx="38">
                  <c:v>4.0275475678977983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656-A8C3-D1AB700F681B}"/>
            </c:ext>
          </c:extLst>
        </c:ser>
        <c:ser>
          <c:idx val="2"/>
          <c:order val="2"/>
          <c:tx>
            <c:strRef>
              <c:f>Deficit!$A$133</c:f>
              <c:strCache>
                <c:ptCount val="1"/>
                <c:pt idx="0">
                  <c:v>D33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Deficit!$E$133:$AR$133</c:f>
              <c:numCache>
                <c:formatCode>0.0</c:formatCode>
                <c:ptCount val="40"/>
                <c:pt idx="1">
                  <c:v>7.6248946553739998</c:v>
                </c:pt>
                <c:pt idx="2">
                  <c:v>3.5351349033110999</c:v>
                </c:pt>
                <c:pt idx="3">
                  <c:v>4.8473465509165017</c:v>
                </c:pt>
                <c:pt idx="4">
                  <c:v>0.93578283499429915</c:v>
                </c:pt>
                <c:pt idx="5">
                  <c:v>4.8140494912279017</c:v>
                </c:pt>
                <c:pt idx="6">
                  <c:v>2.6269166266975006</c:v>
                </c:pt>
                <c:pt idx="7">
                  <c:v>5.3939346407853996</c:v>
                </c:pt>
                <c:pt idx="8">
                  <c:v>2.331060655016401</c:v>
                </c:pt>
                <c:pt idx="9">
                  <c:v>7.4795008353856005</c:v>
                </c:pt>
                <c:pt idx="10">
                  <c:v>5.2778027419927014</c:v>
                </c:pt>
                <c:pt idx="11">
                  <c:v>10.007395752299601</c:v>
                </c:pt>
                <c:pt idx="12">
                  <c:v>8.5283575550325992</c:v>
                </c:pt>
                <c:pt idx="13">
                  <c:v>2.6479220141089002</c:v>
                </c:pt>
                <c:pt idx="14">
                  <c:v>5.2527486935886003</c:v>
                </c:pt>
                <c:pt idx="15">
                  <c:v>5.8994311204825003</c:v>
                </c:pt>
                <c:pt idx="16">
                  <c:v>-0.4955125429492</c:v>
                </c:pt>
                <c:pt idx="17">
                  <c:v>3.6725289951153997</c:v>
                </c:pt>
                <c:pt idx="18">
                  <c:v>7.2251618901467012</c:v>
                </c:pt>
                <c:pt idx="19">
                  <c:v>1.0566499394535001</c:v>
                </c:pt>
                <c:pt idx="20">
                  <c:v>4.4585807321526012</c:v>
                </c:pt>
                <c:pt idx="21">
                  <c:v>-0.18508261745139976</c:v>
                </c:pt>
                <c:pt idx="22">
                  <c:v>2.6632502368135</c:v>
                </c:pt>
                <c:pt idx="23">
                  <c:v>1.9964398873176989</c:v>
                </c:pt>
                <c:pt idx="24">
                  <c:v>-0.47386489523610109</c:v>
                </c:pt>
                <c:pt idx="25">
                  <c:v>5.1097329956328004</c:v>
                </c:pt>
                <c:pt idx="26">
                  <c:v>-1.4826330478863987</c:v>
                </c:pt>
                <c:pt idx="27">
                  <c:v>0.99776525165950147</c:v>
                </c:pt>
                <c:pt idx="28">
                  <c:v>10.5309947762868</c:v>
                </c:pt>
                <c:pt idx="29">
                  <c:v>7.8940307233302995</c:v>
                </c:pt>
                <c:pt idx="30">
                  <c:v>10.007190888320899</c:v>
                </c:pt>
                <c:pt idx="31">
                  <c:v>8.7775823274268987</c:v>
                </c:pt>
                <c:pt idx="32">
                  <c:v>9.7479846076195003</c:v>
                </c:pt>
                <c:pt idx="33">
                  <c:v>11.615561876300902</c:v>
                </c:pt>
                <c:pt idx="34">
                  <c:v>11.851070104947102</c:v>
                </c:pt>
                <c:pt idx="35">
                  <c:v>1.7074043428021994</c:v>
                </c:pt>
                <c:pt idx="36">
                  <c:v>0.21102830464120004</c:v>
                </c:pt>
                <c:pt idx="37">
                  <c:v>0.2383418820461003</c:v>
                </c:pt>
                <c:pt idx="38">
                  <c:v>1.8618993384102005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D-4656-A8C3-D1AB700F681B}"/>
            </c:ext>
          </c:extLst>
        </c:ser>
        <c:ser>
          <c:idx val="3"/>
          <c:order val="3"/>
          <c:tx>
            <c:strRef>
              <c:f>Deficit!$A$134</c:f>
              <c:strCache>
                <c:ptCount val="1"/>
                <c:pt idx="0">
                  <c:v>D44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Deficit!$E$134:$AR$134</c:f>
              <c:numCache>
                <c:formatCode>0.0</c:formatCode>
                <c:ptCount val="40"/>
                <c:pt idx="1">
                  <c:v>8.5102441305343</c:v>
                </c:pt>
                <c:pt idx="2">
                  <c:v>4.6824816527526991</c:v>
                </c:pt>
                <c:pt idx="3">
                  <c:v>5.7399165226898994</c:v>
                </c:pt>
                <c:pt idx="4">
                  <c:v>1.8634845875027999</c:v>
                </c:pt>
                <c:pt idx="5">
                  <c:v>5.4063226141316996</c:v>
                </c:pt>
                <c:pt idx="6">
                  <c:v>1.6531260471966007</c:v>
                </c:pt>
                <c:pt idx="7">
                  <c:v>4.8896577155700989</c:v>
                </c:pt>
                <c:pt idx="8">
                  <c:v>1.4971385781276005</c:v>
                </c:pt>
                <c:pt idx="9">
                  <c:v>5.5792767605415001</c:v>
                </c:pt>
                <c:pt idx="10">
                  <c:v>1.6076765290025001</c:v>
                </c:pt>
                <c:pt idx="11">
                  <c:v>5.659374723881001</c:v>
                </c:pt>
                <c:pt idx="12">
                  <c:v>5.4806212369631986</c:v>
                </c:pt>
                <c:pt idx="13">
                  <c:v>1.5661765272690005</c:v>
                </c:pt>
                <c:pt idx="14">
                  <c:v>4.2943570368189015</c:v>
                </c:pt>
                <c:pt idx="15">
                  <c:v>5.151891847749301</c:v>
                </c:pt>
                <c:pt idx="16">
                  <c:v>0.33138768558929854</c:v>
                </c:pt>
                <c:pt idx="17">
                  <c:v>2.5574321659597992</c:v>
                </c:pt>
                <c:pt idx="18">
                  <c:v>6.7050871703597998</c:v>
                </c:pt>
                <c:pt idx="19">
                  <c:v>0.6572421677131004</c:v>
                </c:pt>
                <c:pt idx="20">
                  <c:v>5.1335648401399006</c:v>
                </c:pt>
                <c:pt idx="21">
                  <c:v>0.48162810734649852</c:v>
                </c:pt>
                <c:pt idx="22">
                  <c:v>2.3885905539801016</c:v>
                </c:pt>
                <c:pt idx="23">
                  <c:v>2.643064788909701</c:v>
                </c:pt>
                <c:pt idx="24">
                  <c:v>-0.22948768185590041</c:v>
                </c:pt>
                <c:pt idx="25">
                  <c:v>5.4899575461305012</c:v>
                </c:pt>
                <c:pt idx="26">
                  <c:v>-1.2973853517801999</c:v>
                </c:pt>
                <c:pt idx="27">
                  <c:v>2.7403215583433997</c:v>
                </c:pt>
                <c:pt idx="28">
                  <c:v>11.179846952136401</c:v>
                </c:pt>
                <c:pt idx="29">
                  <c:v>6.4006680063301005</c:v>
                </c:pt>
                <c:pt idx="30">
                  <c:v>9.6435063293445999</c:v>
                </c:pt>
                <c:pt idx="31">
                  <c:v>7.3539195798930983</c:v>
                </c:pt>
                <c:pt idx="32">
                  <c:v>9.9039534923734998</c:v>
                </c:pt>
                <c:pt idx="33">
                  <c:v>12.305274096577101</c:v>
                </c:pt>
                <c:pt idx="34">
                  <c:v>10.753703509409799</c:v>
                </c:pt>
                <c:pt idx="35">
                  <c:v>0.55337341617990177</c:v>
                </c:pt>
                <c:pt idx="36">
                  <c:v>0.33927118768410125</c:v>
                </c:pt>
                <c:pt idx="37">
                  <c:v>2.4110643712171012</c:v>
                </c:pt>
                <c:pt idx="38">
                  <c:v>3.6668222241703994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9D-4656-A8C3-D1AB700F681B}"/>
            </c:ext>
          </c:extLst>
        </c:ser>
        <c:ser>
          <c:idx val="4"/>
          <c:order val="4"/>
          <c:tx>
            <c:strRef>
              <c:f>Deficit!$A$147</c:f>
              <c:strCache>
                <c:ptCount val="1"/>
                <c:pt idx="0">
                  <c:v>C35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Deficit!$E$147:$AR$147</c:f>
              <c:numCache>
                <c:formatCode>0.0</c:formatCode>
                <c:ptCount val="40"/>
                <c:pt idx="1">
                  <c:v>8.6879126729467995</c:v>
                </c:pt>
                <c:pt idx="2">
                  <c:v>3.523835665810001</c:v>
                </c:pt>
                <c:pt idx="3">
                  <c:v>4.2364804065128006</c:v>
                </c:pt>
                <c:pt idx="4">
                  <c:v>-3.936680753529842E-2</c:v>
                </c:pt>
                <c:pt idx="5">
                  <c:v>4.0420938385978005</c:v>
                </c:pt>
                <c:pt idx="6">
                  <c:v>0.20017786754749878</c:v>
                </c:pt>
                <c:pt idx="7">
                  <c:v>3.936100244104999</c:v>
                </c:pt>
                <c:pt idx="8">
                  <c:v>0.80016634877389947</c:v>
                </c:pt>
                <c:pt idx="9">
                  <c:v>5.4692953898682006</c:v>
                </c:pt>
                <c:pt idx="10">
                  <c:v>1.9708323754491985</c:v>
                </c:pt>
                <c:pt idx="11">
                  <c:v>5.4183928731632989</c:v>
                </c:pt>
                <c:pt idx="12">
                  <c:v>5.4179878635241003</c:v>
                </c:pt>
                <c:pt idx="13">
                  <c:v>1.2603735968395995</c:v>
                </c:pt>
                <c:pt idx="14">
                  <c:v>4.4764035121635999</c:v>
                </c:pt>
                <c:pt idx="15">
                  <c:v>4.5750604355168996</c:v>
                </c:pt>
                <c:pt idx="16">
                  <c:v>0.19614441900669988</c:v>
                </c:pt>
                <c:pt idx="17">
                  <c:v>2.3071685793543004</c:v>
                </c:pt>
                <c:pt idx="18">
                  <c:v>5.9579467422304013</c:v>
                </c:pt>
                <c:pt idx="19">
                  <c:v>-1.9240875405699853E-2</c:v>
                </c:pt>
                <c:pt idx="20">
                  <c:v>4.4262187549660013</c:v>
                </c:pt>
                <c:pt idx="21">
                  <c:v>-1.5028288904912017</c:v>
                </c:pt>
                <c:pt idx="22">
                  <c:v>3.2417884430705008</c:v>
                </c:pt>
                <c:pt idx="23">
                  <c:v>2.2811820513393997</c:v>
                </c:pt>
                <c:pt idx="24">
                  <c:v>-0.36480805872750111</c:v>
                </c:pt>
                <c:pt idx="25">
                  <c:v>5.4961393296703989</c:v>
                </c:pt>
                <c:pt idx="26">
                  <c:v>0.74993551378560142</c:v>
                </c:pt>
                <c:pt idx="27">
                  <c:v>2.8185055553652987</c:v>
                </c:pt>
                <c:pt idx="28">
                  <c:v>8.1653089132476993</c:v>
                </c:pt>
                <c:pt idx="29">
                  <c:v>6.1850025066949001</c:v>
                </c:pt>
                <c:pt idx="30">
                  <c:v>8.0522425637966002</c:v>
                </c:pt>
                <c:pt idx="31">
                  <c:v>7.6440754028498006</c:v>
                </c:pt>
                <c:pt idx="32">
                  <c:v>8.9202879326341993</c:v>
                </c:pt>
                <c:pt idx="33">
                  <c:v>10.429166415968901</c:v>
                </c:pt>
                <c:pt idx="34">
                  <c:v>10.689714535814099</c:v>
                </c:pt>
                <c:pt idx="35">
                  <c:v>0.70651973206129881</c:v>
                </c:pt>
                <c:pt idx="36">
                  <c:v>0.43194417054650103</c:v>
                </c:pt>
                <c:pt idx="37">
                  <c:v>3.0106914702998004</c:v>
                </c:pt>
                <c:pt idx="38">
                  <c:v>2.7578500997819013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9D-4656-A8C3-D1AB700F681B}"/>
            </c:ext>
          </c:extLst>
        </c:ser>
        <c:ser>
          <c:idx val="5"/>
          <c:order val="5"/>
          <c:tx>
            <c:strRef>
              <c:f>Deficit!$A$148</c:f>
              <c:strCache>
                <c:ptCount val="1"/>
                <c:pt idx="0">
                  <c:v>C42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Deficit!$E$148:$AR$148</c:f>
              <c:numCache>
                <c:formatCode>0.0</c:formatCode>
                <c:ptCount val="40"/>
                <c:pt idx="1">
                  <c:v>7.6840165536879006</c:v>
                </c:pt>
                <c:pt idx="2">
                  <c:v>3.7787975651026002</c:v>
                </c:pt>
                <c:pt idx="3">
                  <c:v>4.535792237609499</c:v>
                </c:pt>
                <c:pt idx="4">
                  <c:v>2.1627506953090005</c:v>
                </c:pt>
                <c:pt idx="5">
                  <c:v>6.5040590659125996</c:v>
                </c:pt>
                <c:pt idx="6">
                  <c:v>0.38083893789439927</c:v>
                </c:pt>
                <c:pt idx="7">
                  <c:v>7.2183309906709994</c:v>
                </c:pt>
                <c:pt idx="8">
                  <c:v>3.0826404806953001</c:v>
                </c:pt>
                <c:pt idx="9">
                  <c:v>9.3517660539947993</c:v>
                </c:pt>
                <c:pt idx="10">
                  <c:v>3.5441011249141994</c:v>
                </c:pt>
                <c:pt idx="11">
                  <c:v>9.4427013306284007</c:v>
                </c:pt>
                <c:pt idx="12">
                  <c:v>9.1446294161878008</c:v>
                </c:pt>
                <c:pt idx="13">
                  <c:v>2.5212202657055016</c:v>
                </c:pt>
                <c:pt idx="14">
                  <c:v>6.9755141607639004</c:v>
                </c:pt>
                <c:pt idx="15">
                  <c:v>8.1875972847272998</c:v>
                </c:pt>
                <c:pt idx="16">
                  <c:v>1.1182530213298989</c:v>
                </c:pt>
                <c:pt idx="17">
                  <c:v>4.5182681323952991</c:v>
                </c:pt>
                <c:pt idx="18">
                  <c:v>7.8439658447083005</c:v>
                </c:pt>
                <c:pt idx="19">
                  <c:v>1.0457669497051008</c:v>
                </c:pt>
                <c:pt idx="20">
                  <c:v>6.6771812641034991</c:v>
                </c:pt>
                <c:pt idx="21">
                  <c:v>1.2301437473661991</c:v>
                </c:pt>
                <c:pt idx="22">
                  <c:v>5.3767270011468007</c:v>
                </c:pt>
                <c:pt idx="23">
                  <c:v>3.9335207337298996</c:v>
                </c:pt>
                <c:pt idx="24">
                  <c:v>0.5188211905966007</c:v>
                </c:pt>
                <c:pt idx="25">
                  <c:v>7.4117340348437004</c:v>
                </c:pt>
                <c:pt idx="26">
                  <c:v>1.0603630278427012</c:v>
                </c:pt>
                <c:pt idx="27">
                  <c:v>3.8122158019136982</c:v>
                </c:pt>
                <c:pt idx="28">
                  <c:v>10.816955199205101</c:v>
                </c:pt>
                <c:pt idx="29">
                  <c:v>8.0829251511074993</c:v>
                </c:pt>
                <c:pt idx="30">
                  <c:v>11.1039640133228</c:v>
                </c:pt>
                <c:pt idx="31">
                  <c:v>8.9573132239387014</c:v>
                </c:pt>
                <c:pt idx="32">
                  <c:v>11.084529223053901</c:v>
                </c:pt>
                <c:pt idx="33">
                  <c:v>12.550410508408399</c:v>
                </c:pt>
                <c:pt idx="34">
                  <c:v>13.1502328801811</c:v>
                </c:pt>
                <c:pt idx="35">
                  <c:v>2.8739177191405005</c:v>
                </c:pt>
                <c:pt idx="36">
                  <c:v>2.5416483426681005</c:v>
                </c:pt>
                <c:pt idx="37">
                  <c:v>4.6612496580365992</c:v>
                </c:pt>
                <c:pt idx="38">
                  <c:v>4.6959481600839013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9D-4656-A8C3-D1AB700F681B}"/>
            </c:ext>
          </c:extLst>
        </c:ser>
        <c:ser>
          <c:idx val="6"/>
          <c:order val="6"/>
          <c:tx>
            <c:strRef>
              <c:f>Deficit!$A$161</c:f>
              <c:strCache>
                <c:ptCount val="1"/>
                <c:pt idx="0">
                  <c:v>D16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Deficit!$E$161:$AR$161</c:f>
              <c:numCache>
                <c:formatCode>0.0</c:formatCode>
                <c:ptCount val="40"/>
                <c:pt idx="1">
                  <c:v>6.7396864963553007</c:v>
                </c:pt>
                <c:pt idx="2">
                  <c:v>2.9623578634700998</c:v>
                </c:pt>
                <c:pt idx="3">
                  <c:v>4.0789693082096008</c:v>
                </c:pt>
                <c:pt idx="4">
                  <c:v>0.68774822044240125</c:v>
                </c:pt>
                <c:pt idx="5">
                  <c:v>4.5180515679302005</c:v>
                </c:pt>
                <c:pt idx="6">
                  <c:v>0.96780030761560099</c:v>
                </c:pt>
                <c:pt idx="7">
                  <c:v>5.9160744228972</c:v>
                </c:pt>
                <c:pt idx="8">
                  <c:v>3.2956632651643005</c:v>
                </c:pt>
                <c:pt idx="9">
                  <c:v>9.0518831466881</c:v>
                </c:pt>
                <c:pt idx="10">
                  <c:v>6.1821072858293</c:v>
                </c:pt>
                <c:pt idx="11">
                  <c:v>9.3053860681869995</c:v>
                </c:pt>
                <c:pt idx="12">
                  <c:v>8.4767134316780002</c:v>
                </c:pt>
                <c:pt idx="13">
                  <c:v>2.5741061087875998</c:v>
                </c:pt>
                <c:pt idx="14">
                  <c:v>4.4652026016720008</c:v>
                </c:pt>
                <c:pt idx="15">
                  <c:v>5.6443060302254011</c:v>
                </c:pt>
                <c:pt idx="16">
                  <c:v>0.35687047763889979</c:v>
                </c:pt>
                <c:pt idx="17">
                  <c:v>3.3191601561420008</c:v>
                </c:pt>
                <c:pt idx="18">
                  <c:v>8.3737690592581995</c:v>
                </c:pt>
                <c:pt idx="19">
                  <c:v>1.2254317782896997</c:v>
                </c:pt>
                <c:pt idx="20">
                  <c:v>6.2841495027156995</c:v>
                </c:pt>
                <c:pt idx="21">
                  <c:v>-2.1332552719300679E-2</c:v>
                </c:pt>
                <c:pt idx="22">
                  <c:v>3.1895035739300006</c:v>
                </c:pt>
                <c:pt idx="23">
                  <c:v>2.3692844734638996</c:v>
                </c:pt>
                <c:pt idx="24">
                  <c:v>0.23061830715619891</c:v>
                </c:pt>
                <c:pt idx="25">
                  <c:v>5.6192009207581997</c:v>
                </c:pt>
                <c:pt idx="26">
                  <c:v>-4.5085598372800462E-2</c:v>
                </c:pt>
                <c:pt idx="27">
                  <c:v>2.8567154787567013</c:v>
                </c:pt>
                <c:pt idx="28">
                  <c:v>9.9584356131995992</c:v>
                </c:pt>
                <c:pt idx="29">
                  <c:v>9.0157158052354998</c:v>
                </c:pt>
                <c:pt idx="30">
                  <c:v>10.357949718041001</c:v>
                </c:pt>
                <c:pt idx="31">
                  <c:v>10.121752428978001</c:v>
                </c:pt>
                <c:pt idx="32">
                  <c:v>10.070195086876399</c:v>
                </c:pt>
                <c:pt idx="33">
                  <c:v>11.7992145084227</c:v>
                </c:pt>
                <c:pt idx="34">
                  <c:v>11.602498119895699</c:v>
                </c:pt>
                <c:pt idx="35">
                  <c:v>0.76114187315669923</c:v>
                </c:pt>
                <c:pt idx="36">
                  <c:v>1.5458601802307008</c:v>
                </c:pt>
                <c:pt idx="37">
                  <c:v>2.9528211842176013</c:v>
                </c:pt>
                <c:pt idx="38">
                  <c:v>3.4078284412811009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9D-4656-A8C3-D1AB700F681B}"/>
            </c:ext>
          </c:extLst>
        </c:ser>
        <c:ser>
          <c:idx val="7"/>
          <c:order val="7"/>
          <c:tx>
            <c:strRef>
              <c:f>Deficit!$A$162</c:f>
              <c:strCache>
                <c:ptCount val="1"/>
                <c:pt idx="0">
                  <c:v>D25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Deficit!$E$162:$AR$162</c:f>
              <c:numCache>
                <c:formatCode>0.0</c:formatCode>
                <c:ptCount val="40"/>
                <c:pt idx="1">
                  <c:v>8.7227639081059998</c:v>
                </c:pt>
                <c:pt idx="2">
                  <c:v>4.2802205760734005</c:v>
                </c:pt>
                <c:pt idx="3">
                  <c:v>4.6117036763620014</c:v>
                </c:pt>
                <c:pt idx="4">
                  <c:v>1.1732286137008003</c:v>
                </c:pt>
                <c:pt idx="5">
                  <c:v>5.2793337020978015</c:v>
                </c:pt>
                <c:pt idx="6">
                  <c:v>0.67181732679379991</c:v>
                </c:pt>
                <c:pt idx="7">
                  <c:v>7.5452983066635007</c:v>
                </c:pt>
                <c:pt idx="8">
                  <c:v>4.0663551923612005</c:v>
                </c:pt>
                <c:pt idx="9">
                  <c:v>11.3538380409132</c:v>
                </c:pt>
                <c:pt idx="10">
                  <c:v>6.0815052856580003</c:v>
                </c:pt>
                <c:pt idx="11">
                  <c:v>11.6113560933666</c:v>
                </c:pt>
                <c:pt idx="12">
                  <c:v>11.119893506533</c:v>
                </c:pt>
                <c:pt idx="13">
                  <c:v>4.502000363236899</c:v>
                </c:pt>
                <c:pt idx="14">
                  <c:v>7.9398212944763991</c:v>
                </c:pt>
                <c:pt idx="15">
                  <c:v>8.804371538733001</c:v>
                </c:pt>
                <c:pt idx="16">
                  <c:v>1.7881880094771994</c:v>
                </c:pt>
                <c:pt idx="17">
                  <c:v>5.9865061580779013</c:v>
                </c:pt>
                <c:pt idx="18">
                  <c:v>9.9682409058957013</c:v>
                </c:pt>
                <c:pt idx="19">
                  <c:v>1.3154074270558986</c:v>
                </c:pt>
                <c:pt idx="20">
                  <c:v>7.7979025275893008</c:v>
                </c:pt>
                <c:pt idx="21">
                  <c:v>1.7223136727535007</c:v>
                </c:pt>
                <c:pt idx="22">
                  <c:v>5.3582037149326993</c:v>
                </c:pt>
                <c:pt idx="23">
                  <c:v>3.6701174920697994</c:v>
                </c:pt>
                <c:pt idx="24">
                  <c:v>-0.40270981624490076</c:v>
                </c:pt>
                <c:pt idx="25">
                  <c:v>6.5252891673369007</c:v>
                </c:pt>
                <c:pt idx="26">
                  <c:v>-0.1717744110063002</c:v>
                </c:pt>
                <c:pt idx="27">
                  <c:v>3.2782725438253983</c:v>
                </c:pt>
                <c:pt idx="28">
                  <c:v>12.0447652222075</c:v>
                </c:pt>
                <c:pt idx="29">
                  <c:v>9.1068302321417995</c:v>
                </c:pt>
                <c:pt idx="30">
                  <c:v>11.7451355835936</c:v>
                </c:pt>
                <c:pt idx="31">
                  <c:v>11.4530081686895</c:v>
                </c:pt>
                <c:pt idx="32">
                  <c:v>11.9584714456666</c:v>
                </c:pt>
                <c:pt idx="33">
                  <c:v>14.022145781143999</c:v>
                </c:pt>
                <c:pt idx="34">
                  <c:v>14.0741394205372</c:v>
                </c:pt>
                <c:pt idx="35">
                  <c:v>-0.15146455992670127</c:v>
                </c:pt>
                <c:pt idx="36">
                  <c:v>0.17474833919530042</c:v>
                </c:pt>
                <c:pt idx="37">
                  <c:v>1.0098754324913983</c:v>
                </c:pt>
                <c:pt idx="38">
                  <c:v>2.1328317022747996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9D-4656-A8C3-D1AB700F6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0256"/>
        <c:axId val="208162176"/>
      </c:scatterChart>
      <c:valAx>
        <c:axId val="20816025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62176"/>
        <c:crosses val="autoZero"/>
        <c:crossBetween val="midCat"/>
      </c:valAx>
      <c:valAx>
        <c:axId val="208162176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60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3349882984613"/>
          <c:y val="0.1035978419364246"/>
          <c:w val="0.10685822166965975"/>
          <c:h val="0.54857142857142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5&amp;6 60 cm</a:t>
            </a:r>
          </a:p>
        </c:rich>
      </c:tx>
      <c:layout>
        <c:manualLayout>
          <c:xMode val="edge"/>
          <c:yMode val="edge"/>
          <c:x val="0.37685459940652821"/>
          <c:y val="3.4383954154727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22848664688422E-2"/>
          <c:y val="6.0172003956622658E-2"/>
          <c:w val="0.86350148367952517"/>
          <c:h val="0.8538693894796929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Deficit!$A$121</c:f>
              <c:strCache>
                <c:ptCount val="1"/>
                <c:pt idx="0">
                  <c:v>C11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Deficit!$E$121:$AR$121</c:f>
              <c:numCache>
                <c:formatCode>0.0</c:formatCode>
                <c:ptCount val="40"/>
                <c:pt idx="1">
                  <c:v>2.7106915389984998</c:v>
                </c:pt>
                <c:pt idx="2">
                  <c:v>2.2167569866119994</c:v>
                </c:pt>
                <c:pt idx="3">
                  <c:v>2.2208803027623993</c:v>
                </c:pt>
                <c:pt idx="4">
                  <c:v>2.0823089504748005</c:v>
                </c:pt>
                <c:pt idx="5">
                  <c:v>2.3858948254310004</c:v>
                </c:pt>
                <c:pt idx="6">
                  <c:v>1.8539535841536008</c:v>
                </c:pt>
                <c:pt idx="7">
                  <c:v>1.9225784907385997</c:v>
                </c:pt>
                <c:pt idx="8">
                  <c:v>2.0438702918170009</c:v>
                </c:pt>
                <c:pt idx="9">
                  <c:v>2.6713511527610994</c:v>
                </c:pt>
                <c:pt idx="10">
                  <c:v>2.8888711149848998</c:v>
                </c:pt>
                <c:pt idx="11">
                  <c:v>3.3129702823173002</c:v>
                </c:pt>
                <c:pt idx="12">
                  <c:v>3.2642349440671001</c:v>
                </c:pt>
                <c:pt idx="13">
                  <c:v>2.8821708126729995</c:v>
                </c:pt>
                <c:pt idx="14">
                  <c:v>3.1186479224548993</c:v>
                </c:pt>
                <c:pt idx="15">
                  <c:v>3.1274671112555001</c:v>
                </c:pt>
                <c:pt idx="16">
                  <c:v>3.0150004759883995</c:v>
                </c:pt>
                <c:pt idx="17">
                  <c:v>2.6887392764764009</c:v>
                </c:pt>
                <c:pt idx="18">
                  <c:v>2.7129580946971004</c:v>
                </c:pt>
                <c:pt idx="19">
                  <c:v>2.7548764021856993</c:v>
                </c:pt>
                <c:pt idx="20">
                  <c:v>2.7204075762070001</c:v>
                </c:pt>
                <c:pt idx="21">
                  <c:v>-0.78291623118489895</c:v>
                </c:pt>
                <c:pt idx="22">
                  <c:v>0.31986138765509864</c:v>
                </c:pt>
                <c:pt idx="23">
                  <c:v>0.64031962804899933</c:v>
                </c:pt>
                <c:pt idx="24">
                  <c:v>0.61029055229460027</c:v>
                </c:pt>
                <c:pt idx="25">
                  <c:v>1.1237075965268009</c:v>
                </c:pt>
                <c:pt idx="26">
                  <c:v>0.97579985428149918</c:v>
                </c:pt>
                <c:pt idx="27">
                  <c:v>0.90602315976459913</c:v>
                </c:pt>
                <c:pt idx="28">
                  <c:v>2.0388589311732996</c:v>
                </c:pt>
                <c:pt idx="29">
                  <c:v>2.5918447707478993</c:v>
                </c:pt>
                <c:pt idx="30">
                  <c:v>3.0350160147092993</c:v>
                </c:pt>
                <c:pt idx="31">
                  <c:v>2.7617261743544006</c:v>
                </c:pt>
                <c:pt idx="32">
                  <c:v>3.4107954729292995</c:v>
                </c:pt>
                <c:pt idx="33">
                  <c:v>3.8511258632088996</c:v>
                </c:pt>
                <c:pt idx="34">
                  <c:v>3.9782429397670001</c:v>
                </c:pt>
                <c:pt idx="35">
                  <c:v>9.9619832644499695E-2</c:v>
                </c:pt>
                <c:pt idx="36">
                  <c:v>0.26612387087740075</c:v>
                </c:pt>
                <c:pt idx="37">
                  <c:v>2.4233910726575001</c:v>
                </c:pt>
                <c:pt idx="38">
                  <c:v>1.9096603955019997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2B3-A939-6D30D2D48B7C}"/>
            </c:ext>
          </c:extLst>
        </c:ser>
        <c:ser>
          <c:idx val="1"/>
          <c:order val="1"/>
          <c:tx>
            <c:strRef>
              <c:f>Deficit!$A$122</c:f>
              <c:strCache>
                <c:ptCount val="1"/>
                <c:pt idx="0">
                  <c:v>C24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Deficit!$E$122:$AR$122</c:f>
              <c:numCache>
                <c:formatCode>0.0</c:formatCode>
                <c:ptCount val="40"/>
                <c:pt idx="1">
                  <c:v>6.7785030992157012</c:v>
                </c:pt>
                <c:pt idx="2">
                  <c:v>6.2722247990142002</c:v>
                </c:pt>
                <c:pt idx="3">
                  <c:v>5.7678606775540011</c:v>
                </c:pt>
                <c:pt idx="4">
                  <c:v>3.2616002128891992</c:v>
                </c:pt>
                <c:pt idx="5">
                  <c:v>3.2975121118069985</c:v>
                </c:pt>
                <c:pt idx="6">
                  <c:v>1.9893185248118002</c:v>
                </c:pt>
                <c:pt idx="7">
                  <c:v>2.3505416570569011</c:v>
                </c:pt>
                <c:pt idx="8">
                  <c:v>1.5421748656311003</c:v>
                </c:pt>
                <c:pt idx="9">
                  <c:v>2.4807549803634998</c:v>
                </c:pt>
                <c:pt idx="10">
                  <c:v>1.3931084367345008</c:v>
                </c:pt>
                <c:pt idx="11">
                  <c:v>2.9100685767743002</c:v>
                </c:pt>
                <c:pt idx="12">
                  <c:v>1.3226234031957986</c:v>
                </c:pt>
                <c:pt idx="13">
                  <c:v>-0.70205005483979832</c:v>
                </c:pt>
                <c:pt idx="14">
                  <c:v>1.7901594014733995</c:v>
                </c:pt>
                <c:pt idx="15">
                  <c:v>2.0202342868193988</c:v>
                </c:pt>
                <c:pt idx="16">
                  <c:v>-0.25693201424670065</c:v>
                </c:pt>
                <c:pt idx="17">
                  <c:v>0.85724543982550117</c:v>
                </c:pt>
                <c:pt idx="18">
                  <c:v>1.4484478031091008</c:v>
                </c:pt>
                <c:pt idx="19">
                  <c:v>0.77097978623200092</c:v>
                </c:pt>
                <c:pt idx="20">
                  <c:v>1.7009906899629996</c:v>
                </c:pt>
                <c:pt idx="21">
                  <c:v>-0.34682953849819853</c:v>
                </c:pt>
                <c:pt idx="22">
                  <c:v>0.18630661686369976</c:v>
                </c:pt>
                <c:pt idx="23">
                  <c:v>0.58882478748139988</c:v>
                </c:pt>
                <c:pt idx="24">
                  <c:v>0.11446306286120134</c:v>
                </c:pt>
                <c:pt idx="25">
                  <c:v>7.6872774910601294E-2</c:v>
                </c:pt>
                <c:pt idx="26">
                  <c:v>2.2957563767000977E-2</c:v>
                </c:pt>
                <c:pt idx="27">
                  <c:v>0.13456679530870019</c:v>
                </c:pt>
                <c:pt idx="28">
                  <c:v>1.6099768876465994</c:v>
                </c:pt>
                <c:pt idx="29">
                  <c:v>1.9777669454707016</c:v>
                </c:pt>
                <c:pt idx="30">
                  <c:v>1.5951017957176994</c:v>
                </c:pt>
                <c:pt idx="31">
                  <c:v>2.4088103306931004</c:v>
                </c:pt>
                <c:pt idx="32">
                  <c:v>3.475623724361899</c:v>
                </c:pt>
                <c:pt idx="33">
                  <c:v>5.0560340865585012</c:v>
                </c:pt>
                <c:pt idx="34">
                  <c:v>4.8930473858170984</c:v>
                </c:pt>
                <c:pt idx="35">
                  <c:v>0.19132926612200052</c:v>
                </c:pt>
                <c:pt idx="36">
                  <c:v>0.78020149137919859</c:v>
                </c:pt>
                <c:pt idx="37">
                  <c:v>1.5801112658221008</c:v>
                </c:pt>
                <c:pt idx="38">
                  <c:v>0.57725789762950086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7-42B3-A939-6D30D2D48B7C}"/>
            </c:ext>
          </c:extLst>
        </c:ser>
        <c:ser>
          <c:idx val="2"/>
          <c:order val="2"/>
          <c:tx>
            <c:strRef>
              <c:f>Deficit!$A$135</c:f>
              <c:strCache>
                <c:ptCount val="1"/>
                <c:pt idx="0">
                  <c:v>D33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Deficit!$E$135:$AR$135</c:f>
              <c:numCache>
                <c:formatCode>0.0</c:formatCode>
                <c:ptCount val="40"/>
                <c:pt idx="1">
                  <c:v>3.2078102911931001</c:v>
                </c:pt>
                <c:pt idx="2">
                  <c:v>3.1028696480621996</c:v>
                </c:pt>
                <c:pt idx="3">
                  <c:v>3.2619204264754007</c:v>
                </c:pt>
                <c:pt idx="4">
                  <c:v>2.1930137820776991</c:v>
                </c:pt>
                <c:pt idx="5">
                  <c:v>2.2778454894071007</c:v>
                </c:pt>
                <c:pt idx="6">
                  <c:v>2.2584180404801995</c:v>
                </c:pt>
                <c:pt idx="7">
                  <c:v>1.6223925990589017</c:v>
                </c:pt>
                <c:pt idx="8">
                  <c:v>2.1724326667058005</c:v>
                </c:pt>
                <c:pt idx="9">
                  <c:v>2.0612201058088999</c:v>
                </c:pt>
                <c:pt idx="10">
                  <c:v>1.8541128050628011</c:v>
                </c:pt>
                <c:pt idx="11">
                  <c:v>1.9803492051367009</c:v>
                </c:pt>
                <c:pt idx="12">
                  <c:v>1.6501558552511</c:v>
                </c:pt>
                <c:pt idx="13">
                  <c:v>0.87543403855219992</c:v>
                </c:pt>
                <c:pt idx="14">
                  <c:v>1.6614781568055008</c:v>
                </c:pt>
                <c:pt idx="15">
                  <c:v>2.3657488344643998</c:v>
                </c:pt>
                <c:pt idx="16">
                  <c:v>2.0192853406874995</c:v>
                </c:pt>
                <c:pt idx="17">
                  <c:v>1.2433768839967989</c:v>
                </c:pt>
                <c:pt idx="18">
                  <c:v>1.672102812252799</c:v>
                </c:pt>
                <c:pt idx="19">
                  <c:v>1.2695511872252006</c:v>
                </c:pt>
                <c:pt idx="20">
                  <c:v>1.4396655026163003</c:v>
                </c:pt>
                <c:pt idx="21">
                  <c:v>-0.76284419460889907</c:v>
                </c:pt>
                <c:pt idx="22">
                  <c:v>0.4481837734983003</c:v>
                </c:pt>
                <c:pt idx="23">
                  <c:v>-0.20473434906070054</c:v>
                </c:pt>
                <c:pt idx="24">
                  <c:v>-0.42789497642450058</c:v>
                </c:pt>
                <c:pt idx="25">
                  <c:v>0.24904726873889871</c:v>
                </c:pt>
                <c:pt idx="26">
                  <c:v>0.10510549530269842</c:v>
                </c:pt>
                <c:pt idx="27">
                  <c:v>-0.32032795568940031</c:v>
                </c:pt>
                <c:pt idx="28">
                  <c:v>2.0087592475013007</c:v>
                </c:pt>
                <c:pt idx="29">
                  <c:v>2.7210610018032</c:v>
                </c:pt>
                <c:pt idx="30">
                  <c:v>2.5173044947046002</c:v>
                </c:pt>
                <c:pt idx="31">
                  <c:v>3.2412007755969992</c:v>
                </c:pt>
                <c:pt idx="32">
                  <c:v>3.3596414463003992</c:v>
                </c:pt>
                <c:pt idx="33">
                  <c:v>5.1617597968885995</c:v>
                </c:pt>
                <c:pt idx="34">
                  <c:v>5.2310909047790997</c:v>
                </c:pt>
                <c:pt idx="35">
                  <c:v>2.0356510742624003</c:v>
                </c:pt>
                <c:pt idx="36">
                  <c:v>0.43630152448200121</c:v>
                </c:pt>
                <c:pt idx="37">
                  <c:v>1.8140801788822003</c:v>
                </c:pt>
                <c:pt idx="38">
                  <c:v>1.4115038279789012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7-42B3-A939-6D30D2D48B7C}"/>
            </c:ext>
          </c:extLst>
        </c:ser>
        <c:ser>
          <c:idx val="3"/>
          <c:order val="3"/>
          <c:tx>
            <c:strRef>
              <c:f>Deficit!$A$136</c:f>
              <c:strCache>
                <c:ptCount val="1"/>
                <c:pt idx="0">
                  <c:v>D44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Deficit!$E$136:$AR$136</c:f>
              <c:numCache>
                <c:formatCode>0.0</c:formatCode>
                <c:ptCount val="40"/>
                <c:pt idx="1">
                  <c:v>5.450663346273501</c:v>
                </c:pt>
                <c:pt idx="2">
                  <c:v>4.7555243030915015</c:v>
                </c:pt>
                <c:pt idx="3">
                  <c:v>5.3908329852080001</c:v>
                </c:pt>
                <c:pt idx="4">
                  <c:v>3.7330988970283983</c:v>
                </c:pt>
                <c:pt idx="5">
                  <c:v>3.0892575685723003</c:v>
                </c:pt>
                <c:pt idx="6">
                  <c:v>1.6361210732817</c:v>
                </c:pt>
                <c:pt idx="7">
                  <c:v>2.8536950873490987</c:v>
                </c:pt>
                <c:pt idx="8">
                  <c:v>2.2385171810944016</c:v>
                </c:pt>
                <c:pt idx="9">
                  <c:v>2.61301052492</c:v>
                </c:pt>
                <c:pt idx="10">
                  <c:v>3.9395221044863007</c:v>
                </c:pt>
                <c:pt idx="11">
                  <c:v>2.6427295905827002</c:v>
                </c:pt>
                <c:pt idx="12">
                  <c:v>2.2546217866025984</c:v>
                </c:pt>
                <c:pt idx="13">
                  <c:v>1.2407094123160007</c:v>
                </c:pt>
                <c:pt idx="14">
                  <c:v>2.1407399735927015</c:v>
                </c:pt>
                <c:pt idx="15">
                  <c:v>1.9917183200210999</c:v>
                </c:pt>
                <c:pt idx="16">
                  <c:v>-0.16818674335040029</c:v>
                </c:pt>
                <c:pt idx="17">
                  <c:v>0.96817206766819908</c:v>
                </c:pt>
                <c:pt idx="18">
                  <c:v>0.9817936422620015</c:v>
                </c:pt>
                <c:pt idx="19">
                  <c:v>0.14387968177490151</c:v>
                </c:pt>
                <c:pt idx="20">
                  <c:v>1.0905054394646996</c:v>
                </c:pt>
                <c:pt idx="21">
                  <c:v>-0.43918305562609916</c:v>
                </c:pt>
                <c:pt idx="22">
                  <c:v>0.17325637939689997</c:v>
                </c:pt>
                <c:pt idx="23">
                  <c:v>0.20820889621359839</c:v>
                </c:pt>
                <c:pt idx="24">
                  <c:v>-9.2531057202300815E-2</c:v>
                </c:pt>
                <c:pt idx="25">
                  <c:v>1.7098482259445014</c:v>
                </c:pt>
                <c:pt idx="26">
                  <c:v>0.7697487560986005</c:v>
                </c:pt>
                <c:pt idx="27">
                  <c:v>1.0436414894908985</c:v>
                </c:pt>
                <c:pt idx="28">
                  <c:v>4.0037663434830009</c:v>
                </c:pt>
                <c:pt idx="29">
                  <c:v>3.528069151910401</c:v>
                </c:pt>
                <c:pt idx="30">
                  <c:v>4.7990626086589998</c:v>
                </c:pt>
                <c:pt idx="31">
                  <c:v>4.2497121649940013</c:v>
                </c:pt>
                <c:pt idx="32">
                  <c:v>4.6380939870626001</c:v>
                </c:pt>
                <c:pt idx="33">
                  <c:v>7.9348872012581992</c:v>
                </c:pt>
                <c:pt idx="34">
                  <c:v>7.0034393608363992</c:v>
                </c:pt>
                <c:pt idx="35">
                  <c:v>2.400299453272801</c:v>
                </c:pt>
                <c:pt idx="36">
                  <c:v>1.6911561566679012</c:v>
                </c:pt>
                <c:pt idx="37">
                  <c:v>2.5267588755578991</c:v>
                </c:pt>
                <c:pt idx="38">
                  <c:v>1.5724766670278001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7-42B3-A939-6D30D2D48B7C}"/>
            </c:ext>
          </c:extLst>
        </c:ser>
        <c:ser>
          <c:idx val="4"/>
          <c:order val="4"/>
          <c:tx>
            <c:strRef>
              <c:f>Deficit!$A$149</c:f>
              <c:strCache>
                <c:ptCount val="1"/>
                <c:pt idx="0">
                  <c:v>C35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Deficit!$E$149:$AR$149</c:f>
              <c:numCache>
                <c:formatCode>0.0</c:formatCode>
                <c:ptCount val="40"/>
                <c:pt idx="1">
                  <c:v>3.908737639290301</c:v>
                </c:pt>
                <c:pt idx="2">
                  <c:v>3.4992169766697998</c:v>
                </c:pt>
                <c:pt idx="3">
                  <c:v>3.0826776498327995</c:v>
                </c:pt>
                <c:pt idx="4">
                  <c:v>2.8204462382363999</c:v>
                </c:pt>
                <c:pt idx="5">
                  <c:v>1.6797817636296983</c:v>
                </c:pt>
                <c:pt idx="6">
                  <c:v>1.2827820114405988</c:v>
                </c:pt>
                <c:pt idx="7">
                  <c:v>1.5403473765647995</c:v>
                </c:pt>
                <c:pt idx="8">
                  <c:v>1.1536859270660003</c:v>
                </c:pt>
                <c:pt idx="9">
                  <c:v>2.3113161450345991</c:v>
                </c:pt>
                <c:pt idx="10">
                  <c:v>2.3119021107738007</c:v>
                </c:pt>
                <c:pt idx="11">
                  <c:v>3.3654645740573983</c:v>
                </c:pt>
                <c:pt idx="12">
                  <c:v>1.995185540735001</c:v>
                </c:pt>
                <c:pt idx="13">
                  <c:v>1.1631698011502998</c:v>
                </c:pt>
                <c:pt idx="14">
                  <c:v>2.5069825755891983</c:v>
                </c:pt>
                <c:pt idx="15">
                  <c:v>1.970726870052701</c:v>
                </c:pt>
                <c:pt idx="16">
                  <c:v>0.88244099263080145</c:v>
                </c:pt>
                <c:pt idx="17">
                  <c:v>2.480372063380301</c:v>
                </c:pt>
                <c:pt idx="18">
                  <c:v>1.6275376347585997</c:v>
                </c:pt>
                <c:pt idx="19">
                  <c:v>0.54160900131299883</c:v>
                </c:pt>
                <c:pt idx="20">
                  <c:v>1.0340559904954993</c:v>
                </c:pt>
                <c:pt idx="21">
                  <c:v>-2.3504807364335001</c:v>
                </c:pt>
                <c:pt idx="22">
                  <c:v>-1.9825664481199823E-2</c:v>
                </c:pt>
                <c:pt idx="23">
                  <c:v>0.78766814855400114</c:v>
                </c:pt>
                <c:pt idx="24">
                  <c:v>0.22735233219020046</c:v>
                </c:pt>
                <c:pt idx="25">
                  <c:v>1.7950111930489996</c:v>
                </c:pt>
                <c:pt idx="26">
                  <c:v>0.480898837646901</c:v>
                </c:pt>
                <c:pt idx="27">
                  <c:v>1.5048952414499013</c:v>
                </c:pt>
                <c:pt idx="28">
                  <c:v>3.7639211982593999</c:v>
                </c:pt>
                <c:pt idx="29">
                  <c:v>4.6273267343576983</c:v>
                </c:pt>
                <c:pt idx="30">
                  <c:v>6.0074969946188013</c:v>
                </c:pt>
                <c:pt idx="31">
                  <c:v>5.7700199326574015</c:v>
                </c:pt>
                <c:pt idx="32">
                  <c:v>6.4970952525593013</c:v>
                </c:pt>
                <c:pt idx="33">
                  <c:v>10.0830015425702</c:v>
                </c:pt>
                <c:pt idx="34">
                  <c:v>10.1549811331975</c:v>
                </c:pt>
                <c:pt idx="35">
                  <c:v>5.1309361222545995</c:v>
                </c:pt>
                <c:pt idx="36">
                  <c:v>1.856245647144199</c:v>
                </c:pt>
                <c:pt idx="37">
                  <c:v>3.2265790241734003</c:v>
                </c:pt>
                <c:pt idx="38">
                  <c:v>3.3757983677618988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7-42B3-A939-6D30D2D48B7C}"/>
            </c:ext>
          </c:extLst>
        </c:ser>
        <c:ser>
          <c:idx val="5"/>
          <c:order val="5"/>
          <c:tx>
            <c:strRef>
              <c:f>Deficit!$A$150</c:f>
              <c:strCache>
                <c:ptCount val="1"/>
                <c:pt idx="0">
                  <c:v>C42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Deficit!$E$150:$AR$150</c:f>
              <c:numCache>
                <c:formatCode>0.0</c:formatCode>
                <c:ptCount val="40"/>
                <c:pt idx="1">
                  <c:v>4.1039200657350001</c:v>
                </c:pt>
                <c:pt idx="2">
                  <c:v>2.8671621293242993</c:v>
                </c:pt>
                <c:pt idx="3">
                  <c:v>2.7425970839199003</c:v>
                </c:pt>
                <c:pt idx="4">
                  <c:v>1.8219905920357995</c:v>
                </c:pt>
                <c:pt idx="5">
                  <c:v>1.3522504571372984</c:v>
                </c:pt>
                <c:pt idx="6">
                  <c:v>1.5735563982306999</c:v>
                </c:pt>
                <c:pt idx="7">
                  <c:v>2.2614983410089984</c:v>
                </c:pt>
                <c:pt idx="8">
                  <c:v>2.6874284875542003</c:v>
                </c:pt>
                <c:pt idx="9">
                  <c:v>3.0156112269930002</c:v>
                </c:pt>
                <c:pt idx="10">
                  <c:v>2.8901728495481009</c:v>
                </c:pt>
                <c:pt idx="11">
                  <c:v>3.8810513489887999</c:v>
                </c:pt>
                <c:pt idx="12">
                  <c:v>3.0859722727978003</c:v>
                </c:pt>
                <c:pt idx="13">
                  <c:v>1.4984735124752007</c:v>
                </c:pt>
                <c:pt idx="14">
                  <c:v>2.8652127204754017</c:v>
                </c:pt>
                <c:pt idx="15">
                  <c:v>3.5561384588209997</c:v>
                </c:pt>
                <c:pt idx="16">
                  <c:v>2.164388965234199</c:v>
                </c:pt>
                <c:pt idx="17">
                  <c:v>2.6797900759574986</c:v>
                </c:pt>
                <c:pt idx="18">
                  <c:v>3.3192450324747007</c:v>
                </c:pt>
                <c:pt idx="19">
                  <c:v>0.92836907185699857</c:v>
                </c:pt>
                <c:pt idx="20">
                  <c:v>2.1541960255290995</c:v>
                </c:pt>
                <c:pt idx="21">
                  <c:v>-1.3073373260536982</c:v>
                </c:pt>
                <c:pt idx="22">
                  <c:v>0.46066391992440003</c:v>
                </c:pt>
                <c:pt idx="23">
                  <c:v>0.1158610910809017</c:v>
                </c:pt>
                <c:pt idx="24">
                  <c:v>0.74940490993780173</c:v>
                </c:pt>
                <c:pt idx="25">
                  <c:v>2.8451117543597988</c:v>
                </c:pt>
                <c:pt idx="26">
                  <c:v>1.8432171337694996</c:v>
                </c:pt>
                <c:pt idx="27">
                  <c:v>2.2826985211485997</c:v>
                </c:pt>
                <c:pt idx="28">
                  <c:v>4.0073571169663005</c:v>
                </c:pt>
                <c:pt idx="29">
                  <c:v>4.5749069939737002</c:v>
                </c:pt>
                <c:pt idx="30">
                  <c:v>5.4818526451353993</c:v>
                </c:pt>
                <c:pt idx="31">
                  <c:v>5.8052907331305992</c:v>
                </c:pt>
                <c:pt idx="32">
                  <c:v>6.0370122727582007</c:v>
                </c:pt>
                <c:pt idx="33">
                  <c:v>7.7517680566999001</c:v>
                </c:pt>
                <c:pt idx="34">
                  <c:v>7.8618133003425008</c:v>
                </c:pt>
                <c:pt idx="35">
                  <c:v>3.9211665533539009</c:v>
                </c:pt>
                <c:pt idx="36">
                  <c:v>1.6488869135583997</c:v>
                </c:pt>
                <c:pt idx="37">
                  <c:v>3.0705828281038006</c:v>
                </c:pt>
                <c:pt idx="38">
                  <c:v>3.2337097114619997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7-42B3-A939-6D30D2D48B7C}"/>
            </c:ext>
          </c:extLst>
        </c:ser>
        <c:ser>
          <c:idx val="6"/>
          <c:order val="6"/>
          <c:tx>
            <c:strRef>
              <c:f>Deficit!$A$163</c:f>
              <c:strCache>
                <c:ptCount val="1"/>
                <c:pt idx="0">
                  <c:v>D16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Deficit!$E$163:$AR$163</c:f>
              <c:numCache>
                <c:formatCode>0.0</c:formatCode>
                <c:ptCount val="40"/>
                <c:pt idx="1">
                  <c:v>2.2373917052234997</c:v>
                </c:pt>
                <c:pt idx="2">
                  <c:v>1.8155729442388004</c:v>
                </c:pt>
                <c:pt idx="3">
                  <c:v>1.7126251904919005</c:v>
                </c:pt>
                <c:pt idx="4">
                  <c:v>1.7477733884546005</c:v>
                </c:pt>
                <c:pt idx="5">
                  <c:v>1.1908797384392003</c:v>
                </c:pt>
                <c:pt idx="6">
                  <c:v>0.7086378882160993</c:v>
                </c:pt>
                <c:pt idx="7">
                  <c:v>1.2136780122497992</c:v>
                </c:pt>
                <c:pt idx="8">
                  <c:v>1.0315250550504</c:v>
                </c:pt>
                <c:pt idx="9">
                  <c:v>1.8195248577987009</c:v>
                </c:pt>
                <c:pt idx="10">
                  <c:v>2.1193908752665003</c:v>
                </c:pt>
                <c:pt idx="11">
                  <c:v>2.2928952945720003</c:v>
                </c:pt>
                <c:pt idx="12">
                  <c:v>2.1217786231370006</c:v>
                </c:pt>
                <c:pt idx="13">
                  <c:v>2.0390465522643009</c:v>
                </c:pt>
                <c:pt idx="14">
                  <c:v>2.0962789071627004</c:v>
                </c:pt>
                <c:pt idx="15">
                  <c:v>2.3108044158572003</c:v>
                </c:pt>
                <c:pt idx="16">
                  <c:v>2.2669913699232005</c:v>
                </c:pt>
                <c:pt idx="17">
                  <c:v>2.3929899222979998</c:v>
                </c:pt>
                <c:pt idx="18">
                  <c:v>1.9998907676142004</c:v>
                </c:pt>
                <c:pt idx="19">
                  <c:v>2.3831631710240995</c:v>
                </c:pt>
                <c:pt idx="20">
                  <c:v>2.0163677053122999</c:v>
                </c:pt>
                <c:pt idx="21">
                  <c:v>-4.5017743295000301E-2</c:v>
                </c:pt>
                <c:pt idx="22">
                  <c:v>-8.6291819037699113E-2</c:v>
                </c:pt>
                <c:pt idx="23">
                  <c:v>0.26045041685789982</c:v>
                </c:pt>
                <c:pt idx="24">
                  <c:v>0.42050547322510035</c:v>
                </c:pt>
                <c:pt idx="25">
                  <c:v>0.87813581729120038</c:v>
                </c:pt>
                <c:pt idx="26">
                  <c:v>1.2697835595255</c:v>
                </c:pt>
                <c:pt idx="27">
                  <c:v>0.68148324325779974</c:v>
                </c:pt>
                <c:pt idx="28">
                  <c:v>1.8861061634697993</c:v>
                </c:pt>
                <c:pt idx="29">
                  <c:v>2.0050863665441003</c:v>
                </c:pt>
                <c:pt idx="30">
                  <c:v>2.3074383682121997</c:v>
                </c:pt>
                <c:pt idx="31">
                  <c:v>2.5814699398827994</c:v>
                </c:pt>
                <c:pt idx="32">
                  <c:v>2.9684309936285</c:v>
                </c:pt>
                <c:pt idx="33">
                  <c:v>3.2694739720284005</c:v>
                </c:pt>
                <c:pt idx="34">
                  <c:v>3.0867458117715998</c:v>
                </c:pt>
                <c:pt idx="35">
                  <c:v>-0.86128408819489977</c:v>
                </c:pt>
                <c:pt idx="36">
                  <c:v>8.7975994202899699E-2</c:v>
                </c:pt>
                <c:pt idx="37">
                  <c:v>1.7782314629696998</c:v>
                </c:pt>
                <c:pt idx="38">
                  <c:v>1.1797345346110006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97-42B3-A939-6D30D2D48B7C}"/>
            </c:ext>
          </c:extLst>
        </c:ser>
        <c:ser>
          <c:idx val="7"/>
          <c:order val="7"/>
          <c:tx>
            <c:strRef>
              <c:f>Deficit!$A$164</c:f>
              <c:strCache>
                <c:ptCount val="1"/>
                <c:pt idx="0">
                  <c:v>D25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Deficit!$E$164:$AR$164</c:f>
              <c:numCache>
                <c:formatCode>0.0</c:formatCode>
                <c:ptCount val="40"/>
                <c:pt idx="1">
                  <c:v>3.8949486961966997</c:v>
                </c:pt>
                <c:pt idx="2">
                  <c:v>3.1435911472437006</c:v>
                </c:pt>
                <c:pt idx="3">
                  <c:v>3.9098513036352003</c:v>
                </c:pt>
                <c:pt idx="4">
                  <c:v>1.8599275257452987</c:v>
                </c:pt>
                <c:pt idx="5">
                  <c:v>0.70402815146699993</c:v>
                </c:pt>
                <c:pt idx="6">
                  <c:v>0.76894451807820019</c:v>
                </c:pt>
                <c:pt idx="7">
                  <c:v>1.2175232232326998</c:v>
                </c:pt>
                <c:pt idx="8">
                  <c:v>1.6194618474106015</c:v>
                </c:pt>
                <c:pt idx="9">
                  <c:v>1.7320727442592982</c:v>
                </c:pt>
                <c:pt idx="10">
                  <c:v>1.7874041761443991</c:v>
                </c:pt>
                <c:pt idx="11">
                  <c:v>2.7355262591492995</c:v>
                </c:pt>
                <c:pt idx="12">
                  <c:v>1.4993003094910016</c:v>
                </c:pt>
                <c:pt idx="13">
                  <c:v>1.8808117721393991</c:v>
                </c:pt>
                <c:pt idx="14">
                  <c:v>2.6348126780064014</c:v>
                </c:pt>
                <c:pt idx="15">
                  <c:v>2.1838397665251996</c:v>
                </c:pt>
                <c:pt idx="16">
                  <c:v>2.4458580866585997</c:v>
                </c:pt>
                <c:pt idx="17">
                  <c:v>1.7896892280192986</c:v>
                </c:pt>
                <c:pt idx="18">
                  <c:v>2.3712350829827002</c:v>
                </c:pt>
                <c:pt idx="19">
                  <c:v>2.5779258022767984</c:v>
                </c:pt>
                <c:pt idx="20">
                  <c:v>2.7374116433867002</c:v>
                </c:pt>
                <c:pt idx="21">
                  <c:v>0.28314663012099928</c:v>
                </c:pt>
                <c:pt idx="22">
                  <c:v>0.37672700114680069</c:v>
                </c:pt>
                <c:pt idx="23">
                  <c:v>0.3370193135468007</c:v>
                </c:pt>
                <c:pt idx="24">
                  <c:v>0.15550032015330117</c:v>
                </c:pt>
                <c:pt idx="25">
                  <c:v>0.9870311346218017</c:v>
                </c:pt>
                <c:pt idx="26">
                  <c:v>0.94372436025710016</c:v>
                </c:pt>
                <c:pt idx="27">
                  <c:v>0.59612221624070116</c:v>
                </c:pt>
                <c:pt idx="28">
                  <c:v>2.3881204007494006</c:v>
                </c:pt>
                <c:pt idx="29">
                  <c:v>2.3647542302912008</c:v>
                </c:pt>
                <c:pt idx="30">
                  <c:v>3.2690509803843995</c:v>
                </c:pt>
                <c:pt idx="31">
                  <c:v>3.9671199855402008</c:v>
                </c:pt>
                <c:pt idx="32">
                  <c:v>4.4996401453495007</c:v>
                </c:pt>
                <c:pt idx="33">
                  <c:v>6.2394350130660001</c:v>
                </c:pt>
                <c:pt idx="34">
                  <c:v>5.9603846398456</c:v>
                </c:pt>
                <c:pt idx="35">
                  <c:v>2.5098507880811987</c:v>
                </c:pt>
                <c:pt idx="36">
                  <c:v>1.0836824472311015</c:v>
                </c:pt>
                <c:pt idx="37">
                  <c:v>2.3098834280352989</c:v>
                </c:pt>
                <c:pt idx="38">
                  <c:v>1.6682886252868983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97-42B3-A939-6D30D2D4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2256"/>
        <c:axId val="208194176"/>
      </c:scatterChart>
      <c:valAx>
        <c:axId val="20819225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94176"/>
        <c:crosses val="autoZero"/>
        <c:crossBetween val="midCat"/>
      </c:valAx>
      <c:valAx>
        <c:axId val="208194176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922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43906875460538"/>
          <c:y val="1.1166334013262268E-2"/>
          <c:w val="9.9406528189911025E-2"/>
          <c:h val="0.509289876369910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5&amp;6 90 cm</a:t>
            </a:r>
          </a:p>
        </c:rich>
      </c:tx>
      <c:layout>
        <c:manualLayout>
          <c:xMode val="edge"/>
          <c:yMode val="edge"/>
          <c:x val="0.37593984962406013"/>
          <c:y val="3.4682080924855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699248120300756E-2"/>
          <c:y val="5.2023194803325401E-2"/>
          <c:w val="0.88721804511278191"/>
          <c:h val="0.80346934196247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Deficit!$A$123</c:f>
              <c:strCache>
                <c:ptCount val="1"/>
                <c:pt idx="0">
                  <c:v>C11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Deficit!$E$123:$AR$123</c:f>
              <c:numCache>
                <c:formatCode>0.0</c:formatCode>
                <c:ptCount val="40"/>
                <c:pt idx="1">
                  <c:v>2.2398090858066002</c:v>
                </c:pt>
                <c:pt idx="2">
                  <c:v>2.1712697356401005</c:v>
                </c:pt>
                <c:pt idx="3">
                  <c:v>1.9526595719132001</c:v>
                </c:pt>
                <c:pt idx="4">
                  <c:v>2.0766413018424998</c:v>
                </c:pt>
                <c:pt idx="5">
                  <c:v>0.92364594596790006</c:v>
                </c:pt>
                <c:pt idx="6">
                  <c:v>1.5792862145030995</c:v>
                </c:pt>
                <c:pt idx="7">
                  <c:v>1.4896395191773006</c:v>
                </c:pt>
                <c:pt idx="8">
                  <c:v>1.6899472043625998</c:v>
                </c:pt>
                <c:pt idx="9">
                  <c:v>1.8270669684430008</c:v>
                </c:pt>
                <c:pt idx="10">
                  <c:v>2.0361021638964996</c:v>
                </c:pt>
                <c:pt idx="11">
                  <c:v>2.3024648053229004</c:v>
                </c:pt>
                <c:pt idx="12">
                  <c:v>2.3068288106567998</c:v>
                </c:pt>
                <c:pt idx="13">
                  <c:v>2.5378832490472991</c:v>
                </c:pt>
                <c:pt idx="14">
                  <c:v>2.3847342341947009</c:v>
                </c:pt>
                <c:pt idx="15">
                  <c:v>2.3012243952170994</c:v>
                </c:pt>
                <c:pt idx="16">
                  <c:v>2.6206507195610005</c:v>
                </c:pt>
                <c:pt idx="17">
                  <c:v>2.4096531695138008</c:v>
                </c:pt>
                <c:pt idx="18">
                  <c:v>2.3649958045384007</c:v>
                </c:pt>
                <c:pt idx="19">
                  <c:v>2.2922780309862993</c:v>
                </c:pt>
                <c:pt idx="20">
                  <c:v>2.0432975602954002</c:v>
                </c:pt>
                <c:pt idx="21">
                  <c:v>1.9969265945962995</c:v>
                </c:pt>
                <c:pt idx="22">
                  <c:v>0.84753288810509986</c:v>
                </c:pt>
                <c:pt idx="23">
                  <c:v>0.45676017451079964</c:v>
                </c:pt>
                <c:pt idx="24">
                  <c:v>0.71307868543889974</c:v>
                </c:pt>
                <c:pt idx="25">
                  <c:v>0.33527263550110042</c:v>
                </c:pt>
                <c:pt idx="26">
                  <c:v>0.87234964883569965</c:v>
                </c:pt>
                <c:pt idx="27">
                  <c:v>0.92913823174800036</c:v>
                </c:pt>
                <c:pt idx="28">
                  <c:v>1.3854781266659995</c:v>
                </c:pt>
                <c:pt idx="29">
                  <c:v>1.8635984417953999</c:v>
                </c:pt>
                <c:pt idx="30">
                  <c:v>2.3338594980397005</c:v>
                </c:pt>
                <c:pt idx="31">
                  <c:v>2.1324306911063999</c:v>
                </c:pt>
                <c:pt idx="32">
                  <c:v>2.1947725917792003</c:v>
                </c:pt>
                <c:pt idx="33">
                  <c:v>2.8563991986298998</c:v>
                </c:pt>
                <c:pt idx="34">
                  <c:v>2.9614885762804999</c:v>
                </c:pt>
                <c:pt idx="35">
                  <c:v>1.6588092228823008</c:v>
                </c:pt>
                <c:pt idx="36">
                  <c:v>0.44107092183049978</c:v>
                </c:pt>
                <c:pt idx="37">
                  <c:v>1.6839149884625009</c:v>
                </c:pt>
                <c:pt idx="38">
                  <c:v>1.8049873991338004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9-43FD-BDC5-323348154203}"/>
            </c:ext>
          </c:extLst>
        </c:ser>
        <c:ser>
          <c:idx val="1"/>
          <c:order val="1"/>
          <c:tx>
            <c:strRef>
              <c:f>Deficit!$A$124</c:f>
              <c:strCache>
                <c:ptCount val="1"/>
                <c:pt idx="0">
                  <c:v>C24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Deficit!$E$124:$AR$124</c:f>
              <c:numCache>
                <c:formatCode>0.0</c:formatCode>
                <c:ptCount val="40"/>
                <c:pt idx="1">
                  <c:v>6.81514754996644</c:v>
                </c:pt>
                <c:pt idx="2">
                  <c:v>6.4427109246197301</c:v>
                </c:pt>
                <c:pt idx="3">
                  <c:v>6.2606243469887204</c:v>
                </c:pt>
                <c:pt idx="4">
                  <c:v>6.3077816577510397</c:v>
                </c:pt>
                <c:pt idx="5">
                  <c:v>6.0520673451429001</c:v>
                </c:pt>
                <c:pt idx="6">
                  <c:v>5.8591832898461007</c:v>
                </c:pt>
                <c:pt idx="7">
                  <c:v>5.5715243564080001</c:v>
                </c:pt>
                <c:pt idx="8">
                  <c:v>5.7647049878872991</c:v>
                </c:pt>
                <c:pt idx="9">
                  <c:v>5.1565023441745996</c:v>
                </c:pt>
                <c:pt idx="10">
                  <c:v>5.5321570652237</c:v>
                </c:pt>
                <c:pt idx="11">
                  <c:v>5.3983242830364002</c:v>
                </c:pt>
                <c:pt idx="12">
                  <c:v>4.9375200144889</c:v>
                </c:pt>
                <c:pt idx="13">
                  <c:v>3.2252327160103995</c:v>
                </c:pt>
                <c:pt idx="14">
                  <c:v>3.3241847278047008</c:v>
                </c:pt>
                <c:pt idx="15">
                  <c:v>3.7124557715945006</c:v>
                </c:pt>
                <c:pt idx="16">
                  <c:v>2.9120583968483</c:v>
                </c:pt>
                <c:pt idx="17">
                  <c:v>3.7189045039313999</c:v>
                </c:pt>
                <c:pt idx="18">
                  <c:v>3.0177235385753995</c:v>
                </c:pt>
                <c:pt idx="19">
                  <c:v>3.2386510411394003</c:v>
                </c:pt>
                <c:pt idx="20">
                  <c:v>2.9563772129979</c:v>
                </c:pt>
                <c:pt idx="21">
                  <c:v>2.5197755306540994</c:v>
                </c:pt>
                <c:pt idx="22">
                  <c:v>1.9078766214651992</c:v>
                </c:pt>
                <c:pt idx="23">
                  <c:v>-0.4609346408225008</c:v>
                </c:pt>
                <c:pt idx="24">
                  <c:v>-0.60797573783339942</c:v>
                </c:pt>
                <c:pt idx="25">
                  <c:v>-0.30000728244440111</c:v>
                </c:pt>
                <c:pt idx="26">
                  <c:v>-7.3683465820099769E-2</c:v>
                </c:pt>
                <c:pt idx="27">
                  <c:v>-0.41615383295480157</c:v>
                </c:pt>
                <c:pt idx="28">
                  <c:v>1.0591603735243993</c:v>
                </c:pt>
                <c:pt idx="29">
                  <c:v>1.2508057866895008</c:v>
                </c:pt>
                <c:pt idx="30">
                  <c:v>1.6182083983993998</c:v>
                </c:pt>
                <c:pt idx="31">
                  <c:v>1.3442082451527</c:v>
                </c:pt>
                <c:pt idx="32">
                  <c:v>2.2185839542488992</c:v>
                </c:pt>
                <c:pt idx="33">
                  <c:v>3.1352279676133996</c:v>
                </c:pt>
                <c:pt idx="34">
                  <c:v>3.2151435779771997</c:v>
                </c:pt>
                <c:pt idx="35">
                  <c:v>2.9101499476181996</c:v>
                </c:pt>
                <c:pt idx="36">
                  <c:v>2.1536017911243999</c:v>
                </c:pt>
                <c:pt idx="37">
                  <c:v>2.1019043912870004</c:v>
                </c:pt>
                <c:pt idx="38">
                  <c:v>0.97814006623890037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9-43FD-BDC5-323348154203}"/>
            </c:ext>
          </c:extLst>
        </c:ser>
        <c:ser>
          <c:idx val="2"/>
          <c:order val="2"/>
          <c:tx>
            <c:strRef>
              <c:f>Deficit!$A$137</c:f>
              <c:strCache>
                <c:ptCount val="1"/>
                <c:pt idx="0">
                  <c:v>D33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Deficit!$E$137:$AR$137</c:f>
              <c:numCache>
                <c:formatCode>0.0</c:formatCode>
                <c:ptCount val="40"/>
                <c:pt idx="1">
                  <c:v>10.032254372962299</c:v>
                </c:pt>
                <c:pt idx="2">
                  <c:v>9.5070033796346998</c:v>
                </c:pt>
                <c:pt idx="3">
                  <c:v>9.3096515186544018</c:v>
                </c:pt>
                <c:pt idx="4">
                  <c:v>9.7454776132112997</c:v>
                </c:pt>
                <c:pt idx="5">
                  <c:v>9.2368429128893013</c:v>
                </c:pt>
                <c:pt idx="6">
                  <c:v>9.1066246765663017</c:v>
                </c:pt>
                <c:pt idx="7">
                  <c:v>8.6851585753902008</c:v>
                </c:pt>
                <c:pt idx="8">
                  <c:v>9.1110436663519003</c:v>
                </c:pt>
                <c:pt idx="9">
                  <c:v>9.2470174618315006</c:v>
                </c:pt>
                <c:pt idx="10">
                  <c:v>9.3925632549109004</c:v>
                </c:pt>
                <c:pt idx="11">
                  <c:v>9.2751117796252984</c:v>
                </c:pt>
                <c:pt idx="12">
                  <c:v>8.8287457348148983</c:v>
                </c:pt>
                <c:pt idx="13">
                  <c:v>8.3642612552925009</c:v>
                </c:pt>
                <c:pt idx="14">
                  <c:v>9.1596598027738985</c:v>
                </c:pt>
                <c:pt idx="15">
                  <c:v>8.3820155865189996</c:v>
                </c:pt>
                <c:pt idx="16">
                  <c:v>8.421133756130299</c:v>
                </c:pt>
                <c:pt idx="17">
                  <c:v>8.7279104655732986</c:v>
                </c:pt>
                <c:pt idx="18">
                  <c:v>8.0969644590160996</c:v>
                </c:pt>
                <c:pt idx="19">
                  <c:v>8.0970023224907983</c:v>
                </c:pt>
                <c:pt idx="20">
                  <c:v>8.4561027346069011</c:v>
                </c:pt>
                <c:pt idx="21">
                  <c:v>3.4516231630839016</c:v>
                </c:pt>
                <c:pt idx="22">
                  <c:v>0.39940400670510101</c:v>
                </c:pt>
                <c:pt idx="23">
                  <c:v>0.1312391120973011</c:v>
                </c:pt>
                <c:pt idx="24">
                  <c:v>-0.34973975461500117</c:v>
                </c:pt>
                <c:pt idx="25">
                  <c:v>-1.0624028579434999</c:v>
                </c:pt>
                <c:pt idx="26">
                  <c:v>-0.22120337110580124</c:v>
                </c:pt>
                <c:pt idx="27">
                  <c:v>-0.69219957347250016</c:v>
                </c:pt>
                <c:pt idx="28">
                  <c:v>0.41884907055349885</c:v>
                </c:pt>
                <c:pt idx="29">
                  <c:v>0.20885512757000058</c:v>
                </c:pt>
                <c:pt idx="30">
                  <c:v>1.3918518398664013</c:v>
                </c:pt>
                <c:pt idx="31">
                  <c:v>1.2166706833639012</c:v>
                </c:pt>
                <c:pt idx="32">
                  <c:v>2.9650226095676011</c:v>
                </c:pt>
                <c:pt idx="33">
                  <c:v>2.6580749741289011</c:v>
                </c:pt>
                <c:pt idx="34">
                  <c:v>2.5561604115275998</c:v>
                </c:pt>
                <c:pt idx="35">
                  <c:v>3.4410472884637997</c:v>
                </c:pt>
                <c:pt idx="36">
                  <c:v>1.9934417438032987</c:v>
                </c:pt>
                <c:pt idx="37">
                  <c:v>1.9975635453075</c:v>
                </c:pt>
                <c:pt idx="38">
                  <c:v>0.81205511333439873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99-43FD-BDC5-323348154203}"/>
            </c:ext>
          </c:extLst>
        </c:ser>
        <c:ser>
          <c:idx val="3"/>
          <c:order val="3"/>
          <c:tx>
            <c:strRef>
              <c:f>Deficit!$A$138</c:f>
              <c:strCache>
                <c:ptCount val="1"/>
                <c:pt idx="0">
                  <c:v>D44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Deficit!$E$138:$AR$138</c:f>
              <c:numCache>
                <c:formatCode>0.0</c:formatCode>
                <c:ptCount val="40"/>
                <c:pt idx="1">
                  <c:v>9.6680951174603003</c:v>
                </c:pt>
                <c:pt idx="2">
                  <c:v>8.0158828079616988</c:v>
                </c:pt>
                <c:pt idx="3">
                  <c:v>8.6567355835174986</c:v>
                </c:pt>
                <c:pt idx="4">
                  <c:v>8.2535786498983015</c:v>
                </c:pt>
                <c:pt idx="5">
                  <c:v>8.010323259925201</c:v>
                </c:pt>
                <c:pt idx="6">
                  <c:v>8.0665704717034004</c:v>
                </c:pt>
                <c:pt idx="7">
                  <c:v>6.9940301068016986</c:v>
                </c:pt>
                <c:pt idx="8">
                  <c:v>6.8655580660428015</c:v>
                </c:pt>
                <c:pt idx="9">
                  <c:v>7.0350176866427994</c:v>
                </c:pt>
                <c:pt idx="10">
                  <c:v>6.572743393256399</c:v>
                </c:pt>
                <c:pt idx="11">
                  <c:v>7.2077370787751995</c:v>
                </c:pt>
                <c:pt idx="12">
                  <c:v>5.5194361548085986</c:v>
                </c:pt>
                <c:pt idx="13">
                  <c:v>3.8384214179062006</c:v>
                </c:pt>
                <c:pt idx="14">
                  <c:v>3.8671886158846007</c:v>
                </c:pt>
                <c:pt idx="15">
                  <c:v>3.3988777541237987</c:v>
                </c:pt>
                <c:pt idx="16">
                  <c:v>3.2927271958551998</c:v>
                </c:pt>
                <c:pt idx="17">
                  <c:v>2.2225364359582009</c:v>
                </c:pt>
                <c:pt idx="18">
                  <c:v>2.9915465338309986</c:v>
                </c:pt>
                <c:pt idx="19">
                  <c:v>1.656462801550699</c:v>
                </c:pt>
                <c:pt idx="20">
                  <c:v>3.2323556197896011</c:v>
                </c:pt>
                <c:pt idx="21">
                  <c:v>-1.4602351627254997</c:v>
                </c:pt>
                <c:pt idx="22">
                  <c:v>0.29570571991660088</c:v>
                </c:pt>
                <c:pt idx="23">
                  <c:v>0.59367894018999934</c:v>
                </c:pt>
                <c:pt idx="24">
                  <c:v>0.97337091899479944</c:v>
                </c:pt>
                <c:pt idx="25">
                  <c:v>1.1868960534667998</c:v>
                </c:pt>
                <c:pt idx="26">
                  <c:v>1.1010216333743017</c:v>
                </c:pt>
                <c:pt idx="27">
                  <c:v>1.2697703745568987</c:v>
                </c:pt>
                <c:pt idx="28">
                  <c:v>2.9566514647006983</c:v>
                </c:pt>
                <c:pt idx="29">
                  <c:v>2.7722780558951001</c:v>
                </c:pt>
                <c:pt idx="30">
                  <c:v>3.7385084368355983</c:v>
                </c:pt>
                <c:pt idx="31">
                  <c:v>3.4789139724327995</c:v>
                </c:pt>
                <c:pt idx="32">
                  <c:v>3.2380239866471001</c:v>
                </c:pt>
                <c:pt idx="33">
                  <c:v>5.2306800649663003</c:v>
                </c:pt>
                <c:pt idx="34">
                  <c:v>4.9576176490536987</c:v>
                </c:pt>
                <c:pt idx="35">
                  <c:v>5.0065127800375002</c:v>
                </c:pt>
                <c:pt idx="36">
                  <c:v>3.4284797913222</c:v>
                </c:pt>
                <c:pt idx="37">
                  <c:v>3.4540101951272</c:v>
                </c:pt>
                <c:pt idx="38">
                  <c:v>3.2336809098150994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99-43FD-BDC5-323348154203}"/>
            </c:ext>
          </c:extLst>
        </c:ser>
        <c:ser>
          <c:idx val="4"/>
          <c:order val="4"/>
          <c:tx>
            <c:strRef>
              <c:f>Deficit!$A$151</c:f>
              <c:strCache>
                <c:ptCount val="1"/>
                <c:pt idx="0">
                  <c:v>C35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Deficit!$E$151:$AR$151</c:f>
              <c:numCache>
                <c:formatCode>0.0</c:formatCode>
                <c:ptCount val="40"/>
                <c:pt idx="1">
                  <c:v>3.9531309751357</c:v>
                </c:pt>
                <c:pt idx="2">
                  <c:v>3.8357813611898006</c:v>
                </c:pt>
                <c:pt idx="3">
                  <c:v>3.7731193060915995</c:v>
                </c:pt>
                <c:pt idx="4">
                  <c:v>3.3070744779787997</c:v>
                </c:pt>
                <c:pt idx="5">
                  <c:v>2.9290458332799005</c:v>
                </c:pt>
                <c:pt idx="6">
                  <c:v>2.7196547142147001</c:v>
                </c:pt>
                <c:pt idx="7">
                  <c:v>2.0323280024695993</c:v>
                </c:pt>
                <c:pt idx="8">
                  <c:v>2.4280447633232995</c:v>
                </c:pt>
                <c:pt idx="9">
                  <c:v>2.4743938856510006</c:v>
                </c:pt>
                <c:pt idx="10">
                  <c:v>2.8288283635118994</c:v>
                </c:pt>
                <c:pt idx="11">
                  <c:v>2.8075321533346997</c:v>
                </c:pt>
                <c:pt idx="12">
                  <c:v>2.9203227718183005</c:v>
                </c:pt>
                <c:pt idx="13">
                  <c:v>3.4769740614345004</c:v>
                </c:pt>
                <c:pt idx="14">
                  <c:v>3.0151020809506992</c:v>
                </c:pt>
                <c:pt idx="15">
                  <c:v>3.0648181544856996</c:v>
                </c:pt>
                <c:pt idx="16">
                  <c:v>3.2153763312135002</c:v>
                </c:pt>
                <c:pt idx="17">
                  <c:v>3.3029533302307996</c:v>
                </c:pt>
                <c:pt idx="18">
                  <c:v>2.0347027817417995</c:v>
                </c:pt>
                <c:pt idx="19">
                  <c:v>2.9368542636164996</c:v>
                </c:pt>
                <c:pt idx="20">
                  <c:v>2.9349042566744998</c:v>
                </c:pt>
                <c:pt idx="21">
                  <c:v>-0.18253897201330105</c:v>
                </c:pt>
                <c:pt idx="22">
                  <c:v>0.62661003868110043</c:v>
                </c:pt>
                <c:pt idx="23">
                  <c:v>0.76929342827989977</c:v>
                </c:pt>
                <c:pt idx="24">
                  <c:v>0.77701228831880087</c:v>
                </c:pt>
                <c:pt idx="25">
                  <c:v>1.1478090899208997</c:v>
                </c:pt>
                <c:pt idx="26">
                  <c:v>1.4187251503494007</c:v>
                </c:pt>
                <c:pt idx="27">
                  <c:v>1.8379103146975009</c:v>
                </c:pt>
                <c:pt idx="28">
                  <c:v>2.5689683658565006</c:v>
                </c:pt>
                <c:pt idx="29">
                  <c:v>2.6602030548115003</c:v>
                </c:pt>
                <c:pt idx="30">
                  <c:v>3.6194352927269993</c:v>
                </c:pt>
                <c:pt idx="31">
                  <c:v>3.7269023972397992</c:v>
                </c:pt>
                <c:pt idx="32">
                  <c:v>3.5985724429816006</c:v>
                </c:pt>
                <c:pt idx="33">
                  <c:v>4.8224113343783994</c:v>
                </c:pt>
                <c:pt idx="34">
                  <c:v>4.4876493990781992</c:v>
                </c:pt>
                <c:pt idx="35">
                  <c:v>4.9113938462714994</c:v>
                </c:pt>
                <c:pt idx="36">
                  <c:v>4.7481047082164007</c:v>
                </c:pt>
                <c:pt idx="37">
                  <c:v>3.3322263525151996</c:v>
                </c:pt>
                <c:pt idx="38">
                  <c:v>2.7012404515911008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99-43FD-BDC5-323348154203}"/>
            </c:ext>
          </c:extLst>
        </c:ser>
        <c:ser>
          <c:idx val="5"/>
          <c:order val="5"/>
          <c:tx>
            <c:strRef>
              <c:f>Deficit!$A$152</c:f>
              <c:strCache>
                <c:ptCount val="1"/>
                <c:pt idx="0">
                  <c:v>C42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Deficit!$E$152:$AR$152</c:f>
              <c:numCache>
                <c:formatCode>0.0</c:formatCode>
                <c:ptCount val="40"/>
                <c:pt idx="1">
                  <c:v>4.4442297367567996</c:v>
                </c:pt>
                <c:pt idx="2">
                  <c:v>4.2528980238139003</c:v>
                </c:pt>
                <c:pt idx="3">
                  <c:v>4.2363118918142</c:v>
                </c:pt>
                <c:pt idx="4">
                  <c:v>4.0608509869383997</c:v>
                </c:pt>
                <c:pt idx="5">
                  <c:v>3.1661384269315995</c:v>
                </c:pt>
                <c:pt idx="6">
                  <c:v>2.8690543065597005</c:v>
                </c:pt>
                <c:pt idx="7">
                  <c:v>2.7952843602231994</c:v>
                </c:pt>
                <c:pt idx="8">
                  <c:v>2.6544945307772991</c:v>
                </c:pt>
                <c:pt idx="9">
                  <c:v>3.2768047268867999</c:v>
                </c:pt>
                <c:pt idx="10">
                  <c:v>3.2800739840368003</c:v>
                </c:pt>
                <c:pt idx="11">
                  <c:v>3.5871869245594006</c:v>
                </c:pt>
                <c:pt idx="12">
                  <c:v>3.1136057619418001</c:v>
                </c:pt>
                <c:pt idx="13">
                  <c:v>3.7230890812603992</c:v>
                </c:pt>
                <c:pt idx="14">
                  <c:v>3.5705015860004998</c:v>
                </c:pt>
                <c:pt idx="15">
                  <c:v>3.7182350819216001</c:v>
                </c:pt>
                <c:pt idx="16">
                  <c:v>3.4672360839185998</c:v>
                </c:pt>
                <c:pt idx="17">
                  <c:v>3.1677961177107008</c:v>
                </c:pt>
                <c:pt idx="18">
                  <c:v>3.0705610390148994</c:v>
                </c:pt>
                <c:pt idx="19">
                  <c:v>3.0297339486769008</c:v>
                </c:pt>
                <c:pt idx="20">
                  <c:v>3.1224267048797003</c:v>
                </c:pt>
                <c:pt idx="21">
                  <c:v>0.74096743441869961</c:v>
                </c:pt>
                <c:pt idx="22">
                  <c:v>0.59424876256440129</c:v>
                </c:pt>
                <c:pt idx="23">
                  <c:v>0.53831664218720121</c:v>
                </c:pt>
                <c:pt idx="24">
                  <c:v>0.56194333221749915</c:v>
                </c:pt>
                <c:pt idx="25">
                  <c:v>0.60175328634700165</c:v>
                </c:pt>
                <c:pt idx="26">
                  <c:v>1.2111085051602011</c:v>
                </c:pt>
                <c:pt idx="27">
                  <c:v>1.1369069971870012</c:v>
                </c:pt>
                <c:pt idx="28">
                  <c:v>1.8605375681277003</c:v>
                </c:pt>
                <c:pt idx="29">
                  <c:v>2.2022803015017001</c:v>
                </c:pt>
                <c:pt idx="30">
                  <c:v>2.9116899035934001</c:v>
                </c:pt>
                <c:pt idx="31">
                  <c:v>2.7533532833077992</c:v>
                </c:pt>
                <c:pt idx="32">
                  <c:v>3.3476767449023992</c:v>
                </c:pt>
                <c:pt idx="33">
                  <c:v>4.4344434670626995</c:v>
                </c:pt>
                <c:pt idx="34">
                  <c:v>4.5653084930603995</c:v>
                </c:pt>
                <c:pt idx="35">
                  <c:v>4.4397932571490006</c:v>
                </c:pt>
                <c:pt idx="36">
                  <c:v>3.1880053792427994</c:v>
                </c:pt>
                <c:pt idx="37">
                  <c:v>2.0390424213982996</c:v>
                </c:pt>
                <c:pt idx="38">
                  <c:v>2.4020667025390008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99-43FD-BDC5-323348154203}"/>
            </c:ext>
          </c:extLst>
        </c:ser>
        <c:ser>
          <c:idx val="6"/>
          <c:order val="6"/>
          <c:tx>
            <c:strRef>
              <c:f>Deficit!$A$165</c:f>
              <c:strCache>
                <c:ptCount val="1"/>
                <c:pt idx="0">
                  <c:v>D16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Deficit!$E$165:$AR$165</c:f>
              <c:numCache>
                <c:formatCode>0.0</c:formatCode>
                <c:ptCount val="40"/>
                <c:pt idx="1">
                  <c:v>2.3192648126366002</c:v>
                </c:pt>
                <c:pt idx="2">
                  <c:v>1.7877265164751996</c:v>
                </c:pt>
                <c:pt idx="3">
                  <c:v>2.0093987877695003</c:v>
                </c:pt>
                <c:pt idx="4">
                  <c:v>1.6052737563229993</c:v>
                </c:pt>
                <c:pt idx="5">
                  <c:v>1.5350018351801005</c:v>
                </c:pt>
                <c:pt idx="6">
                  <c:v>1.3089650910977007</c:v>
                </c:pt>
                <c:pt idx="7">
                  <c:v>1.5207767980088995</c:v>
                </c:pt>
                <c:pt idx="8">
                  <c:v>1.5999318564571006</c:v>
                </c:pt>
                <c:pt idx="9">
                  <c:v>1.6956145763536998</c:v>
                </c:pt>
                <c:pt idx="10">
                  <c:v>1.7798056958817003</c:v>
                </c:pt>
                <c:pt idx="11">
                  <c:v>1.4621570174639995</c:v>
                </c:pt>
                <c:pt idx="12">
                  <c:v>2.1242349486946992</c:v>
                </c:pt>
                <c:pt idx="13">
                  <c:v>2.1495627813374991</c:v>
                </c:pt>
                <c:pt idx="14">
                  <c:v>1.9786367892259999</c:v>
                </c:pt>
                <c:pt idx="15">
                  <c:v>2.0022377601363992</c:v>
                </c:pt>
                <c:pt idx="16">
                  <c:v>1.6247402992324993</c:v>
                </c:pt>
                <c:pt idx="17">
                  <c:v>1.7594380078057998</c:v>
                </c:pt>
                <c:pt idx="18">
                  <c:v>2.5262973582222994</c:v>
                </c:pt>
                <c:pt idx="19">
                  <c:v>1.9056316273629008</c:v>
                </c:pt>
                <c:pt idx="20">
                  <c:v>2.2323162863717005</c:v>
                </c:pt>
                <c:pt idx="21">
                  <c:v>1.9351188570787006</c:v>
                </c:pt>
                <c:pt idx="22">
                  <c:v>1.5374182350393006</c:v>
                </c:pt>
                <c:pt idx="23">
                  <c:v>0.34772540146640019</c:v>
                </c:pt>
                <c:pt idx="24">
                  <c:v>0.25494282184359918</c:v>
                </c:pt>
                <c:pt idx="25">
                  <c:v>0.92419761817349944</c:v>
                </c:pt>
                <c:pt idx="26">
                  <c:v>1.0673276021099998</c:v>
                </c:pt>
                <c:pt idx="27">
                  <c:v>0.9829441409007007</c:v>
                </c:pt>
                <c:pt idx="28">
                  <c:v>1.4035482428246997</c:v>
                </c:pt>
                <c:pt idx="29">
                  <c:v>1.0111212138780008</c:v>
                </c:pt>
                <c:pt idx="30">
                  <c:v>1.4724503754972993</c:v>
                </c:pt>
                <c:pt idx="31">
                  <c:v>0.9628109278446999</c:v>
                </c:pt>
                <c:pt idx="32">
                  <c:v>1.2542505508610997</c:v>
                </c:pt>
                <c:pt idx="33">
                  <c:v>2.0769365615131008</c:v>
                </c:pt>
                <c:pt idx="34">
                  <c:v>1.8973385471261999</c:v>
                </c:pt>
                <c:pt idx="35">
                  <c:v>1.7623729114924007</c:v>
                </c:pt>
                <c:pt idx="36">
                  <c:v>-8.1721947640900794E-2</c:v>
                </c:pt>
                <c:pt idx="37">
                  <c:v>1.2368409525538997</c:v>
                </c:pt>
                <c:pt idx="38">
                  <c:v>1.4455596251806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99-43FD-BDC5-323348154203}"/>
            </c:ext>
          </c:extLst>
        </c:ser>
        <c:ser>
          <c:idx val="7"/>
          <c:order val="7"/>
          <c:tx>
            <c:strRef>
              <c:f>Deficit!$A$166</c:f>
              <c:strCache>
                <c:ptCount val="1"/>
                <c:pt idx="0">
                  <c:v>D25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Deficit!$E$166:$AR$166</c:f>
              <c:numCache>
                <c:formatCode>0.0</c:formatCode>
                <c:ptCount val="40"/>
                <c:pt idx="1">
                  <c:v>5.8083028269385206</c:v>
                </c:pt>
                <c:pt idx="2">
                  <c:v>5.8420554092802792</c:v>
                </c:pt>
                <c:pt idx="3">
                  <c:v>5.8697499069751302</c:v>
                </c:pt>
                <c:pt idx="4">
                  <c:v>5.7954410335214792</c:v>
                </c:pt>
                <c:pt idx="5">
                  <c:v>5.4618330225229492</c:v>
                </c:pt>
                <c:pt idx="6">
                  <c:v>5.6241650045217106</c:v>
                </c:pt>
                <c:pt idx="7">
                  <c:v>5.0490215120463393</c:v>
                </c:pt>
                <c:pt idx="8">
                  <c:v>5.0432170966789904</c:v>
                </c:pt>
                <c:pt idx="9">
                  <c:v>5.0411206801939006</c:v>
                </c:pt>
                <c:pt idx="10">
                  <c:v>5.1235735235960007</c:v>
                </c:pt>
                <c:pt idx="11">
                  <c:v>4.9518136550218994</c:v>
                </c:pt>
                <c:pt idx="12">
                  <c:v>4.4013607663005008</c:v>
                </c:pt>
                <c:pt idx="13">
                  <c:v>4.7976719697585999</c:v>
                </c:pt>
                <c:pt idx="14">
                  <c:v>4.7566113709497007</c:v>
                </c:pt>
                <c:pt idx="15">
                  <c:v>4.7335845789555009</c:v>
                </c:pt>
                <c:pt idx="16">
                  <c:v>4.8147091815256999</c:v>
                </c:pt>
                <c:pt idx="17">
                  <c:v>4.7101328498184998</c:v>
                </c:pt>
                <c:pt idx="18">
                  <c:v>4.6749449369696006</c:v>
                </c:pt>
                <c:pt idx="19">
                  <c:v>4.6710686772378001</c:v>
                </c:pt>
                <c:pt idx="20">
                  <c:v>4.7966467266917991</c:v>
                </c:pt>
                <c:pt idx="21">
                  <c:v>3.2165217394849996</c:v>
                </c:pt>
                <c:pt idx="22">
                  <c:v>3.0690669803533002</c:v>
                </c:pt>
                <c:pt idx="23">
                  <c:v>0.34017081563569995</c:v>
                </c:pt>
                <c:pt idx="24">
                  <c:v>0.52593426166679969</c:v>
                </c:pt>
                <c:pt idx="25">
                  <c:v>0.63801060069109994</c:v>
                </c:pt>
                <c:pt idx="26">
                  <c:v>1.0828157766712998</c:v>
                </c:pt>
                <c:pt idx="27">
                  <c:v>0.96560485397010076</c:v>
                </c:pt>
                <c:pt idx="28">
                  <c:v>1.9195216026813995</c:v>
                </c:pt>
                <c:pt idx="29">
                  <c:v>1.8897740574556998</c:v>
                </c:pt>
                <c:pt idx="30">
                  <c:v>2.6501441822521006</c:v>
                </c:pt>
                <c:pt idx="31">
                  <c:v>2.5120430240322005</c:v>
                </c:pt>
                <c:pt idx="32">
                  <c:v>2.8708648578720997</c:v>
                </c:pt>
                <c:pt idx="33">
                  <c:v>4.0066640478571003</c:v>
                </c:pt>
                <c:pt idx="34">
                  <c:v>4.0889662399452007</c:v>
                </c:pt>
                <c:pt idx="35">
                  <c:v>4.2846651586185995</c:v>
                </c:pt>
                <c:pt idx="36">
                  <c:v>2.6778303438214994</c:v>
                </c:pt>
                <c:pt idx="37">
                  <c:v>2.0884391794805008</c:v>
                </c:pt>
                <c:pt idx="38">
                  <c:v>1.9453629832198001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99-43FD-BDC5-32334815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9056"/>
        <c:axId val="208430976"/>
      </c:scatterChart>
      <c:valAx>
        <c:axId val="20842905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30976"/>
        <c:crosses val="autoZero"/>
        <c:crossBetween val="midCat"/>
      </c:valAx>
      <c:valAx>
        <c:axId val="208430976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29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84885963659802"/>
          <c:y val="9.8536671680084953E-2"/>
          <c:w val="9.7744360902255689E-2"/>
          <c:h val="0.5433535114469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5&amp;6 120 cm</a:t>
            </a:r>
          </a:p>
        </c:rich>
      </c:tx>
      <c:layout>
        <c:manualLayout>
          <c:xMode val="edge"/>
          <c:yMode val="edge"/>
          <c:x val="0.37427745664739887"/>
          <c:y val="3.4682080924855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595375722543349E-2"/>
          <c:y val="5.2023194803325401E-2"/>
          <c:w val="0.87861271676300579"/>
          <c:h val="0.8699434242111635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Deficit!$A$125</c:f>
              <c:strCache>
                <c:ptCount val="1"/>
                <c:pt idx="0">
                  <c:v>C11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Deficit!$E$125:$AR$125</c:f>
              <c:numCache>
                <c:formatCode>0.0</c:formatCode>
                <c:ptCount val="40"/>
                <c:pt idx="1">
                  <c:v>5.3695063162021004</c:v>
                </c:pt>
                <c:pt idx="2">
                  <c:v>4.9936416447655994</c:v>
                </c:pt>
                <c:pt idx="3">
                  <c:v>5.0192361324683006</c:v>
                </c:pt>
                <c:pt idx="4">
                  <c:v>5.0864530190078998</c:v>
                </c:pt>
                <c:pt idx="5">
                  <c:v>4.6118423837045999</c:v>
                </c:pt>
                <c:pt idx="6">
                  <c:v>4.2377817024629003</c:v>
                </c:pt>
                <c:pt idx="7">
                  <c:v>3.7782999293612001</c:v>
                </c:pt>
                <c:pt idx="8">
                  <c:v>3.3627809793884005</c:v>
                </c:pt>
                <c:pt idx="9">
                  <c:v>3.3703377910939007</c:v>
                </c:pt>
                <c:pt idx="10">
                  <c:v>3.7222345337739</c:v>
                </c:pt>
                <c:pt idx="11">
                  <c:v>3.4910634731394001</c:v>
                </c:pt>
                <c:pt idx="12">
                  <c:v>3.7476965148758996</c:v>
                </c:pt>
                <c:pt idx="13">
                  <c:v>3.5171067255602999</c:v>
                </c:pt>
                <c:pt idx="14">
                  <c:v>3.6764078236234994</c:v>
                </c:pt>
                <c:pt idx="15">
                  <c:v>3.7484419976638996</c:v>
                </c:pt>
                <c:pt idx="16">
                  <c:v>3.8166366406771992</c:v>
                </c:pt>
                <c:pt idx="17">
                  <c:v>3.1457825677613993</c:v>
                </c:pt>
                <c:pt idx="18">
                  <c:v>3.7785704902799999</c:v>
                </c:pt>
                <c:pt idx="19">
                  <c:v>3.8718262193466995</c:v>
                </c:pt>
                <c:pt idx="20">
                  <c:v>3.3500425141148007</c:v>
                </c:pt>
                <c:pt idx="21">
                  <c:v>3.5558959766475997</c:v>
                </c:pt>
                <c:pt idx="22">
                  <c:v>3.2337980834752003</c:v>
                </c:pt>
                <c:pt idx="23">
                  <c:v>0.5390653591774992</c:v>
                </c:pt>
                <c:pt idx="24">
                  <c:v>0.25794444905559999</c:v>
                </c:pt>
                <c:pt idx="25">
                  <c:v>0.53041739582700131</c:v>
                </c:pt>
                <c:pt idx="26">
                  <c:v>1.4285334309766</c:v>
                </c:pt>
                <c:pt idx="27">
                  <c:v>0.86735667542799888</c:v>
                </c:pt>
                <c:pt idx="28">
                  <c:v>2.0956307749257004</c:v>
                </c:pt>
                <c:pt idx="29">
                  <c:v>1.6017735918686</c:v>
                </c:pt>
                <c:pt idx="30">
                  <c:v>2.0152452714598006</c:v>
                </c:pt>
                <c:pt idx="31">
                  <c:v>1.4190995498522003</c:v>
                </c:pt>
                <c:pt idx="32">
                  <c:v>2.5180708217689993</c:v>
                </c:pt>
                <c:pt idx="33">
                  <c:v>2.5951470812746997</c:v>
                </c:pt>
                <c:pt idx="34">
                  <c:v>2.7695642059847998</c:v>
                </c:pt>
                <c:pt idx="35">
                  <c:v>3.2010918191786004</c:v>
                </c:pt>
                <c:pt idx="36">
                  <c:v>1.5975854844588007</c:v>
                </c:pt>
                <c:pt idx="37">
                  <c:v>1.7580214717724996</c:v>
                </c:pt>
                <c:pt idx="38">
                  <c:v>1.9993792856297006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4-4440-99A8-8B1AC9502E28}"/>
            </c:ext>
          </c:extLst>
        </c:ser>
        <c:ser>
          <c:idx val="1"/>
          <c:order val="1"/>
          <c:tx>
            <c:strRef>
              <c:f>Deficit!$A$126</c:f>
              <c:strCache>
                <c:ptCount val="1"/>
                <c:pt idx="0">
                  <c:v>C24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Deficit!$E$126:$AR$126</c:f>
              <c:numCache>
                <c:formatCode>0.0</c:formatCode>
                <c:ptCount val="40"/>
                <c:pt idx="1">
                  <c:v>6.8760028961481297</c:v>
                </c:pt>
                <c:pt idx="2">
                  <c:v>6.6398848399897599</c:v>
                </c:pt>
                <c:pt idx="3">
                  <c:v>6.6657818528939003</c:v>
                </c:pt>
                <c:pt idx="4">
                  <c:v>6.7354334920963996</c:v>
                </c:pt>
                <c:pt idx="5">
                  <c:v>6.6809985292468603</c:v>
                </c:pt>
                <c:pt idx="6">
                  <c:v>6.8057071811522007</c:v>
                </c:pt>
                <c:pt idx="7">
                  <c:v>6.6843517369030199</c:v>
                </c:pt>
                <c:pt idx="8">
                  <c:v>6.5105215544075907</c:v>
                </c:pt>
                <c:pt idx="9">
                  <c:v>6.6608386221882796</c:v>
                </c:pt>
                <c:pt idx="10">
                  <c:v>6.6103336674588995</c:v>
                </c:pt>
                <c:pt idx="11">
                  <c:v>6.5363213386593202</c:v>
                </c:pt>
                <c:pt idx="12">
                  <c:v>6.5199589309942905</c:v>
                </c:pt>
                <c:pt idx="13">
                  <c:v>6.7139112278515398</c:v>
                </c:pt>
                <c:pt idx="14">
                  <c:v>6.5252727456417698</c:v>
                </c:pt>
                <c:pt idx="15">
                  <c:v>6.3276850020024007</c:v>
                </c:pt>
                <c:pt idx="16">
                  <c:v>6.2241322696646009</c:v>
                </c:pt>
                <c:pt idx="17">
                  <c:v>6.5052540109383798</c:v>
                </c:pt>
                <c:pt idx="18">
                  <c:v>6.3525112660404695</c:v>
                </c:pt>
                <c:pt idx="19">
                  <c:v>6.2892532590017503</c:v>
                </c:pt>
                <c:pt idx="20">
                  <c:v>6.2561070115310802</c:v>
                </c:pt>
                <c:pt idx="21">
                  <c:v>6.2784360785040203</c:v>
                </c:pt>
                <c:pt idx="22">
                  <c:v>6.1836504747909302</c:v>
                </c:pt>
                <c:pt idx="23">
                  <c:v>4.6643429585126004</c:v>
                </c:pt>
                <c:pt idx="24">
                  <c:v>4.1211506325937997</c:v>
                </c:pt>
                <c:pt idx="25">
                  <c:v>3.5908731287433007</c:v>
                </c:pt>
                <c:pt idx="26">
                  <c:v>3.5369298914975005</c:v>
                </c:pt>
                <c:pt idx="27">
                  <c:v>3.2934263845908998</c:v>
                </c:pt>
                <c:pt idx="28">
                  <c:v>3.6123838982251009</c:v>
                </c:pt>
                <c:pt idx="29">
                  <c:v>3.7218485874668001</c:v>
                </c:pt>
                <c:pt idx="30">
                  <c:v>3.4459750970009004</c:v>
                </c:pt>
                <c:pt idx="31">
                  <c:v>3.5814699398827994</c:v>
                </c:pt>
                <c:pt idx="32">
                  <c:v>3.8018877264706994</c:v>
                </c:pt>
                <c:pt idx="33">
                  <c:v>3.8767310718956001</c:v>
                </c:pt>
                <c:pt idx="34">
                  <c:v>4.0041877010449998</c:v>
                </c:pt>
                <c:pt idx="35">
                  <c:v>4.2004657565037995</c:v>
                </c:pt>
                <c:pt idx="36">
                  <c:v>4.0530938314830003</c:v>
                </c:pt>
                <c:pt idx="37">
                  <c:v>3.0347605956232009</c:v>
                </c:pt>
                <c:pt idx="38">
                  <c:v>3.1292311480204997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4-4440-99A8-8B1AC9502E28}"/>
            </c:ext>
          </c:extLst>
        </c:ser>
        <c:ser>
          <c:idx val="2"/>
          <c:order val="2"/>
          <c:tx>
            <c:strRef>
              <c:f>Deficit!$A$139</c:f>
              <c:strCache>
                <c:ptCount val="1"/>
                <c:pt idx="0">
                  <c:v>D33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Deficit!$E$139:$AR$139</c:f>
              <c:numCache>
                <c:formatCode>0.0</c:formatCode>
                <c:ptCount val="40"/>
                <c:pt idx="1">
                  <c:v>5.1704696823861394</c:v>
                </c:pt>
                <c:pt idx="2">
                  <c:v>5.0692543154669796</c:v>
                </c:pt>
                <c:pt idx="3">
                  <c:v>5.3796118161692092</c:v>
                </c:pt>
                <c:pt idx="4">
                  <c:v>5.3040408176820399</c:v>
                </c:pt>
                <c:pt idx="5">
                  <c:v>5.1177380132827892</c:v>
                </c:pt>
                <c:pt idx="6">
                  <c:v>5.1744366599042806</c:v>
                </c:pt>
                <c:pt idx="7">
                  <c:v>5.3303581343325792</c:v>
                </c:pt>
                <c:pt idx="8">
                  <c:v>5.1096510390873</c:v>
                </c:pt>
                <c:pt idx="9">
                  <c:v>5.2861559291623408</c:v>
                </c:pt>
                <c:pt idx="10">
                  <c:v>5.0985452697401197</c:v>
                </c:pt>
                <c:pt idx="11">
                  <c:v>5.3431181949909607</c:v>
                </c:pt>
                <c:pt idx="12">
                  <c:v>5.0932472777600495</c:v>
                </c:pt>
                <c:pt idx="13">
                  <c:v>5.1199135224028804</c:v>
                </c:pt>
                <c:pt idx="14">
                  <c:v>5.2025667764550008</c:v>
                </c:pt>
                <c:pt idx="15">
                  <c:v>5.3232830193663805</c:v>
                </c:pt>
                <c:pt idx="16">
                  <c:v>5.4076599295124002</c:v>
                </c:pt>
                <c:pt idx="17">
                  <c:v>5.2755443894711807</c:v>
                </c:pt>
                <c:pt idx="18">
                  <c:v>5.1367891933545309</c:v>
                </c:pt>
                <c:pt idx="19">
                  <c:v>5.0896125423090304</c:v>
                </c:pt>
                <c:pt idx="20">
                  <c:v>5.2016118025979807</c:v>
                </c:pt>
                <c:pt idx="21">
                  <c:v>5.1978783782275606</c:v>
                </c:pt>
                <c:pt idx="22">
                  <c:v>5.2994840609226603</c:v>
                </c:pt>
                <c:pt idx="23">
                  <c:v>4.7677681943735006</c:v>
                </c:pt>
                <c:pt idx="24">
                  <c:v>4.7994456339420992</c:v>
                </c:pt>
                <c:pt idx="25">
                  <c:v>4.2408024309530994</c:v>
                </c:pt>
                <c:pt idx="26">
                  <c:v>4.1111460740923995</c:v>
                </c:pt>
                <c:pt idx="27">
                  <c:v>3.7588473917009999</c:v>
                </c:pt>
                <c:pt idx="28">
                  <c:v>3.5684947193426009</c:v>
                </c:pt>
                <c:pt idx="29">
                  <c:v>3.3472084966475002</c:v>
                </c:pt>
                <c:pt idx="30">
                  <c:v>3.2034958967240001</c:v>
                </c:pt>
                <c:pt idx="31">
                  <c:v>3.5838049250632</c:v>
                </c:pt>
                <c:pt idx="32">
                  <c:v>3.7700336588721992</c:v>
                </c:pt>
                <c:pt idx="33">
                  <c:v>3.5762873733066005</c:v>
                </c:pt>
                <c:pt idx="34">
                  <c:v>3.7287305470368004</c:v>
                </c:pt>
                <c:pt idx="35">
                  <c:v>3.8551332310630997</c:v>
                </c:pt>
                <c:pt idx="36">
                  <c:v>3.7913354018522991</c:v>
                </c:pt>
                <c:pt idx="37">
                  <c:v>2.9766538871121995</c:v>
                </c:pt>
                <c:pt idx="38">
                  <c:v>2.6705751235116999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4-4440-99A8-8B1AC9502E28}"/>
            </c:ext>
          </c:extLst>
        </c:ser>
        <c:ser>
          <c:idx val="3"/>
          <c:order val="3"/>
          <c:tx>
            <c:strRef>
              <c:f>Deficit!$A$140</c:f>
              <c:strCache>
                <c:ptCount val="1"/>
                <c:pt idx="0">
                  <c:v>D44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Deficit!$E$140:$AR$140</c:f>
              <c:numCache>
                <c:formatCode>0.0</c:formatCode>
                <c:ptCount val="40"/>
                <c:pt idx="1">
                  <c:v>7.8438024576452996</c:v>
                </c:pt>
                <c:pt idx="2">
                  <c:v>7.4544493551028008</c:v>
                </c:pt>
                <c:pt idx="3">
                  <c:v>7.6924669552003007</c:v>
                </c:pt>
                <c:pt idx="4">
                  <c:v>7.6219142322044995</c:v>
                </c:pt>
                <c:pt idx="5">
                  <c:v>6.8829855852617001</c:v>
                </c:pt>
                <c:pt idx="6">
                  <c:v>7.3088202090227998</c:v>
                </c:pt>
                <c:pt idx="7">
                  <c:v>6.6503577334858992</c:v>
                </c:pt>
                <c:pt idx="8">
                  <c:v>6.7439274314642006</c:v>
                </c:pt>
                <c:pt idx="9">
                  <c:v>6.5368336358914991</c:v>
                </c:pt>
                <c:pt idx="10">
                  <c:v>6.5467257821796991</c:v>
                </c:pt>
                <c:pt idx="11">
                  <c:v>6.5506269266798007</c:v>
                </c:pt>
                <c:pt idx="12">
                  <c:v>5.7178547065336005</c:v>
                </c:pt>
                <c:pt idx="13">
                  <c:v>6.1608862767578003</c:v>
                </c:pt>
                <c:pt idx="14">
                  <c:v>4.8488623867845995</c:v>
                </c:pt>
                <c:pt idx="15">
                  <c:v>4.9756261219272986</c:v>
                </c:pt>
                <c:pt idx="16">
                  <c:v>4.3173650707999016</c:v>
                </c:pt>
                <c:pt idx="17">
                  <c:v>4.4862671181138012</c:v>
                </c:pt>
                <c:pt idx="18">
                  <c:v>2.6555064116592995</c:v>
                </c:pt>
                <c:pt idx="19">
                  <c:v>2.6092713965811996</c:v>
                </c:pt>
                <c:pt idx="20">
                  <c:v>2.7818646838056011</c:v>
                </c:pt>
                <c:pt idx="21">
                  <c:v>5.3034189738301762E-2</c:v>
                </c:pt>
                <c:pt idx="22">
                  <c:v>-0.67899121186119871</c:v>
                </c:pt>
                <c:pt idx="23">
                  <c:v>-0.84869924329640156</c:v>
                </c:pt>
                <c:pt idx="24">
                  <c:v>0.15728260092869917</c:v>
                </c:pt>
                <c:pt idx="25">
                  <c:v>-2.0746051330899462E-2</c:v>
                </c:pt>
                <c:pt idx="26">
                  <c:v>0.56922598671189917</c:v>
                </c:pt>
                <c:pt idx="27">
                  <c:v>0.41317130326309837</c:v>
                </c:pt>
                <c:pt idx="28">
                  <c:v>0.50796817276980022</c:v>
                </c:pt>
                <c:pt idx="29">
                  <c:v>1.1774421430662017</c:v>
                </c:pt>
                <c:pt idx="30">
                  <c:v>1.3382289737414013</c:v>
                </c:pt>
                <c:pt idx="31">
                  <c:v>1.8982725413542987</c:v>
                </c:pt>
                <c:pt idx="32">
                  <c:v>2.2028625239185011</c:v>
                </c:pt>
                <c:pt idx="33">
                  <c:v>2.9859241181659009</c:v>
                </c:pt>
                <c:pt idx="34">
                  <c:v>2.3193875268174011</c:v>
                </c:pt>
                <c:pt idx="35">
                  <c:v>3.3379069302874989</c:v>
                </c:pt>
                <c:pt idx="36">
                  <c:v>3.8250242174025999</c:v>
                </c:pt>
                <c:pt idx="37">
                  <c:v>3.1145890186035992</c:v>
                </c:pt>
                <c:pt idx="38">
                  <c:v>1.9073554921492999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A4-4440-99A8-8B1AC9502E28}"/>
            </c:ext>
          </c:extLst>
        </c:ser>
        <c:ser>
          <c:idx val="4"/>
          <c:order val="4"/>
          <c:tx>
            <c:strRef>
              <c:f>Deficit!$A$153</c:f>
              <c:strCache>
                <c:ptCount val="1"/>
                <c:pt idx="0">
                  <c:v>C35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Deficit!$E$153:$AR$153</c:f>
              <c:numCache>
                <c:formatCode>0.0</c:formatCode>
                <c:ptCount val="40"/>
                <c:pt idx="1">
                  <c:v>5.0444332222719996</c:v>
                </c:pt>
                <c:pt idx="2">
                  <c:v>4.4512028433479003</c:v>
                </c:pt>
                <c:pt idx="3">
                  <c:v>4.9374418000760993</c:v>
                </c:pt>
                <c:pt idx="4">
                  <c:v>4.7415876864303002</c:v>
                </c:pt>
                <c:pt idx="5">
                  <c:v>4.2179794358427998</c:v>
                </c:pt>
                <c:pt idx="6">
                  <c:v>4.1821053398036003</c:v>
                </c:pt>
                <c:pt idx="7">
                  <c:v>3.7237096980587001</c:v>
                </c:pt>
                <c:pt idx="8">
                  <c:v>3.4805545894196008</c:v>
                </c:pt>
                <c:pt idx="9">
                  <c:v>3.4722556954113006</c:v>
                </c:pt>
                <c:pt idx="10">
                  <c:v>3.3175389519677996</c:v>
                </c:pt>
                <c:pt idx="11">
                  <c:v>3.2748714951727997</c:v>
                </c:pt>
                <c:pt idx="12">
                  <c:v>3.1201900220822001</c:v>
                </c:pt>
                <c:pt idx="13">
                  <c:v>3.5054846539861</c:v>
                </c:pt>
                <c:pt idx="14">
                  <c:v>3.4925818768909007</c:v>
                </c:pt>
                <c:pt idx="15">
                  <c:v>3.3578397145283994</c:v>
                </c:pt>
                <c:pt idx="16">
                  <c:v>3.3917886070215992</c:v>
                </c:pt>
                <c:pt idx="17">
                  <c:v>3.3370851665819004</c:v>
                </c:pt>
                <c:pt idx="18">
                  <c:v>3.1276440736761995</c:v>
                </c:pt>
                <c:pt idx="19">
                  <c:v>3.1459460138912991</c:v>
                </c:pt>
                <c:pt idx="20">
                  <c:v>2.7699976778900002</c:v>
                </c:pt>
                <c:pt idx="21">
                  <c:v>2.7350714007618002</c:v>
                </c:pt>
                <c:pt idx="22">
                  <c:v>1.3858036384648003</c:v>
                </c:pt>
                <c:pt idx="23">
                  <c:v>0.32273949412729941</c:v>
                </c:pt>
                <c:pt idx="24">
                  <c:v>0.84818696372479963</c:v>
                </c:pt>
                <c:pt idx="25">
                  <c:v>0.82408292993400067</c:v>
                </c:pt>
                <c:pt idx="26">
                  <c:v>1.3112308866218001</c:v>
                </c:pt>
                <c:pt idx="27">
                  <c:v>1.4721906695586995</c:v>
                </c:pt>
                <c:pt idx="28">
                  <c:v>1.6066471994480001</c:v>
                </c:pt>
                <c:pt idx="29">
                  <c:v>1.9011546213077004</c:v>
                </c:pt>
                <c:pt idx="30">
                  <c:v>2.1843550129615004</c:v>
                </c:pt>
                <c:pt idx="31">
                  <c:v>2.5208605815171001</c:v>
                </c:pt>
                <c:pt idx="32">
                  <c:v>2.3147865363905993</c:v>
                </c:pt>
                <c:pt idx="33">
                  <c:v>3.1855902740523003</c:v>
                </c:pt>
                <c:pt idx="34">
                  <c:v>2.8454078011678998</c:v>
                </c:pt>
                <c:pt idx="35">
                  <c:v>3.5106934639449001</c:v>
                </c:pt>
                <c:pt idx="36">
                  <c:v>3.2397119857745</c:v>
                </c:pt>
                <c:pt idx="37">
                  <c:v>2.9726752196202</c:v>
                </c:pt>
                <c:pt idx="38">
                  <c:v>2.6333799153668007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A4-4440-99A8-8B1AC9502E28}"/>
            </c:ext>
          </c:extLst>
        </c:ser>
        <c:ser>
          <c:idx val="5"/>
          <c:order val="5"/>
          <c:tx>
            <c:strRef>
              <c:f>Deficit!$A$154</c:f>
              <c:strCache>
                <c:ptCount val="1"/>
                <c:pt idx="0">
                  <c:v>C42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Deficit!$E$154:$AR$154</c:f>
              <c:numCache>
                <c:formatCode>0.0</c:formatCode>
                <c:ptCount val="40"/>
                <c:pt idx="1">
                  <c:v>6.7137424437347004</c:v>
                </c:pt>
                <c:pt idx="2">
                  <c:v>6.2032228643503995</c:v>
                </c:pt>
                <c:pt idx="3">
                  <c:v>6.0685347571941008</c:v>
                </c:pt>
                <c:pt idx="4">
                  <c:v>5.9548689117353</c:v>
                </c:pt>
                <c:pt idx="5">
                  <c:v>4.9983085327931001</c:v>
                </c:pt>
                <c:pt idx="6">
                  <c:v>5.341442003649</c:v>
                </c:pt>
                <c:pt idx="7">
                  <c:v>3.9314159360776006</c:v>
                </c:pt>
                <c:pt idx="8">
                  <c:v>4.0585520416468999</c:v>
                </c:pt>
                <c:pt idx="9">
                  <c:v>3.8010624079831992</c:v>
                </c:pt>
                <c:pt idx="10">
                  <c:v>3.7852013731378005</c:v>
                </c:pt>
                <c:pt idx="11">
                  <c:v>4.1324977512109005</c:v>
                </c:pt>
                <c:pt idx="12">
                  <c:v>3.4239051974539993</c:v>
                </c:pt>
                <c:pt idx="13">
                  <c:v>3.6645759278592003</c:v>
                </c:pt>
                <c:pt idx="14">
                  <c:v>3.6489339369787004</c:v>
                </c:pt>
                <c:pt idx="15">
                  <c:v>3.6963366668404998</c:v>
                </c:pt>
                <c:pt idx="16">
                  <c:v>3.5317801241666995</c:v>
                </c:pt>
                <c:pt idx="17">
                  <c:v>3.9995368906183995</c:v>
                </c:pt>
                <c:pt idx="18">
                  <c:v>3.4958628983640008</c:v>
                </c:pt>
                <c:pt idx="19">
                  <c:v>3.2633993149686003</c:v>
                </c:pt>
                <c:pt idx="20">
                  <c:v>3.3752676517703009</c:v>
                </c:pt>
                <c:pt idx="21">
                  <c:v>3.4668130054526003</c:v>
                </c:pt>
                <c:pt idx="22">
                  <c:v>1.8367877535087995</c:v>
                </c:pt>
                <c:pt idx="23">
                  <c:v>0.14690610038509888</c:v>
                </c:pt>
                <c:pt idx="24">
                  <c:v>0.65750624533070123</c:v>
                </c:pt>
                <c:pt idx="25">
                  <c:v>0.44340147965240106</c:v>
                </c:pt>
                <c:pt idx="26">
                  <c:v>0.81575376794259924</c:v>
                </c:pt>
                <c:pt idx="27">
                  <c:v>0.79522634051109975</c:v>
                </c:pt>
                <c:pt idx="28">
                  <c:v>0.61074804753249978</c:v>
                </c:pt>
                <c:pt idx="29">
                  <c:v>0.40442844211199969</c:v>
                </c:pt>
                <c:pt idx="30">
                  <c:v>1.8009225413854999</c:v>
                </c:pt>
                <c:pt idx="31">
                  <c:v>1.3903775926953994</c:v>
                </c:pt>
                <c:pt idx="32">
                  <c:v>1.9489695317294</c:v>
                </c:pt>
                <c:pt idx="33">
                  <c:v>2.8888035022180993</c:v>
                </c:pt>
                <c:pt idx="34">
                  <c:v>3.0621327250998007</c:v>
                </c:pt>
                <c:pt idx="35">
                  <c:v>2.9083312039193991</c:v>
                </c:pt>
                <c:pt idx="36">
                  <c:v>3.5605145498075004</c:v>
                </c:pt>
                <c:pt idx="37">
                  <c:v>2.2860544196625003</c:v>
                </c:pt>
                <c:pt idx="38">
                  <c:v>1.8654299381163995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A4-4440-99A8-8B1AC9502E28}"/>
            </c:ext>
          </c:extLst>
        </c:ser>
        <c:ser>
          <c:idx val="6"/>
          <c:order val="6"/>
          <c:tx>
            <c:strRef>
              <c:f>Deficit!$A$167</c:f>
              <c:strCache>
                <c:ptCount val="1"/>
                <c:pt idx="0">
                  <c:v>D16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Deficit!$E$167:$AR$167</c:f>
              <c:numCache>
                <c:formatCode>0.0</c:formatCode>
                <c:ptCount val="40"/>
                <c:pt idx="1">
                  <c:v>2.7804288701449007</c:v>
                </c:pt>
                <c:pt idx="2">
                  <c:v>2.7496424248459999</c:v>
                </c:pt>
                <c:pt idx="3">
                  <c:v>2.8457845079184008</c:v>
                </c:pt>
                <c:pt idx="4">
                  <c:v>2.9358401802982002</c:v>
                </c:pt>
                <c:pt idx="5">
                  <c:v>2.0819952943817999</c:v>
                </c:pt>
                <c:pt idx="6">
                  <c:v>2.1342307032643006</c:v>
                </c:pt>
                <c:pt idx="7">
                  <c:v>2.1363496862056</c:v>
                </c:pt>
                <c:pt idx="8">
                  <c:v>2.0720439693005996</c:v>
                </c:pt>
                <c:pt idx="9">
                  <c:v>1.9857257798435004</c:v>
                </c:pt>
                <c:pt idx="10">
                  <c:v>2.177943465757</c:v>
                </c:pt>
                <c:pt idx="11">
                  <c:v>2.4363191478028998</c:v>
                </c:pt>
                <c:pt idx="12">
                  <c:v>2.6292933779664001</c:v>
                </c:pt>
                <c:pt idx="13">
                  <c:v>2.3307620585437991</c:v>
                </c:pt>
                <c:pt idx="14">
                  <c:v>2.8522270246588999</c:v>
                </c:pt>
                <c:pt idx="15">
                  <c:v>2.5979991665991999</c:v>
                </c:pt>
                <c:pt idx="16">
                  <c:v>2.665671417015</c:v>
                </c:pt>
                <c:pt idx="17">
                  <c:v>2.6271731525791004</c:v>
                </c:pt>
                <c:pt idx="18">
                  <c:v>2.5654977971957003</c:v>
                </c:pt>
                <c:pt idx="19">
                  <c:v>2.8806853509200003</c:v>
                </c:pt>
                <c:pt idx="20">
                  <c:v>2.8409220444618999</c:v>
                </c:pt>
                <c:pt idx="21">
                  <c:v>2.8854193879188994</c:v>
                </c:pt>
                <c:pt idx="22">
                  <c:v>2.9229534145260008</c:v>
                </c:pt>
                <c:pt idx="23">
                  <c:v>2.1513745940281002</c:v>
                </c:pt>
                <c:pt idx="24">
                  <c:v>1.0874383214028995</c:v>
                </c:pt>
                <c:pt idx="25">
                  <c:v>1.1618901006615001</c:v>
                </c:pt>
                <c:pt idx="26">
                  <c:v>1.4873735589643005</c:v>
                </c:pt>
                <c:pt idx="27">
                  <c:v>1.2913889224168997</c:v>
                </c:pt>
                <c:pt idx="28">
                  <c:v>1.9463104144815997</c:v>
                </c:pt>
                <c:pt idx="29">
                  <c:v>1.8218653803322002</c:v>
                </c:pt>
                <c:pt idx="30">
                  <c:v>1.8524150432386008</c:v>
                </c:pt>
                <c:pt idx="31">
                  <c:v>1.5793388349403994</c:v>
                </c:pt>
                <c:pt idx="32">
                  <c:v>2.0690390688672995</c:v>
                </c:pt>
                <c:pt idx="33">
                  <c:v>2.3954110968471003</c:v>
                </c:pt>
                <c:pt idx="34">
                  <c:v>1.9680383477034002</c:v>
                </c:pt>
                <c:pt idx="35">
                  <c:v>2.8275586940766999</c:v>
                </c:pt>
                <c:pt idx="36">
                  <c:v>1.4410709218304998</c:v>
                </c:pt>
                <c:pt idx="37">
                  <c:v>2.4141215371863005</c:v>
                </c:pt>
                <c:pt idx="38">
                  <c:v>1.8332544455097999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A4-4440-99A8-8B1AC9502E28}"/>
            </c:ext>
          </c:extLst>
        </c:ser>
        <c:ser>
          <c:idx val="7"/>
          <c:order val="7"/>
          <c:tx>
            <c:strRef>
              <c:f>Deficit!$A$168</c:f>
              <c:strCache>
                <c:ptCount val="1"/>
                <c:pt idx="0">
                  <c:v>D25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Deficit!$E$168:$AR$168</c:f>
              <c:numCache>
                <c:formatCode>0.0</c:formatCode>
                <c:ptCount val="40"/>
                <c:pt idx="1">
                  <c:v>5.3865149790867992</c:v>
                </c:pt>
                <c:pt idx="2">
                  <c:v>5.1662974859048205</c:v>
                </c:pt>
                <c:pt idx="3">
                  <c:v>5.3936943933784001</c:v>
                </c:pt>
                <c:pt idx="4">
                  <c:v>5.3047806985056507</c:v>
                </c:pt>
                <c:pt idx="5">
                  <c:v>5.3265755391166199</c:v>
                </c:pt>
                <c:pt idx="6">
                  <c:v>5.3451575480380509</c:v>
                </c:pt>
                <c:pt idx="7">
                  <c:v>5.1900875943968003</c:v>
                </c:pt>
                <c:pt idx="8">
                  <c:v>5.3204096573137605</c:v>
                </c:pt>
                <c:pt idx="9">
                  <c:v>5.2286066171878005</c:v>
                </c:pt>
                <c:pt idx="10">
                  <c:v>5.37146812983943</c:v>
                </c:pt>
                <c:pt idx="11">
                  <c:v>5.3178601503860108</c:v>
                </c:pt>
                <c:pt idx="12">
                  <c:v>5.1996684195937508</c:v>
                </c:pt>
                <c:pt idx="13">
                  <c:v>5.2499356471916503</c:v>
                </c:pt>
                <c:pt idx="14">
                  <c:v>5.2925456647171902</c:v>
                </c:pt>
                <c:pt idx="15">
                  <c:v>5.2210017463077598</c:v>
                </c:pt>
                <c:pt idx="16">
                  <c:v>5.1303874914580998</c:v>
                </c:pt>
                <c:pt idx="17">
                  <c:v>5.2088714489757297</c:v>
                </c:pt>
                <c:pt idx="18">
                  <c:v>5.2256259072869504</c:v>
                </c:pt>
                <c:pt idx="19">
                  <c:v>5.2830746290191204</c:v>
                </c:pt>
                <c:pt idx="20">
                  <c:v>5.1449354942941596</c:v>
                </c:pt>
                <c:pt idx="21">
                  <c:v>5.2969223624962094</c:v>
                </c:pt>
                <c:pt idx="22">
                  <c:v>5.1757175465725496</c:v>
                </c:pt>
                <c:pt idx="23">
                  <c:v>4.9171837595993804</c:v>
                </c:pt>
                <c:pt idx="24">
                  <c:v>4.7827569801951597</c:v>
                </c:pt>
                <c:pt idx="25">
                  <c:v>4.2102685405587703</c:v>
                </c:pt>
                <c:pt idx="26">
                  <c:v>4.4006333324562696</c:v>
                </c:pt>
                <c:pt idx="27">
                  <c:v>3.8420484299506992</c:v>
                </c:pt>
                <c:pt idx="28">
                  <c:v>3.6973530714577993</c:v>
                </c:pt>
                <c:pt idx="29">
                  <c:v>3.4657997332870991</c:v>
                </c:pt>
                <c:pt idx="30">
                  <c:v>3.7241405708585003</c:v>
                </c:pt>
                <c:pt idx="31">
                  <c:v>3.6371535431281998</c:v>
                </c:pt>
                <c:pt idx="32">
                  <c:v>3.8454499818917007</c:v>
                </c:pt>
                <c:pt idx="33">
                  <c:v>4.0150853676211007</c:v>
                </c:pt>
                <c:pt idx="34">
                  <c:v>3.6385722135673007</c:v>
                </c:pt>
                <c:pt idx="35">
                  <c:v>4.1773751886243993</c:v>
                </c:pt>
                <c:pt idx="36">
                  <c:v>3.9904272643496999</c:v>
                </c:pt>
                <c:pt idx="37">
                  <c:v>2.8820806971595996</c:v>
                </c:pt>
                <c:pt idx="38">
                  <c:v>2.7554284566472003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A4-4440-99A8-8B1AC9502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472"/>
        <c:axId val="208508032"/>
      </c:scatterChart>
      <c:valAx>
        <c:axId val="20848947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08032"/>
        <c:crosses val="autoZero"/>
        <c:crossBetween val="midCat"/>
      </c:valAx>
      <c:valAx>
        <c:axId val="20850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94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25260612699932"/>
          <c:y val="0.14477955704975079"/>
          <c:w val="9.3930635838150311E-2"/>
          <c:h val="0.5433535114469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Corn SW Deficit to 150 cm</a:t>
            </a:r>
          </a:p>
        </c:rich>
      </c:tx>
      <c:layout>
        <c:manualLayout>
          <c:xMode val="edge"/>
          <c:yMode val="edge"/>
          <c:x val="0.35610301048817494"/>
          <c:y val="1.703170665310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65845464725648E-2"/>
          <c:y val="7.542596997122579E-2"/>
          <c:w val="0.85752117433918895"/>
          <c:h val="0.76399208293435161"/>
        </c:manualLayout>
      </c:layout>
      <c:scatterChart>
        <c:scatterStyle val="lineMarker"/>
        <c:varyColors val="0"/>
        <c:ser>
          <c:idx val="6"/>
          <c:order val="0"/>
          <c:tx>
            <c:strRef>
              <c:f>Deficit!$AY$5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Deficit!$BB$13:$CO$13</c:f>
              <c:numCache>
                <c:formatCode>General</c:formatCode>
                <c:ptCount val="40"/>
                <c:pt idx="1">
                  <c:v>76.593119297485771</c:v>
                </c:pt>
                <c:pt idx="2">
                  <c:v>61.707251020787282</c:v>
                </c:pt>
                <c:pt idx="3">
                  <c:v>74.637290560157624</c:v>
                </c:pt>
                <c:pt idx="4">
                  <c:v>39.263446273722479</c:v>
                </c:pt>
                <c:pt idx="5">
                  <c:v>65.618489419951203</c:v>
                </c:pt>
                <c:pt idx="6">
                  <c:v>39.853607500027501</c:v>
                </c:pt>
                <c:pt idx="7">
                  <c:v>75.330169591329664</c:v>
                </c:pt>
                <c:pt idx="8">
                  <c:v>37.723770982559628</c:v>
                </c:pt>
                <c:pt idx="9">
                  <c:v>72.447083267120547</c:v>
                </c:pt>
                <c:pt idx="10">
                  <c:v>38.424402132657896</c:v>
                </c:pt>
                <c:pt idx="11">
                  <c:v>78.223928453150322</c:v>
                </c:pt>
                <c:pt idx="12">
                  <c:v>61.097411123007674</c:v>
                </c:pt>
                <c:pt idx="13">
                  <c:v>46.661384480465095</c:v>
                </c:pt>
                <c:pt idx="14">
                  <c:v>47.04353619856402</c:v>
                </c:pt>
                <c:pt idx="15">
                  <c:v>38.724028572219815</c:v>
                </c:pt>
                <c:pt idx="16">
                  <c:v>17.08061900572207</c:v>
                </c:pt>
                <c:pt idx="17">
                  <c:v>38.235361399949625</c:v>
                </c:pt>
                <c:pt idx="18">
                  <c:v>58.149777770884199</c:v>
                </c:pt>
                <c:pt idx="19">
                  <c:v>14.019742735141199</c:v>
                </c:pt>
                <c:pt idx="20">
                  <c:v>41.95470496026779</c:v>
                </c:pt>
                <c:pt idx="21">
                  <c:v>20.843083480554832</c:v>
                </c:pt>
                <c:pt idx="22">
                  <c:v>29.970529920970126</c:v>
                </c:pt>
                <c:pt idx="23">
                  <c:v>28.518902237584726</c:v>
                </c:pt>
                <c:pt idx="24">
                  <c:v>16.415179394932721</c:v>
                </c:pt>
                <c:pt idx="25">
                  <c:v>53.854322233052848</c:v>
                </c:pt>
                <c:pt idx="26">
                  <c:v>18.890606058045897</c:v>
                </c:pt>
                <c:pt idx="27">
                  <c:v>41.266378253053801</c:v>
                </c:pt>
                <c:pt idx="28">
                  <c:v>64.828387522731077</c:v>
                </c:pt>
                <c:pt idx="29">
                  <c:v>17.96623444698454</c:v>
                </c:pt>
                <c:pt idx="30">
                  <c:v>52.382850808767522</c:v>
                </c:pt>
                <c:pt idx="31">
                  <c:v>20.528956987029524</c:v>
                </c:pt>
                <c:pt idx="32">
                  <c:v>40.252305853167755</c:v>
                </c:pt>
                <c:pt idx="33">
                  <c:v>73.142582523193497</c:v>
                </c:pt>
                <c:pt idx="34">
                  <c:v>31.134163547546031</c:v>
                </c:pt>
                <c:pt idx="35">
                  <c:v>26.970009341682072</c:v>
                </c:pt>
                <c:pt idx="36">
                  <c:v>29.305013665312273</c:v>
                </c:pt>
                <c:pt idx="37">
                  <c:v>47.337691763588474</c:v>
                </c:pt>
                <c:pt idx="38">
                  <c:v>55.75924340932972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E-494E-9659-4867A168E4F2}"/>
            </c:ext>
          </c:extLst>
        </c:ser>
        <c:ser>
          <c:idx val="0"/>
          <c:order val="1"/>
          <c:tx>
            <c:strRef>
              <c:f>Deficit!$AY$17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Deficit!$BB$16:$CO$16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Deficit!$BB$25:$CO$25</c:f>
              <c:numCache>
                <c:formatCode>General</c:formatCode>
                <c:ptCount val="40"/>
                <c:pt idx="1">
                  <c:v>76.235973354365385</c:v>
                </c:pt>
                <c:pt idx="2">
                  <c:v>73.277947710850256</c:v>
                </c:pt>
                <c:pt idx="3">
                  <c:v>80.946380393362432</c:v>
                </c:pt>
                <c:pt idx="4">
                  <c:v>45.244726780561265</c:v>
                </c:pt>
                <c:pt idx="5">
                  <c:v>69.902696880434021</c:v>
                </c:pt>
                <c:pt idx="6">
                  <c:v>44.003350013686003</c:v>
                </c:pt>
                <c:pt idx="7">
                  <c:v>79.033010990923685</c:v>
                </c:pt>
                <c:pt idx="8">
                  <c:v>40.68295454946341</c:v>
                </c:pt>
                <c:pt idx="9">
                  <c:v>78.050237909497326</c:v>
                </c:pt>
                <c:pt idx="10">
                  <c:v>44.70836762237996</c:v>
                </c:pt>
                <c:pt idx="11">
                  <c:v>85.445090009370858</c:v>
                </c:pt>
                <c:pt idx="12">
                  <c:v>67.263077335033756</c:v>
                </c:pt>
                <c:pt idx="13">
                  <c:v>52.716406808710502</c:v>
                </c:pt>
                <c:pt idx="14">
                  <c:v>47.452302168036432</c:v>
                </c:pt>
                <c:pt idx="15">
                  <c:v>46.19526343707836</c:v>
                </c:pt>
                <c:pt idx="16">
                  <c:v>26.700401435960032</c:v>
                </c:pt>
                <c:pt idx="17">
                  <c:v>41.118288980748893</c:v>
                </c:pt>
                <c:pt idx="18">
                  <c:v>55.061714595109891</c:v>
                </c:pt>
                <c:pt idx="19">
                  <c:v>13.761353462965154</c:v>
                </c:pt>
                <c:pt idx="20">
                  <c:v>37.578904773151535</c:v>
                </c:pt>
                <c:pt idx="21">
                  <c:v>8.6246231302003</c:v>
                </c:pt>
                <c:pt idx="22">
                  <c:v>30.575529631074591</c:v>
                </c:pt>
                <c:pt idx="23">
                  <c:v>20.654360119224158</c:v>
                </c:pt>
                <c:pt idx="24">
                  <c:v>14.533467108067125</c:v>
                </c:pt>
                <c:pt idx="25">
                  <c:v>51.649584429783978</c:v>
                </c:pt>
                <c:pt idx="26">
                  <c:v>13.71725761372365</c:v>
                </c:pt>
                <c:pt idx="27">
                  <c:v>33.740814495756823</c:v>
                </c:pt>
                <c:pt idx="28">
                  <c:v>81.199342963484753</c:v>
                </c:pt>
                <c:pt idx="29">
                  <c:v>55.301026779791854</c:v>
                </c:pt>
                <c:pt idx="30">
                  <c:v>82.965167332214335</c:v>
                </c:pt>
                <c:pt idx="31">
                  <c:v>64.592187377503066</c:v>
                </c:pt>
                <c:pt idx="32">
                  <c:v>88.552129024152521</c:v>
                </c:pt>
                <c:pt idx="33">
                  <c:v>108.21808242048893</c:v>
                </c:pt>
                <c:pt idx="34">
                  <c:v>91.499197245271347</c:v>
                </c:pt>
                <c:pt idx="35">
                  <c:v>56.44747441476607</c:v>
                </c:pt>
                <c:pt idx="36">
                  <c:v>38.948036900167459</c:v>
                </c:pt>
                <c:pt idx="37">
                  <c:v>44.41357723902555</c:v>
                </c:pt>
                <c:pt idx="38">
                  <c:v>43.317402773416575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9E-494E-9659-4867A168E4F2}"/>
            </c:ext>
          </c:extLst>
        </c:ser>
        <c:ser>
          <c:idx val="1"/>
          <c:order val="2"/>
          <c:tx>
            <c:strRef>
              <c:f>Deficit!$AY$29</c:f>
              <c:strCache>
                <c:ptCount val="1"/>
                <c:pt idx="0">
                  <c:v>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Deficit!$BB$28:$CO$28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Deficit!$BB$37:$CO$37</c:f>
              <c:numCache>
                <c:formatCode>General</c:formatCode>
                <c:ptCount val="40"/>
                <c:pt idx="1">
                  <c:v>83.508131475207563</c:v>
                </c:pt>
                <c:pt idx="2">
                  <c:v>69.717189073442285</c:v>
                </c:pt>
                <c:pt idx="3">
                  <c:v>80.630557492197354</c:v>
                </c:pt>
                <c:pt idx="4">
                  <c:v>48.550174557846219</c:v>
                </c:pt>
                <c:pt idx="5">
                  <c:v>72.8063299237987</c:v>
                </c:pt>
                <c:pt idx="6">
                  <c:v>47.511830069919512</c:v>
                </c:pt>
                <c:pt idx="7">
                  <c:v>81.564899965506655</c:v>
                </c:pt>
                <c:pt idx="8">
                  <c:v>49.413156650523931</c:v>
                </c:pt>
                <c:pt idx="9">
                  <c:v>84.945776380610184</c:v>
                </c:pt>
                <c:pt idx="10">
                  <c:v>56.465888599425554</c:v>
                </c:pt>
                <c:pt idx="11">
                  <c:v>93.382553889623935</c:v>
                </c:pt>
                <c:pt idx="12">
                  <c:v>88.881577893087552</c:v>
                </c:pt>
                <c:pt idx="13">
                  <c:v>70.674693661545746</c:v>
                </c:pt>
                <c:pt idx="14">
                  <c:v>70.697269368847302</c:v>
                </c:pt>
                <c:pt idx="15">
                  <c:v>84.920298994481328</c:v>
                </c:pt>
                <c:pt idx="16">
                  <c:v>50.960791825711802</c:v>
                </c:pt>
                <c:pt idx="17">
                  <c:v>72.182754982684258</c:v>
                </c:pt>
                <c:pt idx="18">
                  <c:v>87.176661580499854</c:v>
                </c:pt>
                <c:pt idx="19">
                  <c:v>47.737913870183043</c:v>
                </c:pt>
                <c:pt idx="20">
                  <c:v>74.022923844478555</c:v>
                </c:pt>
                <c:pt idx="21">
                  <c:v>36.77811090399787</c:v>
                </c:pt>
                <c:pt idx="22">
                  <c:v>53.113603468010325</c:v>
                </c:pt>
                <c:pt idx="23">
                  <c:v>37.610198012192441</c:v>
                </c:pt>
                <c:pt idx="24">
                  <c:v>24.147992178100502</c:v>
                </c:pt>
                <c:pt idx="25">
                  <c:v>64.693496436062276</c:v>
                </c:pt>
                <c:pt idx="26">
                  <c:v>28.19416159365877</c:v>
                </c:pt>
                <c:pt idx="27">
                  <c:v>48.174411099253533</c:v>
                </c:pt>
                <c:pt idx="28">
                  <c:v>78.357053194087655</c:v>
                </c:pt>
                <c:pt idx="29">
                  <c:v>40.270722215271867</c:v>
                </c:pt>
                <c:pt idx="30">
                  <c:v>66.666299019127806</c:v>
                </c:pt>
                <c:pt idx="31">
                  <c:v>40.970522645044802</c:v>
                </c:pt>
                <c:pt idx="32">
                  <c:v>55.72492974722033</c:v>
                </c:pt>
                <c:pt idx="33">
                  <c:v>81.289692078240293</c:v>
                </c:pt>
                <c:pt idx="34">
                  <c:v>49.969335620600475</c:v>
                </c:pt>
                <c:pt idx="35">
                  <c:v>37.305764542423731</c:v>
                </c:pt>
                <c:pt idx="36">
                  <c:v>26.392591009773827</c:v>
                </c:pt>
                <c:pt idx="37">
                  <c:v>46.097762308825047</c:v>
                </c:pt>
                <c:pt idx="38">
                  <c:v>48.339552074085681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9E-494E-9659-4867A168E4F2}"/>
            </c:ext>
          </c:extLst>
        </c:ser>
        <c:ser>
          <c:idx val="2"/>
          <c:order val="3"/>
          <c:tx>
            <c:strRef>
              <c:f>Deficit!$AY$41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Deficit!$BB$40:$CO$40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Deficit!$BB$49:$CO$49</c:f>
              <c:numCache>
                <c:formatCode>General</c:formatCode>
                <c:ptCount val="40"/>
                <c:pt idx="1">
                  <c:v>90.10867100477509</c:v>
                </c:pt>
                <c:pt idx="2">
                  <c:v>73.231575909599599</c:v>
                </c:pt>
                <c:pt idx="3">
                  <c:v>83.282781736315059</c:v>
                </c:pt>
                <c:pt idx="4">
                  <c:v>47.703697454287258</c:v>
                </c:pt>
                <c:pt idx="5">
                  <c:v>75.250252606790468</c:v>
                </c:pt>
                <c:pt idx="6">
                  <c:v>49.460853133614968</c:v>
                </c:pt>
                <c:pt idx="7">
                  <c:v>81.254871103846938</c:v>
                </c:pt>
                <c:pt idx="8">
                  <c:v>50.101920046853508</c:v>
                </c:pt>
                <c:pt idx="9">
                  <c:v>87.678826722802228</c:v>
                </c:pt>
                <c:pt idx="10">
                  <c:v>57.77375469686384</c:v>
                </c:pt>
                <c:pt idx="11">
                  <c:v>96.820656737112472</c:v>
                </c:pt>
                <c:pt idx="12">
                  <c:v>73.329274102054285</c:v>
                </c:pt>
                <c:pt idx="13">
                  <c:v>69.436490048211468</c:v>
                </c:pt>
                <c:pt idx="14">
                  <c:v>70.8326818310845</c:v>
                </c:pt>
                <c:pt idx="15">
                  <c:v>76.103099742744945</c:v>
                </c:pt>
                <c:pt idx="16">
                  <c:v>43.829933280006443</c:v>
                </c:pt>
                <c:pt idx="17">
                  <c:v>62.539660463820574</c:v>
                </c:pt>
                <c:pt idx="18">
                  <c:v>86.588835205637793</c:v>
                </c:pt>
                <c:pt idx="19">
                  <c:v>43.012257793205748</c:v>
                </c:pt>
                <c:pt idx="20">
                  <c:v>68.211731561898858</c:v>
                </c:pt>
                <c:pt idx="21">
                  <c:v>27.743269390402354</c:v>
                </c:pt>
                <c:pt idx="22">
                  <c:v>50.180341920672461</c:v>
                </c:pt>
                <c:pt idx="23">
                  <c:v>31.999120957265173</c:v>
                </c:pt>
                <c:pt idx="24">
                  <c:v>16.665980444974604</c:v>
                </c:pt>
                <c:pt idx="25">
                  <c:v>58.945269439461796</c:v>
                </c:pt>
                <c:pt idx="26">
                  <c:v>24.171387363119326</c:v>
                </c:pt>
                <c:pt idx="27">
                  <c:v>46.173664175431725</c:v>
                </c:pt>
                <c:pt idx="28">
                  <c:v>82.438437426137099</c:v>
                </c:pt>
                <c:pt idx="29">
                  <c:v>43.691547270633755</c:v>
                </c:pt>
                <c:pt idx="30">
                  <c:v>81.343430679854279</c:v>
                </c:pt>
                <c:pt idx="31">
                  <c:v>54.981975822538125</c:v>
                </c:pt>
                <c:pt idx="32">
                  <c:v>71.538968191476656</c:v>
                </c:pt>
                <c:pt idx="33">
                  <c:v>99.273462235289969</c:v>
                </c:pt>
                <c:pt idx="34">
                  <c:v>75.121845177066447</c:v>
                </c:pt>
                <c:pt idx="35">
                  <c:v>40.289384772174742</c:v>
                </c:pt>
                <c:pt idx="36">
                  <c:v>34.238740318567579</c:v>
                </c:pt>
                <c:pt idx="37">
                  <c:v>41.063322921280502</c:v>
                </c:pt>
                <c:pt idx="38">
                  <c:v>43.03704772487265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9E-494E-9659-4867A168E4F2}"/>
            </c:ext>
          </c:extLst>
        </c:ser>
        <c:ser>
          <c:idx val="4"/>
          <c:order val="4"/>
          <c:tx>
            <c:strRef>
              <c:f>Deficit!$AY$53</c:f>
              <c:strCache>
                <c:ptCount val="1"/>
                <c:pt idx="0">
                  <c:v>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Deficit!$BB$52:$CO$52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Deficit!$BB$61:$CO$61</c:f>
              <c:numCache>
                <c:formatCode>General</c:formatCode>
                <c:ptCount val="40"/>
                <c:pt idx="1">
                  <c:v>111.56732266541364</c:v>
                </c:pt>
                <c:pt idx="2">
                  <c:v>96.923648224118722</c:v>
                </c:pt>
                <c:pt idx="3">
                  <c:v>105.98509809591991</c:v>
                </c:pt>
                <c:pt idx="4">
                  <c:v>69.721958965979624</c:v>
                </c:pt>
                <c:pt idx="5">
                  <c:v>93.880481954808459</c:v>
                </c:pt>
                <c:pt idx="6">
                  <c:v>72.220293806035784</c:v>
                </c:pt>
                <c:pt idx="7">
                  <c:v>100.97575489522063</c:v>
                </c:pt>
                <c:pt idx="8">
                  <c:v>70.615987719661661</c:v>
                </c:pt>
                <c:pt idx="9">
                  <c:v>101.11333151911914</c:v>
                </c:pt>
                <c:pt idx="10">
                  <c:v>73.780895527973342</c:v>
                </c:pt>
                <c:pt idx="11">
                  <c:v>111.10873600608589</c:v>
                </c:pt>
                <c:pt idx="12">
                  <c:v>99.766737986495585</c:v>
                </c:pt>
                <c:pt idx="13">
                  <c:v>76.529622925463357</c:v>
                </c:pt>
                <c:pt idx="14">
                  <c:v>76.093122131633564</c:v>
                </c:pt>
                <c:pt idx="15">
                  <c:v>89.009693441934331</c:v>
                </c:pt>
                <c:pt idx="16">
                  <c:v>52.78532994273418</c:v>
                </c:pt>
                <c:pt idx="17">
                  <c:v>71.056227062089278</c:v>
                </c:pt>
                <c:pt idx="18">
                  <c:v>91.106397991535829</c:v>
                </c:pt>
                <c:pt idx="19">
                  <c:v>47.822619900235793</c:v>
                </c:pt>
                <c:pt idx="20">
                  <c:v>72.878404864030372</c:v>
                </c:pt>
                <c:pt idx="21">
                  <c:v>36.809323797726933</c:v>
                </c:pt>
                <c:pt idx="22">
                  <c:v>48.590480319325835</c:v>
                </c:pt>
                <c:pt idx="23">
                  <c:v>34.415242495262227</c:v>
                </c:pt>
                <c:pt idx="24">
                  <c:v>21.814569202720765</c:v>
                </c:pt>
                <c:pt idx="25">
                  <c:v>55.998125524211467</c:v>
                </c:pt>
                <c:pt idx="26">
                  <c:v>18.873777022493545</c:v>
                </c:pt>
                <c:pt idx="27">
                  <c:v>38.590411565387427</c:v>
                </c:pt>
                <c:pt idx="28">
                  <c:v>86.172301818343783</c:v>
                </c:pt>
                <c:pt idx="29">
                  <c:v>59.085268323698941</c:v>
                </c:pt>
                <c:pt idx="30">
                  <c:v>86.417894711538423</c:v>
                </c:pt>
                <c:pt idx="31">
                  <c:v>66.103988229158062</c:v>
                </c:pt>
                <c:pt idx="32">
                  <c:v>87.208937508862491</c:v>
                </c:pt>
                <c:pt idx="33">
                  <c:v>108.95073765983908</c:v>
                </c:pt>
                <c:pt idx="34">
                  <c:v>93.492229337694852</c:v>
                </c:pt>
                <c:pt idx="35">
                  <c:v>53.464027788486781</c:v>
                </c:pt>
                <c:pt idx="36">
                  <c:v>34.260516461719298</c:v>
                </c:pt>
                <c:pt idx="37">
                  <c:v>39.284039660441891</c:v>
                </c:pt>
                <c:pt idx="38">
                  <c:v>38.736563356656148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9E-494E-9659-4867A168E4F2}"/>
            </c:ext>
          </c:extLst>
        </c:ser>
        <c:ser>
          <c:idx val="3"/>
          <c:order val="5"/>
          <c:tx>
            <c:strRef>
              <c:f>Deficit!$AY$65</c:f>
              <c:strCache>
                <c:ptCount val="1"/>
                <c:pt idx="0">
                  <c:v>6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Deficit!$BB$64:$CO$64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Deficit!$BB$73:$CO$73</c:f>
              <c:numCache>
                <c:formatCode>General</c:formatCode>
                <c:ptCount val="40"/>
                <c:pt idx="1">
                  <c:v>96.886917112689261</c:v>
                </c:pt>
                <c:pt idx="2">
                  <c:v>74.207523769968276</c:v>
                </c:pt>
                <c:pt idx="3">
                  <c:v>85.967860632298994</c:v>
                </c:pt>
                <c:pt idx="4">
                  <c:v>53.297743996993638</c:v>
                </c:pt>
                <c:pt idx="5">
                  <c:v>81.3779950587749</c:v>
                </c:pt>
                <c:pt idx="6">
                  <c:v>50.152871928237374</c:v>
                </c:pt>
                <c:pt idx="7">
                  <c:v>83.516973406508356</c:v>
                </c:pt>
                <c:pt idx="8">
                  <c:v>54.966996775445168</c:v>
                </c:pt>
                <c:pt idx="9">
                  <c:v>91.555090413065173</c:v>
                </c:pt>
                <c:pt idx="10">
                  <c:v>62.302261331500304</c:v>
                </c:pt>
                <c:pt idx="11">
                  <c:v>101.72159587072449</c:v>
                </c:pt>
                <c:pt idx="12">
                  <c:v>91.927892672001803</c:v>
                </c:pt>
                <c:pt idx="13">
                  <c:v>71.355933328920869</c:v>
                </c:pt>
                <c:pt idx="14">
                  <c:v>69.872646783138009</c:v>
                </c:pt>
                <c:pt idx="15">
                  <c:v>80.254571523715171</c:v>
                </c:pt>
                <c:pt idx="16">
                  <c:v>48.015536536112371</c:v>
                </c:pt>
                <c:pt idx="17">
                  <c:v>68.924774894346967</c:v>
                </c:pt>
                <c:pt idx="18">
                  <c:v>89.123234528057608</c:v>
                </c:pt>
                <c:pt idx="19">
                  <c:v>46.701146136685288</c:v>
                </c:pt>
                <c:pt idx="20">
                  <c:v>71.067911363219324</c:v>
                </c:pt>
                <c:pt idx="21">
                  <c:v>31.174386184376701</c:v>
                </c:pt>
                <c:pt idx="22">
                  <c:v>57.393044258333518</c:v>
                </c:pt>
                <c:pt idx="23">
                  <c:v>37.294961597899018</c:v>
                </c:pt>
                <c:pt idx="24">
                  <c:v>21.142112135556197</c:v>
                </c:pt>
                <c:pt idx="25">
                  <c:v>61.588680236461414</c:v>
                </c:pt>
                <c:pt idx="26">
                  <c:v>24.478313161795224</c:v>
                </c:pt>
                <c:pt idx="27">
                  <c:v>45.256763825446058</c:v>
                </c:pt>
                <c:pt idx="28">
                  <c:v>86.400118586353017</c:v>
                </c:pt>
                <c:pt idx="29">
                  <c:v>64.698390938857273</c:v>
                </c:pt>
                <c:pt idx="30">
                  <c:v>92.917312887184877</c:v>
                </c:pt>
                <c:pt idx="31">
                  <c:v>71.442270818767796</c:v>
                </c:pt>
                <c:pt idx="32">
                  <c:v>97.756011214814521</c:v>
                </c:pt>
                <c:pt idx="33">
                  <c:v>118.77878219111031</c:v>
                </c:pt>
                <c:pt idx="34">
                  <c:v>116.74888939041674</c:v>
                </c:pt>
                <c:pt idx="35">
                  <c:v>56.223438228181571</c:v>
                </c:pt>
                <c:pt idx="36">
                  <c:v>39.834428197184856</c:v>
                </c:pt>
                <c:pt idx="37">
                  <c:v>46.762075907006619</c:v>
                </c:pt>
                <c:pt idx="38">
                  <c:v>44.87348136500033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9E-494E-9659-4867A168E4F2}"/>
            </c:ext>
          </c:extLst>
        </c:ser>
        <c:ser>
          <c:idx val="5"/>
          <c:order val="6"/>
          <c:tx>
            <c:strRef>
              <c:f>Deficit!$AY$77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Deficit!$BB$76:$CO$76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Deficit!$BB$85:$CO$85</c:f>
              <c:numCache>
                <c:formatCode>General</c:formatCode>
                <c:ptCount val="40"/>
                <c:pt idx="1">
                  <c:v>77.391880419927048</c:v>
                </c:pt>
                <c:pt idx="2">
                  <c:v>63.096619505628652</c:v>
                </c:pt>
                <c:pt idx="3">
                  <c:v>73.303050308778509</c:v>
                </c:pt>
                <c:pt idx="4">
                  <c:v>38.282921868598812</c:v>
                </c:pt>
                <c:pt idx="5">
                  <c:v>65.488116341663002</c:v>
                </c:pt>
                <c:pt idx="6">
                  <c:v>39.111210227244293</c:v>
                </c:pt>
                <c:pt idx="7">
                  <c:v>73.228905626462037</c:v>
                </c:pt>
                <c:pt idx="8">
                  <c:v>48.91811624568308</c:v>
                </c:pt>
                <c:pt idx="9">
                  <c:v>81.558057838982265</c:v>
                </c:pt>
                <c:pt idx="10">
                  <c:v>59.619422749877494</c:v>
                </c:pt>
                <c:pt idx="11">
                  <c:v>89.729261348184679</c:v>
                </c:pt>
                <c:pt idx="12">
                  <c:v>79.289382641511708</c:v>
                </c:pt>
                <c:pt idx="13">
                  <c:v>68.080749396353255</c:v>
                </c:pt>
                <c:pt idx="14">
                  <c:v>70.149854972334197</c:v>
                </c:pt>
                <c:pt idx="15">
                  <c:v>49.407745908154538</c:v>
                </c:pt>
                <c:pt idx="17">
                  <c:v>79.613356726709043</c:v>
                </c:pt>
                <c:pt idx="18">
                  <c:v>91.227843184898546</c:v>
                </c:pt>
                <c:pt idx="19">
                  <c:v>68.985584786319265</c:v>
                </c:pt>
                <c:pt idx="20">
                  <c:v>90.08735095473439</c:v>
                </c:pt>
                <c:pt idx="21">
                  <c:v>35.504773778603791</c:v>
                </c:pt>
                <c:pt idx="22">
                  <c:v>55.818160827608182</c:v>
                </c:pt>
                <c:pt idx="23">
                  <c:v>35.614125202871847</c:v>
                </c:pt>
                <c:pt idx="24">
                  <c:v>17.314458683261314</c:v>
                </c:pt>
                <c:pt idx="25">
                  <c:v>52.664220468856861</c:v>
                </c:pt>
                <c:pt idx="26">
                  <c:v>16.743429290341933</c:v>
                </c:pt>
                <c:pt idx="27">
                  <c:v>38.278984042267176</c:v>
                </c:pt>
                <c:pt idx="28">
                  <c:v>63.359560290966513</c:v>
                </c:pt>
                <c:pt idx="29">
                  <c:v>23.737545951229897</c:v>
                </c:pt>
                <c:pt idx="30">
                  <c:v>49.77687187589683</c:v>
                </c:pt>
                <c:pt idx="31">
                  <c:v>23.05909082164256</c:v>
                </c:pt>
                <c:pt idx="32">
                  <c:v>37.499783288960188</c:v>
                </c:pt>
                <c:pt idx="33">
                  <c:v>62.702589984689538</c:v>
                </c:pt>
                <c:pt idx="34">
                  <c:v>31.889513332898805</c:v>
                </c:pt>
                <c:pt idx="35">
                  <c:v>11.980742808299205</c:v>
                </c:pt>
                <c:pt idx="36">
                  <c:v>7.0528361061511875</c:v>
                </c:pt>
                <c:pt idx="37">
                  <c:v>24.181499758843945</c:v>
                </c:pt>
                <c:pt idx="38">
                  <c:v>27.835138533242397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9E-494E-9659-4867A168E4F2}"/>
            </c:ext>
          </c:extLst>
        </c:ser>
        <c:ser>
          <c:idx val="7"/>
          <c:order val="7"/>
          <c:tx>
            <c:strRef>
              <c:f>Deficit!$AY$89</c:f>
              <c:strCache>
                <c:ptCount val="1"/>
                <c:pt idx="0">
                  <c:v>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Deficit!$BB$88:$CO$88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Deficit!$BB$97:$CO$97</c:f>
              <c:numCache>
                <c:formatCode>General</c:formatCode>
                <c:ptCount val="40"/>
                <c:pt idx="1">
                  <c:v>73.220789254050644</c:v>
                </c:pt>
                <c:pt idx="2">
                  <c:v>55.767328947439381</c:v>
                </c:pt>
                <c:pt idx="3">
                  <c:v>67.824216354524765</c:v>
                </c:pt>
                <c:pt idx="4">
                  <c:v>32.017730618631681</c:v>
                </c:pt>
                <c:pt idx="5">
                  <c:v>61.082383596833395</c:v>
                </c:pt>
                <c:pt idx="6">
                  <c:v>36.414272811389566</c:v>
                </c:pt>
                <c:pt idx="7">
                  <c:v>70.58542177145506</c:v>
                </c:pt>
                <c:pt idx="8">
                  <c:v>45.725632008403792</c:v>
                </c:pt>
                <c:pt idx="9">
                  <c:v>82.019161737097122</c:v>
                </c:pt>
                <c:pt idx="10">
                  <c:v>57.795044295772307</c:v>
                </c:pt>
                <c:pt idx="11">
                  <c:v>90.739260340707872</c:v>
                </c:pt>
                <c:pt idx="12">
                  <c:v>86.272091637247811</c:v>
                </c:pt>
                <c:pt idx="13">
                  <c:v>76.681601481024586</c:v>
                </c:pt>
                <c:pt idx="14">
                  <c:v>71.36770740674946</c:v>
                </c:pt>
                <c:pt idx="15">
                  <c:v>53.020886315028278</c:v>
                </c:pt>
                <c:pt idx="17">
                  <c:v>83.646265666136429</c:v>
                </c:pt>
                <c:pt idx="18">
                  <c:v>95.229118106258895</c:v>
                </c:pt>
                <c:pt idx="19">
                  <c:v>74.133862761808999</c:v>
                </c:pt>
                <c:pt idx="20">
                  <c:v>90.461865257120706</c:v>
                </c:pt>
                <c:pt idx="21">
                  <c:v>39.829540636142475</c:v>
                </c:pt>
                <c:pt idx="22">
                  <c:v>62.132908181481724</c:v>
                </c:pt>
                <c:pt idx="23">
                  <c:v>34.237309227514125</c:v>
                </c:pt>
                <c:pt idx="24">
                  <c:v>23.712849171631717</c:v>
                </c:pt>
                <c:pt idx="25">
                  <c:v>55.89697943807036</c:v>
                </c:pt>
                <c:pt idx="26">
                  <c:v>17.419048983047812</c:v>
                </c:pt>
                <c:pt idx="27">
                  <c:v>39.037494924636768</c:v>
                </c:pt>
                <c:pt idx="28">
                  <c:v>68.044576441421398</c:v>
                </c:pt>
                <c:pt idx="29">
                  <c:v>34.685043932127165</c:v>
                </c:pt>
                <c:pt idx="30">
                  <c:v>67.392030874820222</c:v>
                </c:pt>
                <c:pt idx="31">
                  <c:v>38.892895884708381</c:v>
                </c:pt>
                <c:pt idx="32">
                  <c:v>60.719598254006193</c:v>
                </c:pt>
                <c:pt idx="33">
                  <c:v>84.491208595216307</c:v>
                </c:pt>
                <c:pt idx="34">
                  <c:v>59.553371567681992</c:v>
                </c:pt>
                <c:pt idx="35">
                  <c:v>34.612498727713053</c:v>
                </c:pt>
                <c:pt idx="36">
                  <c:v>17.208740751161926</c:v>
                </c:pt>
                <c:pt idx="37">
                  <c:v>32.975557171197451</c:v>
                </c:pt>
                <c:pt idx="38">
                  <c:v>30.841761183547952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9E-494E-9659-4867A168E4F2}"/>
            </c:ext>
          </c:extLst>
        </c:ser>
        <c:ser>
          <c:idx val="8"/>
          <c:order val="8"/>
          <c:tx>
            <c:strRef>
              <c:f>Deficit!$AY$101</c:f>
              <c:strCache>
                <c:ptCount val="1"/>
                <c:pt idx="0">
                  <c:v>9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Deficit!$BB$100:$CO$100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Deficit!$BB$109:$CO$109</c:f>
              <c:numCache>
                <c:formatCode>General</c:formatCode>
                <c:ptCount val="40"/>
                <c:pt idx="1">
                  <c:v>86.31105752700779</c:v>
                </c:pt>
                <c:pt idx="2">
                  <c:v>72.897666986141644</c:v>
                </c:pt>
                <c:pt idx="3">
                  <c:v>81.136200081389688</c:v>
                </c:pt>
                <c:pt idx="4">
                  <c:v>46.870036659402089</c:v>
                </c:pt>
                <c:pt idx="5">
                  <c:v>78.587841867172756</c:v>
                </c:pt>
                <c:pt idx="6">
                  <c:v>53.678523880317584</c:v>
                </c:pt>
                <c:pt idx="7">
                  <c:v>87.16835554175114</c:v>
                </c:pt>
                <c:pt idx="8">
                  <c:v>63.464967390066661</c:v>
                </c:pt>
                <c:pt idx="9">
                  <c:v>95.849326450522454</c:v>
                </c:pt>
                <c:pt idx="10">
                  <c:v>74.595971243110455</c:v>
                </c:pt>
                <c:pt idx="11">
                  <c:v>102.14236575089824</c:v>
                </c:pt>
                <c:pt idx="12">
                  <c:v>100.5535514345415</c:v>
                </c:pt>
                <c:pt idx="13">
                  <c:v>84.669466573338141</c:v>
                </c:pt>
                <c:pt idx="14">
                  <c:v>81.332006187414606</c:v>
                </c:pt>
                <c:pt idx="15">
                  <c:v>63.29934479695482</c:v>
                </c:pt>
                <c:pt idx="17">
                  <c:v>95.435389107463863</c:v>
                </c:pt>
                <c:pt idx="18">
                  <c:v>105.5259381141871</c:v>
                </c:pt>
                <c:pt idx="19">
                  <c:v>80.223738380261594</c:v>
                </c:pt>
                <c:pt idx="20">
                  <c:v>103.95491293932947</c:v>
                </c:pt>
                <c:pt idx="21">
                  <c:v>44.970019838947891</c:v>
                </c:pt>
                <c:pt idx="22">
                  <c:v>70.19933773043428</c:v>
                </c:pt>
                <c:pt idx="23">
                  <c:v>46.688501784801673</c:v>
                </c:pt>
                <c:pt idx="24">
                  <c:v>30.276074362022648</c:v>
                </c:pt>
                <c:pt idx="25">
                  <c:v>65.538986530616683</c:v>
                </c:pt>
                <c:pt idx="26">
                  <c:v>28.9630984819354</c:v>
                </c:pt>
                <c:pt idx="27">
                  <c:v>46.124929907977233</c:v>
                </c:pt>
                <c:pt idx="28">
                  <c:v>85.047723166448236</c:v>
                </c:pt>
                <c:pt idx="29">
                  <c:v>57.128306070959191</c:v>
                </c:pt>
                <c:pt idx="30">
                  <c:v>86.0352565397109</c:v>
                </c:pt>
                <c:pt idx="31">
                  <c:v>62.882320037417749</c:v>
                </c:pt>
                <c:pt idx="32">
                  <c:v>87.426967728058258</c:v>
                </c:pt>
                <c:pt idx="33">
                  <c:v>104.75189691082385</c:v>
                </c:pt>
                <c:pt idx="34">
                  <c:v>88.552221300233711</c:v>
                </c:pt>
                <c:pt idx="35">
                  <c:v>49.725423337411051</c:v>
                </c:pt>
                <c:pt idx="36">
                  <c:v>26.922716654039874</c:v>
                </c:pt>
                <c:pt idx="37">
                  <c:v>36.414526955865007</c:v>
                </c:pt>
                <c:pt idx="38">
                  <c:v>39.430575539995317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9E-494E-9659-4867A168E4F2}"/>
            </c:ext>
          </c:extLst>
        </c:ser>
        <c:ser>
          <c:idx val="9"/>
          <c:order val="9"/>
          <c:tx>
            <c:strRef>
              <c:f>Deficit!$AY$113</c:f>
              <c:strCache>
                <c:ptCount val="1"/>
                <c:pt idx="0">
                  <c:v>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Deficit!$BB$112:$CO$112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Deficit!$BB$121:$CO$121</c:f>
              <c:numCache>
                <c:formatCode>General</c:formatCode>
                <c:ptCount val="40"/>
                <c:pt idx="1">
                  <c:v>109.23894055050175</c:v>
                </c:pt>
                <c:pt idx="2">
                  <c:v>96.473923329010375</c:v>
                </c:pt>
                <c:pt idx="3">
                  <c:v>106.87687175074976</c:v>
                </c:pt>
                <c:pt idx="4">
                  <c:v>68.538851622613052</c:v>
                </c:pt>
                <c:pt idx="5">
                  <c:v>96.193265485982138</c:v>
                </c:pt>
                <c:pt idx="6">
                  <c:v>73.531350376124209</c:v>
                </c:pt>
                <c:pt idx="7">
                  <c:v>106.93760847701732</c:v>
                </c:pt>
                <c:pt idx="8">
                  <c:v>82.936421914904301</c:v>
                </c:pt>
                <c:pt idx="9">
                  <c:v>113.02671121605727</c:v>
                </c:pt>
                <c:pt idx="10">
                  <c:v>95.491901465495673</c:v>
                </c:pt>
                <c:pt idx="11">
                  <c:v>125.36475060035494</c:v>
                </c:pt>
                <c:pt idx="12">
                  <c:v>117.24186411924562</c:v>
                </c:pt>
                <c:pt idx="13">
                  <c:v>107.71755195652648</c:v>
                </c:pt>
                <c:pt idx="14">
                  <c:v>101.11096037191405</c:v>
                </c:pt>
                <c:pt idx="15">
                  <c:v>84.478383544547071</c:v>
                </c:pt>
                <c:pt idx="17">
                  <c:v>113.45062334233188</c:v>
                </c:pt>
                <c:pt idx="18">
                  <c:v>123.7187211708324</c:v>
                </c:pt>
                <c:pt idx="19">
                  <c:v>103.09125604006073</c:v>
                </c:pt>
                <c:pt idx="20">
                  <c:v>126.69492831091286</c:v>
                </c:pt>
                <c:pt idx="21">
                  <c:v>67.090576953033008</c:v>
                </c:pt>
                <c:pt idx="22">
                  <c:v>81.091261574164719</c:v>
                </c:pt>
                <c:pt idx="23">
                  <c:v>61.533532312184093</c:v>
                </c:pt>
                <c:pt idx="24">
                  <c:v>46.949845365092472</c:v>
                </c:pt>
                <c:pt idx="25">
                  <c:v>74.633373153104742</c:v>
                </c:pt>
                <c:pt idx="26">
                  <c:v>41.055790408241691</c:v>
                </c:pt>
                <c:pt idx="27">
                  <c:v>64.343825416666277</c:v>
                </c:pt>
                <c:pt idx="28">
                  <c:v>101.2837336764195</c:v>
                </c:pt>
                <c:pt idx="29">
                  <c:v>83.489650525502881</c:v>
                </c:pt>
                <c:pt idx="30">
                  <c:v>103.87826428394135</c:v>
                </c:pt>
                <c:pt idx="31">
                  <c:v>88.188769935783696</c:v>
                </c:pt>
                <c:pt idx="32">
                  <c:v>107.60734238314213</c:v>
                </c:pt>
                <c:pt idx="33">
                  <c:v>130.70445828480587</c:v>
                </c:pt>
                <c:pt idx="34">
                  <c:v>130.25048488168864</c:v>
                </c:pt>
                <c:pt idx="35">
                  <c:v>72.710353697067276</c:v>
                </c:pt>
                <c:pt idx="36">
                  <c:v>44.456612071743521</c:v>
                </c:pt>
                <c:pt idx="37">
                  <c:v>43.719228893265104</c:v>
                </c:pt>
                <c:pt idx="38">
                  <c:v>43.336333417711941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9E-494E-9659-4867A168E4F2}"/>
            </c:ext>
          </c:extLst>
        </c:ser>
        <c:ser>
          <c:idx val="10"/>
          <c:order val="10"/>
          <c:tx>
            <c:strRef>
              <c:f>Deficit!$AY$125</c:f>
              <c:strCache>
                <c:ptCount val="1"/>
                <c:pt idx="0">
                  <c:v>11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Deficit!$BB$124:$CO$124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Deficit!$BB$133:$CO$133</c:f>
              <c:numCache>
                <c:formatCode>General</c:formatCode>
                <c:ptCount val="40"/>
                <c:pt idx="1">
                  <c:v>112.5284044696751</c:v>
                </c:pt>
                <c:pt idx="2">
                  <c:v>96.021484584991256</c:v>
                </c:pt>
                <c:pt idx="3">
                  <c:v>103.93197000868035</c:v>
                </c:pt>
                <c:pt idx="4">
                  <c:v>72.915011784670455</c:v>
                </c:pt>
                <c:pt idx="5">
                  <c:v>108.41936820570241</c:v>
                </c:pt>
                <c:pt idx="6">
                  <c:v>70.926993189791034</c:v>
                </c:pt>
                <c:pt idx="7">
                  <c:v>108.60945724683509</c:v>
                </c:pt>
                <c:pt idx="8">
                  <c:v>109.91356273776847</c:v>
                </c:pt>
                <c:pt idx="9">
                  <c:v>125.50649099714096</c:v>
                </c:pt>
                <c:pt idx="10">
                  <c:v>94.719006985455366</c:v>
                </c:pt>
                <c:pt idx="11">
                  <c:v>121.83632933638758</c:v>
                </c:pt>
                <c:pt idx="12">
                  <c:v>112.54305774699014</c:v>
                </c:pt>
                <c:pt idx="13">
                  <c:v>111.87664286386655</c:v>
                </c:pt>
                <c:pt idx="14">
                  <c:v>112.07631513819192</c:v>
                </c:pt>
                <c:pt idx="15">
                  <c:v>92.034462869709657</c:v>
                </c:pt>
                <c:pt idx="17">
                  <c:v>121.20345859064943</c:v>
                </c:pt>
                <c:pt idx="18">
                  <c:v>137.80527384426773</c:v>
                </c:pt>
                <c:pt idx="19">
                  <c:v>102.80637894435199</c:v>
                </c:pt>
                <c:pt idx="20">
                  <c:v>128.81708152316094</c:v>
                </c:pt>
                <c:pt idx="21">
                  <c:v>54.491669909329687</c:v>
                </c:pt>
                <c:pt idx="22">
                  <c:v>78.140629160122785</c:v>
                </c:pt>
                <c:pt idx="23">
                  <c:v>52.660248786032199</c:v>
                </c:pt>
                <c:pt idx="24">
                  <c:v>40.132328676014019</c:v>
                </c:pt>
                <c:pt idx="25">
                  <c:v>75.08905208525988</c:v>
                </c:pt>
                <c:pt idx="26">
                  <c:v>35.271408650483167</c:v>
                </c:pt>
                <c:pt idx="27">
                  <c:v>48.846676096133663</c:v>
                </c:pt>
                <c:pt idx="28">
                  <c:v>97.175830697849193</c:v>
                </c:pt>
                <c:pt idx="29">
                  <c:v>66.470533273557564</c:v>
                </c:pt>
                <c:pt idx="30">
                  <c:v>93.239430951567712</c:v>
                </c:pt>
                <c:pt idx="31">
                  <c:v>73.549673794675414</c:v>
                </c:pt>
                <c:pt idx="32">
                  <c:v>95.560358361395785</c:v>
                </c:pt>
                <c:pt idx="33">
                  <c:v>112.68035849452758</c:v>
                </c:pt>
                <c:pt idx="34">
                  <c:v>95.038544545654716</c:v>
                </c:pt>
                <c:pt idx="35">
                  <c:v>63.192281582060048</c:v>
                </c:pt>
                <c:pt idx="36">
                  <c:v>36.822412963386988</c:v>
                </c:pt>
                <c:pt idx="37">
                  <c:v>46.817329231143056</c:v>
                </c:pt>
                <c:pt idx="38">
                  <c:v>46.029977858973915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9E-494E-9659-4867A168E4F2}"/>
            </c:ext>
          </c:extLst>
        </c:ser>
        <c:ser>
          <c:idx val="11"/>
          <c:order val="11"/>
          <c:tx>
            <c:strRef>
              <c:f>Deficit!$AY$137</c:f>
              <c:strCache>
                <c:ptCount val="1"/>
                <c:pt idx="0">
                  <c:v>12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Deficit!$BB$136:$CO$136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Deficit!$BB$145:$CO$145</c:f>
              <c:numCache>
                <c:formatCode>General</c:formatCode>
                <c:ptCount val="40"/>
                <c:pt idx="1">
                  <c:v>110.07563285792092</c:v>
                </c:pt>
                <c:pt idx="2">
                  <c:v>85.567063638865605</c:v>
                </c:pt>
                <c:pt idx="3">
                  <c:v>97.752214215146154</c:v>
                </c:pt>
                <c:pt idx="4">
                  <c:v>54.851384424643122</c:v>
                </c:pt>
                <c:pt idx="5">
                  <c:v>88.22189664271977</c:v>
                </c:pt>
                <c:pt idx="6">
                  <c:v>60.600388868654093</c:v>
                </c:pt>
                <c:pt idx="7">
                  <c:v>101.3959395952555</c:v>
                </c:pt>
                <c:pt idx="8">
                  <c:v>101.96161443898514</c:v>
                </c:pt>
                <c:pt idx="9">
                  <c:v>114.94501075033661</c:v>
                </c:pt>
                <c:pt idx="10">
                  <c:v>91.778431876591299</c:v>
                </c:pt>
                <c:pt idx="11">
                  <c:v>119.03419940255496</c:v>
                </c:pt>
                <c:pt idx="12">
                  <c:v>116.50777097126594</c:v>
                </c:pt>
                <c:pt idx="13">
                  <c:v>116.96199676467651</c:v>
                </c:pt>
                <c:pt idx="14">
                  <c:v>109.13145593995154</c:v>
                </c:pt>
                <c:pt idx="15">
                  <c:v>97.707469311792238</c:v>
                </c:pt>
                <c:pt idx="17">
                  <c:v>121.05448496017789</c:v>
                </c:pt>
                <c:pt idx="18">
                  <c:v>133.73997223816446</c:v>
                </c:pt>
                <c:pt idx="19">
                  <c:v>116.23533621274838</c:v>
                </c:pt>
                <c:pt idx="20">
                  <c:v>131.80248383226149</c:v>
                </c:pt>
                <c:pt idx="21">
                  <c:v>63.111248151742011</c:v>
                </c:pt>
                <c:pt idx="22">
                  <c:v>82.942479782125247</c:v>
                </c:pt>
                <c:pt idx="23">
                  <c:v>59.09121069611227</c:v>
                </c:pt>
                <c:pt idx="24">
                  <c:v>41.293517975289021</c:v>
                </c:pt>
                <c:pt idx="25">
                  <c:v>73.624444678227988</c:v>
                </c:pt>
                <c:pt idx="26">
                  <c:v>38.875979151478184</c:v>
                </c:pt>
                <c:pt idx="27">
                  <c:v>58.557143881937989</c:v>
                </c:pt>
                <c:pt idx="28">
                  <c:v>95.138103996954882</c:v>
                </c:pt>
                <c:pt idx="29">
                  <c:v>74.378300572077535</c:v>
                </c:pt>
                <c:pt idx="30">
                  <c:v>99.201513028133263</c:v>
                </c:pt>
                <c:pt idx="31">
                  <c:v>79.759306569634333</c:v>
                </c:pt>
                <c:pt idx="32">
                  <c:v>101.20116645061142</c:v>
                </c:pt>
                <c:pt idx="33">
                  <c:v>125.33899159662859</c:v>
                </c:pt>
                <c:pt idx="34">
                  <c:v>123.25853802256361</c:v>
                </c:pt>
                <c:pt idx="35">
                  <c:v>71.638389211551441</c:v>
                </c:pt>
                <c:pt idx="36">
                  <c:v>44.693777931924231</c:v>
                </c:pt>
                <c:pt idx="37">
                  <c:v>46.438705855745056</c:v>
                </c:pt>
                <c:pt idx="38">
                  <c:v>46.785371280380048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9E-494E-9659-4867A168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7424"/>
        <c:axId val="199542272"/>
      </c:scatterChart>
      <c:valAx>
        <c:axId val="199527424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456886898096304"/>
              <c:y val="0.91727723815544959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42272"/>
        <c:crosses val="max"/>
        <c:crossBetween val="midCat"/>
        <c:majorUnit val="10"/>
      </c:valAx>
      <c:valAx>
        <c:axId val="199542272"/>
        <c:scaling>
          <c:orientation val="maxMin"/>
          <c:max val="16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150 cm Profile SW Deficit (mm)</a:t>
                </a:r>
              </a:p>
            </c:rich>
          </c:tx>
          <c:layout>
            <c:manualLayout>
              <c:xMode val="edge"/>
              <c:yMode val="edge"/>
              <c:x val="2.5755879059350503E-2"/>
              <c:y val="0.206813162953171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74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7374122313198"/>
          <c:y val="0.4226113735783027"/>
          <c:w val="8.846584546472569E-2"/>
          <c:h val="0.391728515687363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7&amp;8 15 cm</a:t>
            </a:r>
          </a:p>
        </c:rich>
      </c:tx>
      <c:layout>
        <c:manualLayout>
          <c:xMode val="edge"/>
          <c:yMode val="edge"/>
          <c:x val="0.3855758806848173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74407882395254E-2"/>
          <c:y val="0.06"/>
          <c:w val="0.86546521857203706"/>
          <c:h val="0.85428571428571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Deficit!$A$173</c:f>
              <c:strCache>
                <c:ptCount val="1"/>
                <c:pt idx="0">
                  <c:v>C13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Deficit!$E$173:$AR$173</c:f>
              <c:numCache>
                <c:formatCode>0.0</c:formatCode>
                <c:ptCount val="40"/>
                <c:pt idx="1">
                  <c:v>12.05</c:v>
                </c:pt>
                <c:pt idx="2">
                  <c:v>16.05</c:v>
                </c:pt>
                <c:pt idx="3">
                  <c:v>13.2</c:v>
                </c:pt>
                <c:pt idx="4">
                  <c:v>-5.0000000000000711E-2</c:v>
                </c:pt>
                <c:pt idx="5">
                  <c:v>11.5</c:v>
                </c:pt>
                <c:pt idx="6">
                  <c:v>6.3500000000000014</c:v>
                </c:pt>
                <c:pt idx="7">
                  <c:v>15.75</c:v>
                </c:pt>
                <c:pt idx="8">
                  <c:v>2.0500000000000007</c:v>
                </c:pt>
                <c:pt idx="9">
                  <c:v>15.35</c:v>
                </c:pt>
                <c:pt idx="10">
                  <c:v>2.8000000000000007</c:v>
                </c:pt>
                <c:pt idx="11">
                  <c:v>18.95</c:v>
                </c:pt>
                <c:pt idx="12">
                  <c:v>22.85</c:v>
                </c:pt>
                <c:pt idx="13">
                  <c:v>15</c:v>
                </c:pt>
                <c:pt idx="14">
                  <c:v>10.433333333333302</c:v>
                </c:pt>
                <c:pt idx="15">
                  <c:v>0.25</c:v>
                </c:pt>
                <c:pt idx="17">
                  <c:v>14.55</c:v>
                </c:pt>
                <c:pt idx="18">
                  <c:v>14.6</c:v>
                </c:pt>
                <c:pt idx="19">
                  <c:v>7.3999999999999986</c:v>
                </c:pt>
                <c:pt idx="20">
                  <c:v>13.85</c:v>
                </c:pt>
                <c:pt idx="21">
                  <c:v>0.30000000000000071</c:v>
                </c:pt>
                <c:pt idx="22">
                  <c:v>11.1</c:v>
                </c:pt>
                <c:pt idx="23">
                  <c:v>1.9499999999999993</c:v>
                </c:pt>
                <c:pt idx="24">
                  <c:v>-1</c:v>
                </c:pt>
                <c:pt idx="25">
                  <c:v>17.2</c:v>
                </c:pt>
                <c:pt idx="26">
                  <c:v>-0.55000000000000071</c:v>
                </c:pt>
                <c:pt idx="27">
                  <c:v>3.5500000000000007</c:v>
                </c:pt>
                <c:pt idx="28">
                  <c:v>15.1</c:v>
                </c:pt>
                <c:pt idx="29">
                  <c:v>1.1000000000000014</c:v>
                </c:pt>
                <c:pt idx="30">
                  <c:v>12.35</c:v>
                </c:pt>
                <c:pt idx="31">
                  <c:v>-0.55000000000000071</c:v>
                </c:pt>
                <c:pt idx="32">
                  <c:v>4.8999999999999986</c:v>
                </c:pt>
                <c:pt idx="33">
                  <c:v>12.55</c:v>
                </c:pt>
                <c:pt idx="34">
                  <c:v>7.1499999999999986</c:v>
                </c:pt>
                <c:pt idx="35">
                  <c:v>10.050000000000001</c:v>
                </c:pt>
                <c:pt idx="36">
                  <c:v>0.5</c:v>
                </c:pt>
                <c:pt idx="37">
                  <c:v>0.10000000000000142</c:v>
                </c:pt>
                <c:pt idx="38">
                  <c:v>-0.89999999999999858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6-4A7D-A206-82C8B24E7F83}"/>
            </c:ext>
          </c:extLst>
        </c:ser>
        <c:ser>
          <c:idx val="1"/>
          <c:order val="1"/>
          <c:tx>
            <c:strRef>
              <c:f>Deficit!$A$174</c:f>
              <c:strCache>
                <c:ptCount val="1"/>
                <c:pt idx="0">
                  <c:v>C21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Deficit!$E$174:$AR$174</c:f>
              <c:numCache>
                <c:formatCode>0.0</c:formatCode>
                <c:ptCount val="40"/>
                <c:pt idx="0">
                  <c:v>12.45</c:v>
                </c:pt>
                <c:pt idx="1">
                  <c:v>12.65</c:v>
                </c:pt>
                <c:pt idx="2">
                  <c:v>14.3</c:v>
                </c:pt>
                <c:pt idx="3">
                  <c:v>14.6</c:v>
                </c:pt>
                <c:pt idx="4">
                  <c:v>-0.39999999999999858</c:v>
                </c:pt>
                <c:pt idx="5">
                  <c:v>12.6</c:v>
                </c:pt>
                <c:pt idx="6">
                  <c:v>1.5500000000000007</c:v>
                </c:pt>
                <c:pt idx="7">
                  <c:v>15.45</c:v>
                </c:pt>
                <c:pt idx="8">
                  <c:v>4.75</c:v>
                </c:pt>
                <c:pt idx="9">
                  <c:v>16.45</c:v>
                </c:pt>
                <c:pt idx="10">
                  <c:v>5.1000000000000014</c:v>
                </c:pt>
                <c:pt idx="11">
                  <c:v>17.95</c:v>
                </c:pt>
                <c:pt idx="12">
                  <c:v>22.8</c:v>
                </c:pt>
                <c:pt idx="13">
                  <c:v>15.55</c:v>
                </c:pt>
                <c:pt idx="14">
                  <c:v>5</c:v>
                </c:pt>
                <c:pt idx="15">
                  <c:v>3.8666666666666991</c:v>
                </c:pt>
                <c:pt idx="17">
                  <c:v>14.7</c:v>
                </c:pt>
                <c:pt idx="18">
                  <c:v>16.5</c:v>
                </c:pt>
                <c:pt idx="19">
                  <c:v>1.6999999999999993</c:v>
                </c:pt>
                <c:pt idx="20">
                  <c:v>12.85</c:v>
                </c:pt>
                <c:pt idx="21">
                  <c:v>4.8166666666666984</c:v>
                </c:pt>
                <c:pt idx="22">
                  <c:v>13.95</c:v>
                </c:pt>
                <c:pt idx="23">
                  <c:v>3.1000000000000014</c:v>
                </c:pt>
                <c:pt idx="24">
                  <c:v>0.85000000000000142</c:v>
                </c:pt>
                <c:pt idx="25">
                  <c:v>12.85</c:v>
                </c:pt>
                <c:pt idx="26">
                  <c:v>-0.44999999999999929</c:v>
                </c:pt>
                <c:pt idx="27">
                  <c:v>6.25</c:v>
                </c:pt>
                <c:pt idx="28">
                  <c:v>16.45</c:v>
                </c:pt>
                <c:pt idx="29">
                  <c:v>2.6000000000000014</c:v>
                </c:pt>
                <c:pt idx="30">
                  <c:v>18.2</c:v>
                </c:pt>
                <c:pt idx="31">
                  <c:v>0</c:v>
                </c:pt>
                <c:pt idx="32">
                  <c:v>8.25</c:v>
                </c:pt>
                <c:pt idx="33">
                  <c:v>13.7</c:v>
                </c:pt>
                <c:pt idx="34">
                  <c:v>9.1999999999999993</c:v>
                </c:pt>
                <c:pt idx="35">
                  <c:v>13.15</c:v>
                </c:pt>
                <c:pt idx="36">
                  <c:v>3.4333333333333016</c:v>
                </c:pt>
                <c:pt idx="37">
                  <c:v>-1.1000000000000014</c:v>
                </c:pt>
                <c:pt idx="38">
                  <c:v>0.39999999999999858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6-4A7D-A206-82C8B24E7F83}"/>
            </c:ext>
          </c:extLst>
        </c:ser>
        <c:ser>
          <c:idx val="2"/>
          <c:order val="2"/>
          <c:tx>
            <c:strRef>
              <c:f>Deficit!$A$187</c:f>
              <c:strCache>
                <c:ptCount val="1"/>
                <c:pt idx="0">
                  <c:v>D36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Deficit!$E$187:$AR$187</c:f>
              <c:numCache>
                <c:formatCode>0.0</c:formatCode>
                <c:ptCount val="40"/>
                <c:pt idx="1">
                  <c:v>14.2</c:v>
                </c:pt>
                <c:pt idx="2">
                  <c:v>5.3000000000000007</c:v>
                </c:pt>
                <c:pt idx="3">
                  <c:v>15.05</c:v>
                </c:pt>
                <c:pt idx="4">
                  <c:v>0.39999999999999858</c:v>
                </c:pt>
                <c:pt idx="5">
                  <c:v>8.1000000000000014</c:v>
                </c:pt>
                <c:pt idx="6">
                  <c:v>4.5500000000000007</c:v>
                </c:pt>
                <c:pt idx="7">
                  <c:v>17.149999999999999</c:v>
                </c:pt>
                <c:pt idx="8">
                  <c:v>4.6000000000000014</c:v>
                </c:pt>
                <c:pt idx="9">
                  <c:v>17.05</c:v>
                </c:pt>
                <c:pt idx="10">
                  <c:v>2.25</c:v>
                </c:pt>
                <c:pt idx="11">
                  <c:v>19.149999999999999</c:v>
                </c:pt>
                <c:pt idx="12">
                  <c:v>13.55</c:v>
                </c:pt>
                <c:pt idx="13">
                  <c:v>13.35</c:v>
                </c:pt>
                <c:pt idx="14">
                  <c:v>4.5</c:v>
                </c:pt>
                <c:pt idx="15">
                  <c:v>-5.0000000000000711E-2</c:v>
                </c:pt>
                <c:pt idx="17">
                  <c:v>13</c:v>
                </c:pt>
                <c:pt idx="18">
                  <c:v>15.4</c:v>
                </c:pt>
                <c:pt idx="19">
                  <c:v>2.8999999999999986</c:v>
                </c:pt>
                <c:pt idx="20">
                  <c:v>10.45</c:v>
                </c:pt>
                <c:pt idx="21">
                  <c:v>2.1999999999999993</c:v>
                </c:pt>
                <c:pt idx="22">
                  <c:v>13.7</c:v>
                </c:pt>
                <c:pt idx="23">
                  <c:v>6.1499999999999986</c:v>
                </c:pt>
                <c:pt idx="24">
                  <c:v>-0.14999999999999858</c:v>
                </c:pt>
                <c:pt idx="25">
                  <c:v>14.05</c:v>
                </c:pt>
                <c:pt idx="26">
                  <c:v>-1.6499999999999986</c:v>
                </c:pt>
                <c:pt idx="27">
                  <c:v>17.3</c:v>
                </c:pt>
                <c:pt idx="28">
                  <c:v>15.5</c:v>
                </c:pt>
                <c:pt idx="29">
                  <c:v>0.94999999999999929</c:v>
                </c:pt>
                <c:pt idx="30">
                  <c:v>13.85</c:v>
                </c:pt>
                <c:pt idx="31">
                  <c:v>0.10000000000000142</c:v>
                </c:pt>
                <c:pt idx="32">
                  <c:v>4.25</c:v>
                </c:pt>
                <c:pt idx="33">
                  <c:v>14.5</c:v>
                </c:pt>
                <c:pt idx="34">
                  <c:v>2.1999999999999993</c:v>
                </c:pt>
                <c:pt idx="35">
                  <c:v>1.1000000000000014</c:v>
                </c:pt>
                <c:pt idx="36">
                  <c:v>0.69999999999999929</c:v>
                </c:pt>
                <c:pt idx="37">
                  <c:v>-1.5</c:v>
                </c:pt>
                <c:pt idx="38">
                  <c:v>2.25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26-4A7D-A206-82C8B24E7F83}"/>
            </c:ext>
          </c:extLst>
        </c:ser>
        <c:ser>
          <c:idx val="3"/>
          <c:order val="3"/>
          <c:tx>
            <c:strRef>
              <c:f>Deficit!$A$188</c:f>
              <c:strCache>
                <c:ptCount val="1"/>
                <c:pt idx="0">
                  <c:v>D45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Deficit!$E$188:$AR$188</c:f>
              <c:numCache>
                <c:formatCode>0.0</c:formatCode>
                <c:ptCount val="40"/>
                <c:pt idx="1">
                  <c:v>19.399999999999999</c:v>
                </c:pt>
                <c:pt idx="2">
                  <c:v>14.5</c:v>
                </c:pt>
                <c:pt idx="3">
                  <c:v>17.100000000000001</c:v>
                </c:pt>
                <c:pt idx="4">
                  <c:v>1.6499999999999986</c:v>
                </c:pt>
                <c:pt idx="5">
                  <c:v>10</c:v>
                </c:pt>
                <c:pt idx="6">
                  <c:v>3</c:v>
                </c:pt>
                <c:pt idx="7">
                  <c:v>16.649999999999999</c:v>
                </c:pt>
                <c:pt idx="8">
                  <c:v>2.8999999999999986</c:v>
                </c:pt>
                <c:pt idx="9">
                  <c:v>7.1499999999999986</c:v>
                </c:pt>
                <c:pt idx="10">
                  <c:v>4.3000000000000007</c:v>
                </c:pt>
                <c:pt idx="11">
                  <c:v>13.25</c:v>
                </c:pt>
                <c:pt idx="12">
                  <c:v>12.8</c:v>
                </c:pt>
                <c:pt idx="13">
                  <c:v>14.65</c:v>
                </c:pt>
                <c:pt idx="14">
                  <c:v>5.8000000000000007</c:v>
                </c:pt>
                <c:pt idx="15">
                  <c:v>2.8999999999999986</c:v>
                </c:pt>
                <c:pt idx="17">
                  <c:v>13.8</c:v>
                </c:pt>
                <c:pt idx="18">
                  <c:v>13.65</c:v>
                </c:pt>
                <c:pt idx="19">
                  <c:v>9.1999999999999993</c:v>
                </c:pt>
                <c:pt idx="20">
                  <c:v>13.35</c:v>
                </c:pt>
                <c:pt idx="21">
                  <c:v>5.3999999999999986</c:v>
                </c:pt>
                <c:pt idx="22">
                  <c:v>4.75</c:v>
                </c:pt>
                <c:pt idx="23">
                  <c:v>4.6000000000000014</c:v>
                </c:pt>
                <c:pt idx="24">
                  <c:v>0.30000000000000071</c:v>
                </c:pt>
                <c:pt idx="25">
                  <c:v>15.3</c:v>
                </c:pt>
                <c:pt idx="26">
                  <c:v>-1.9499999999999993</c:v>
                </c:pt>
                <c:pt idx="27">
                  <c:v>12.75</c:v>
                </c:pt>
                <c:pt idx="28">
                  <c:v>15.6</c:v>
                </c:pt>
                <c:pt idx="29">
                  <c:v>1.6000000000000014</c:v>
                </c:pt>
                <c:pt idx="30">
                  <c:v>6.1999999999999993</c:v>
                </c:pt>
                <c:pt idx="31">
                  <c:v>1.6000000000000014</c:v>
                </c:pt>
                <c:pt idx="32">
                  <c:v>4.1000000000000014</c:v>
                </c:pt>
                <c:pt idx="33">
                  <c:v>14.5</c:v>
                </c:pt>
                <c:pt idx="34">
                  <c:v>-0.14999999999999858</c:v>
                </c:pt>
                <c:pt idx="35">
                  <c:v>-0.35000000000000142</c:v>
                </c:pt>
                <c:pt idx="36">
                  <c:v>3.6499999999999986</c:v>
                </c:pt>
                <c:pt idx="37">
                  <c:v>-1.8500000000000014</c:v>
                </c:pt>
                <c:pt idx="38">
                  <c:v>2.0500000000000007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6-4A7D-A206-82C8B24E7F83}"/>
            </c:ext>
          </c:extLst>
        </c:ser>
        <c:ser>
          <c:idx val="4"/>
          <c:order val="4"/>
          <c:tx>
            <c:strRef>
              <c:f>Deficit!$A$201</c:f>
              <c:strCache>
                <c:ptCount val="1"/>
                <c:pt idx="0">
                  <c:v>C32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Deficit!$E$201:$AR$201</c:f>
              <c:numCache>
                <c:formatCode>0.0</c:formatCode>
                <c:ptCount val="40"/>
                <c:pt idx="1">
                  <c:v>9.65</c:v>
                </c:pt>
                <c:pt idx="2">
                  <c:v>1.9499999999999993</c:v>
                </c:pt>
                <c:pt idx="3">
                  <c:v>10.45</c:v>
                </c:pt>
                <c:pt idx="4">
                  <c:v>-2.8500000000000014</c:v>
                </c:pt>
                <c:pt idx="5">
                  <c:v>11.466666666666701</c:v>
                </c:pt>
                <c:pt idx="6">
                  <c:v>-0.25</c:v>
                </c:pt>
                <c:pt idx="7">
                  <c:v>12.3</c:v>
                </c:pt>
                <c:pt idx="8">
                  <c:v>4.25</c:v>
                </c:pt>
                <c:pt idx="9">
                  <c:v>13.8</c:v>
                </c:pt>
                <c:pt idx="10">
                  <c:v>3.9499999999999993</c:v>
                </c:pt>
                <c:pt idx="11">
                  <c:v>16.350000000000001</c:v>
                </c:pt>
                <c:pt idx="12">
                  <c:v>20.399999999999999</c:v>
                </c:pt>
                <c:pt idx="13">
                  <c:v>15.65</c:v>
                </c:pt>
                <c:pt idx="14">
                  <c:v>6.3000000000000007</c:v>
                </c:pt>
                <c:pt idx="15">
                  <c:v>5.0000000000000711E-2</c:v>
                </c:pt>
                <c:pt idx="17">
                  <c:v>10.75</c:v>
                </c:pt>
                <c:pt idx="18">
                  <c:v>14.75</c:v>
                </c:pt>
                <c:pt idx="19">
                  <c:v>7.6999999999999993</c:v>
                </c:pt>
                <c:pt idx="20">
                  <c:v>10.1</c:v>
                </c:pt>
                <c:pt idx="21">
                  <c:v>5.9250000000000007</c:v>
                </c:pt>
                <c:pt idx="22">
                  <c:v>11</c:v>
                </c:pt>
                <c:pt idx="23">
                  <c:v>1.3999999999999986</c:v>
                </c:pt>
                <c:pt idx="24">
                  <c:v>8.3000000000000007</c:v>
                </c:pt>
                <c:pt idx="25">
                  <c:v>11.35</c:v>
                </c:pt>
                <c:pt idx="26">
                  <c:v>-2.75</c:v>
                </c:pt>
                <c:pt idx="27">
                  <c:v>6.3999999999999986</c:v>
                </c:pt>
                <c:pt idx="28">
                  <c:v>9.35</c:v>
                </c:pt>
                <c:pt idx="29">
                  <c:v>1.3999999999999986</c:v>
                </c:pt>
                <c:pt idx="30">
                  <c:v>9.5333333333332995</c:v>
                </c:pt>
                <c:pt idx="31">
                  <c:v>-1.1499999999999986</c:v>
                </c:pt>
                <c:pt idx="32">
                  <c:v>8.75</c:v>
                </c:pt>
                <c:pt idx="33">
                  <c:v>13.45</c:v>
                </c:pt>
                <c:pt idx="34">
                  <c:v>2.8333333333333002</c:v>
                </c:pt>
                <c:pt idx="35">
                  <c:v>11.75</c:v>
                </c:pt>
                <c:pt idx="36">
                  <c:v>0.80000000000000071</c:v>
                </c:pt>
                <c:pt idx="37">
                  <c:v>3</c:v>
                </c:pt>
                <c:pt idx="38">
                  <c:v>0.39999999999999858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26-4A7D-A206-82C8B24E7F83}"/>
            </c:ext>
          </c:extLst>
        </c:ser>
        <c:ser>
          <c:idx val="5"/>
          <c:order val="5"/>
          <c:tx>
            <c:strRef>
              <c:f>Deficit!$A$202</c:f>
              <c:strCache>
                <c:ptCount val="1"/>
                <c:pt idx="0">
                  <c:v>C43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Deficit!$E$202:$AR$202</c:f>
              <c:numCache>
                <c:formatCode>0.0</c:formatCode>
                <c:ptCount val="40"/>
                <c:pt idx="1">
                  <c:v>19.25</c:v>
                </c:pt>
                <c:pt idx="2">
                  <c:v>8.5</c:v>
                </c:pt>
                <c:pt idx="3">
                  <c:v>14.05</c:v>
                </c:pt>
                <c:pt idx="4">
                  <c:v>0.85000000000000142</c:v>
                </c:pt>
                <c:pt idx="5">
                  <c:v>12.65</c:v>
                </c:pt>
                <c:pt idx="6">
                  <c:v>2.1999999999999993</c:v>
                </c:pt>
                <c:pt idx="7">
                  <c:v>19.5</c:v>
                </c:pt>
                <c:pt idx="8">
                  <c:v>10</c:v>
                </c:pt>
                <c:pt idx="9">
                  <c:v>14.65</c:v>
                </c:pt>
                <c:pt idx="10">
                  <c:v>0.55000000000000071</c:v>
                </c:pt>
                <c:pt idx="11">
                  <c:v>18.2</c:v>
                </c:pt>
                <c:pt idx="12">
                  <c:v>21.1</c:v>
                </c:pt>
                <c:pt idx="13">
                  <c:v>15</c:v>
                </c:pt>
                <c:pt idx="14">
                  <c:v>3.1999999999999993</c:v>
                </c:pt>
                <c:pt idx="15">
                  <c:v>-0.69999999999999929</c:v>
                </c:pt>
                <c:pt idx="17">
                  <c:v>14.75</c:v>
                </c:pt>
                <c:pt idx="18">
                  <c:v>13.5666666666667</c:v>
                </c:pt>
                <c:pt idx="19">
                  <c:v>4.25</c:v>
                </c:pt>
                <c:pt idx="20">
                  <c:v>9.8999999999999986</c:v>
                </c:pt>
                <c:pt idx="21">
                  <c:v>3.8999999999999986</c:v>
                </c:pt>
                <c:pt idx="22">
                  <c:v>9.1499999999999986</c:v>
                </c:pt>
                <c:pt idx="23">
                  <c:v>6.3000000000000007</c:v>
                </c:pt>
                <c:pt idx="24">
                  <c:v>0.60000000000000142</c:v>
                </c:pt>
                <c:pt idx="25">
                  <c:v>12.45</c:v>
                </c:pt>
                <c:pt idx="26">
                  <c:v>-0.30000000000000071</c:v>
                </c:pt>
                <c:pt idx="27">
                  <c:v>4</c:v>
                </c:pt>
                <c:pt idx="28">
                  <c:v>12.75</c:v>
                </c:pt>
                <c:pt idx="29">
                  <c:v>0.94999999999999929</c:v>
                </c:pt>
                <c:pt idx="30">
                  <c:v>14</c:v>
                </c:pt>
                <c:pt idx="31">
                  <c:v>-1</c:v>
                </c:pt>
                <c:pt idx="32">
                  <c:v>9.3500000000000014</c:v>
                </c:pt>
                <c:pt idx="33">
                  <c:v>12.75</c:v>
                </c:pt>
                <c:pt idx="34">
                  <c:v>4.4499999999999993</c:v>
                </c:pt>
                <c:pt idx="35">
                  <c:v>10.1</c:v>
                </c:pt>
                <c:pt idx="36">
                  <c:v>-0.44999999999999929</c:v>
                </c:pt>
                <c:pt idx="37">
                  <c:v>-1.3500000000000014</c:v>
                </c:pt>
                <c:pt idx="38">
                  <c:v>3.1499999999999986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26-4A7D-A206-82C8B24E7F83}"/>
            </c:ext>
          </c:extLst>
        </c:ser>
        <c:ser>
          <c:idx val="6"/>
          <c:order val="6"/>
          <c:tx>
            <c:strRef>
              <c:f>Deficit!$A$215</c:f>
              <c:strCache>
                <c:ptCount val="1"/>
                <c:pt idx="0">
                  <c:v>D14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Deficit!$E$215:$AR$215</c:f>
              <c:numCache>
                <c:formatCode>0.0</c:formatCode>
                <c:ptCount val="40"/>
                <c:pt idx="0">
                  <c:v>15.85</c:v>
                </c:pt>
                <c:pt idx="1">
                  <c:v>14.35</c:v>
                </c:pt>
                <c:pt idx="2">
                  <c:v>11.8</c:v>
                </c:pt>
                <c:pt idx="3">
                  <c:v>14.9</c:v>
                </c:pt>
                <c:pt idx="4">
                  <c:v>0.75</c:v>
                </c:pt>
                <c:pt idx="5">
                  <c:v>13.6</c:v>
                </c:pt>
                <c:pt idx="6">
                  <c:v>10</c:v>
                </c:pt>
                <c:pt idx="7">
                  <c:v>17.5</c:v>
                </c:pt>
                <c:pt idx="8">
                  <c:v>3.8999999999999986</c:v>
                </c:pt>
                <c:pt idx="9">
                  <c:v>16.45</c:v>
                </c:pt>
                <c:pt idx="10">
                  <c:v>3.1000000000000014</c:v>
                </c:pt>
                <c:pt idx="11">
                  <c:v>18.3</c:v>
                </c:pt>
                <c:pt idx="12">
                  <c:v>17.100000000000001</c:v>
                </c:pt>
                <c:pt idx="13">
                  <c:v>16.600000000000001</c:v>
                </c:pt>
                <c:pt idx="14">
                  <c:v>8.5</c:v>
                </c:pt>
                <c:pt idx="15">
                  <c:v>2.4499999999999993</c:v>
                </c:pt>
                <c:pt idx="17">
                  <c:v>16.350000000000001</c:v>
                </c:pt>
                <c:pt idx="18">
                  <c:v>17.8</c:v>
                </c:pt>
                <c:pt idx="19">
                  <c:v>7.0500000000000007</c:v>
                </c:pt>
                <c:pt idx="20">
                  <c:v>13.95</c:v>
                </c:pt>
                <c:pt idx="21">
                  <c:v>5.0000000000000711E-2</c:v>
                </c:pt>
                <c:pt idx="22">
                  <c:v>11.15</c:v>
                </c:pt>
                <c:pt idx="23">
                  <c:v>4.8000000000000007</c:v>
                </c:pt>
                <c:pt idx="24">
                  <c:v>0.10000000000000142</c:v>
                </c:pt>
                <c:pt idx="25">
                  <c:v>15.4</c:v>
                </c:pt>
                <c:pt idx="26">
                  <c:v>-0.14999999999999858</c:v>
                </c:pt>
                <c:pt idx="27">
                  <c:v>12.6</c:v>
                </c:pt>
                <c:pt idx="28">
                  <c:v>14.4</c:v>
                </c:pt>
                <c:pt idx="29">
                  <c:v>0</c:v>
                </c:pt>
                <c:pt idx="30">
                  <c:v>16.5</c:v>
                </c:pt>
                <c:pt idx="31">
                  <c:v>3.3000000000000007</c:v>
                </c:pt>
                <c:pt idx="32">
                  <c:v>10.350000000000001</c:v>
                </c:pt>
                <c:pt idx="33">
                  <c:v>15.85</c:v>
                </c:pt>
                <c:pt idx="34">
                  <c:v>7.5666666666666984</c:v>
                </c:pt>
                <c:pt idx="35">
                  <c:v>14.7</c:v>
                </c:pt>
                <c:pt idx="36">
                  <c:v>1.3000000000000007</c:v>
                </c:pt>
                <c:pt idx="37">
                  <c:v>5.0000000000000711E-2</c:v>
                </c:pt>
                <c:pt idx="38">
                  <c:v>-1.0500000000000007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26-4A7D-A206-82C8B24E7F83}"/>
            </c:ext>
          </c:extLst>
        </c:ser>
        <c:ser>
          <c:idx val="7"/>
          <c:order val="7"/>
          <c:tx>
            <c:strRef>
              <c:f>Deficit!$A$216</c:f>
              <c:strCache>
                <c:ptCount val="1"/>
                <c:pt idx="0">
                  <c:v>D26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Deficit!$E$216:$AR$216</c:f>
              <c:numCache>
                <c:formatCode>0.0</c:formatCode>
                <c:ptCount val="40"/>
                <c:pt idx="1">
                  <c:v>14.9</c:v>
                </c:pt>
                <c:pt idx="2">
                  <c:v>13.6666666666667</c:v>
                </c:pt>
                <c:pt idx="3">
                  <c:v>14.15</c:v>
                </c:pt>
                <c:pt idx="4">
                  <c:v>-0.85000000000000142</c:v>
                </c:pt>
                <c:pt idx="5">
                  <c:v>9.5</c:v>
                </c:pt>
                <c:pt idx="6">
                  <c:v>3.1000000000000014</c:v>
                </c:pt>
                <c:pt idx="7">
                  <c:v>17.649999999999999</c:v>
                </c:pt>
                <c:pt idx="8">
                  <c:v>3.5500000000000007</c:v>
                </c:pt>
                <c:pt idx="9">
                  <c:v>16.399999999999999</c:v>
                </c:pt>
                <c:pt idx="10">
                  <c:v>2.25</c:v>
                </c:pt>
                <c:pt idx="11">
                  <c:v>19.25</c:v>
                </c:pt>
                <c:pt idx="12">
                  <c:v>15.4</c:v>
                </c:pt>
                <c:pt idx="13">
                  <c:v>14.15</c:v>
                </c:pt>
                <c:pt idx="14">
                  <c:v>6.75</c:v>
                </c:pt>
                <c:pt idx="15">
                  <c:v>1.6499999999999986</c:v>
                </c:pt>
                <c:pt idx="17">
                  <c:v>13.4</c:v>
                </c:pt>
                <c:pt idx="18">
                  <c:v>17.600000000000001</c:v>
                </c:pt>
                <c:pt idx="19">
                  <c:v>10.25</c:v>
                </c:pt>
                <c:pt idx="20">
                  <c:v>14.4</c:v>
                </c:pt>
                <c:pt idx="21">
                  <c:v>2.8999999999999986</c:v>
                </c:pt>
                <c:pt idx="22">
                  <c:v>14.3</c:v>
                </c:pt>
                <c:pt idx="23">
                  <c:v>4.1499999999999986</c:v>
                </c:pt>
                <c:pt idx="24">
                  <c:v>-0.69999999999999929</c:v>
                </c:pt>
                <c:pt idx="25">
                  <c:v>15.2</c:v>
                </c:pt>
                <c:pt idx="26">
                  <c:v>-4.2000000000000028</c:v>
                </c:pt>
                <c:pt idx="27">
                  <c:v>15.05</c:v>
                </c:pt>
                <c:pt idx="28">
                  <c:v>18.25</c:v>
                </c:pt>
                <c:pt idx="29">
                  <c:v>2.9499999999999993</c:v>
                </c:pt>
                <c:pt idx="30">
                  <c:v>17.399999999999999</c:v>
                </c:pt>
                <c:pt idx="31">
                  <c:v>4.0500000000000007</c:v>
                </c:pt>
                <c:pt idx="32">
                  <c:v>11.649999999999999</c:v>
                </c:pt>
                <c:pt idx="33">
                  <c:v>19.149999999999999</c:v>
                </c:pt>
                <c:pt idx="34">
                  <c:v>6.1000000000000014</c:v>
                </c:pt>
                <c:pt idx="35">
                  <c:v>2.3999999999999986</c:v>
                </c:pt>
                <c:pt idx="36">
                  <c:v>2.3500000000000014</c:v>
                </c:pt>
                <c:pt idx="37">
                  <c:v>0.5</c:v>
                </c:pt>
                <c:pt idx="38">
                  <c:v>-1.8999999999999986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26-4A7D-A206-82C8B24E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66528"/>
        <c:axId val="208580992"/>
      </c:scatterChart>
      <c:valAx>
        <c:axId val="208566528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0992"/>
        <c:crosses val="autoZero"/>
        <c:crossBetween val="midCat"/>
      </c:valAx>
      <c:valAx>
        <c:axId val="208580992"/>
        <c:scaling>
          <c:orientation val="minMax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66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89286169325921"/>
          <c:y val="1.5238095238095238E-2"/>
          <c:w val="9.2926490984743371E-2"/>
          <c:h val="0.548571428571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7&amp;8 30 cm</a:t>
            </a:r>
          </a:p>
        </c:rich>
      </c:tx>
      <c:layout>
        <c:manualLayout>
          <c:xMode val="edge"/>
          <c:yMode val="edge"/>
          <c:x val="0.36783472925756888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5741274492805"/>
          <c:y val="5.9659173666067877E-2"/>
          <c:w val="0.84554205869798305"/>
          <c:h val="0.7755692576588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Deficit!$A$175</c:f>
              <c:strCache>
                <c:ptCount val="1"/>
                <c:pt idx="0">
                  <c:v>C13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Deficit!$E$175:$AR$175</c:f>
              <c:numCache>
                <c:formatCode>0.0</c:formatCode>
                <c:ptCount val="40"/>
                <c:pt idx="1">
                  <c:v>6.6237387863045996</c:v>
                </c:pt>
                <c:pt idx="2">
                  <c:v>2.9973977835829011</c:v>
                </c:pt>
                <c:pt idx="3">
                  <c:v>3.5103407238015016</c:v>
                </c:pt>
                <c:pt idx="4">
                  <c:v>0.69442675802260112</c:v>
                </c:pt>
                <c:pt idx="5">
                  <c:v>4.9133176222819017</c:v>
                </c:pt>
                <c:pt idx="6">
                  <c:v>1.0727102441210015</c:v>
                </c:pt>
                <c:pt idx="7">
                  <c:v>7.7900955373517</c:v>
                </c:pt>
                <c:pt idx="8">
                  <c:v>7.1381683597116989</c:v>
                </c:pt>
                <c:pt idx="9">
                  <c:v>10.790766768016699</c:v>
                </c:pt>
                <c:pt idx="10">
                  <c:v>9.3895553472546993</c:v>
                </c:pt>
                <c:pt idx="11">
                  <c:v>10.8906328293629</c:v>
                </c:pt>
                <c:pt idx="12">
                  <c:v>9.8363167536950016</c:v>
                </c:pt>
                <c:pt idx="13">
                  <c:v>5.9559315563750985</c:v>
                </c:pt>
                <c:pt idx="14">
                  <c:v>7.7395214110016006</c:v>
                </c:pt>
                <c:pt idx="15">
                  <c:v>4.7549045849489993</c:v>
                </c:pt>
                <c:pt idx="17">
                  <c:v>7.5103310424545988</c:v>
                </c:pt>
                <c:pt idx="18">
                  <c:v>9.7757518406159001</c:v>
                </c:pt>
                <c:pt idx="19">
                  <c:v>7.8425988811236991</c:v>
                </c:pt>
                <c:pt idx="20">
                  <c:v>9.5174543553306989</c:v>
                </c:pt>
                <c:pt idx="21">
                  <c:v>0.81831516259569881</c:v>
                </c:pt>
                <c:pt idx="22">
                  <c:v>4.0880739585833012</c:v>
                </c:pt>
                <c:pt idx="23">
                  <c:v>2.5603560997753014</c:v>
                </c:pt>
                <c:pt idx="24">
                  <c:v>1.7307345661599527E-2</c:v>
                </c:pt>
                <c:pt idx="25">
                  <c:v>4.0548511554466984</c:v>
                </c:pt>
                <c:pt idx="26">
                  <c:v>-0.38730337731659858</c:v>
                </c:pt>
                <c:pt idx="27">
                  <c:v>1.7895310792317005</c:v>
                </c:pt>
                <c:pt idx="28">
                  <c:v>5.6846273755564987</c:v>
                </c:pt>
                <c:pt idx="29">
                  <c:v>1.5046143155073999</c:v>
                </c:pt>
                <c:pt idx="30">
                  <c:v>4.0551666358204983</c:v>
                </c:pt>
                <c:pt idx="31">
                  <c:v>-3.4492830041699563E-2</c:v>
                </c:pt>
                <c:pt idx="32">
                  <c:v>3.1068336772831984</c:v>
                </c:pt>
                <c:pt idx="33">
                  <c:v>7.5402337309045002</c:v>
                </c:pt>
                <c:pt idx="34">
                  <c:v>1.4912077857214001</c:v>
                </c:pt>
                <c:pt idx="35">
                  <c:v>0.83779197396550131</c:v>
                </c:pt>
                <c:pt idx="36">
                  <c:v>-0.66948793734610135</c:v>
                </c:pt>
                <c:pt idx="37">
                  <c:v>-0.18103250447330055</c:v>
                </c:pt>
                <c:pt idx="38">
                  <c:v>2.0924648801560011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9-400B-81EC-97B995D1EF58}"/>
            </c:ext>
          </c:extLst>
        </c:ser>
        <c:ser>
          <c:idx val="1"/>
          <c:order val="1"/>
          <c:tx>
            <c:strRef>
              <c:f>Deficit!$A$176</c:f>
              <c:strCache>
                <c:ptCount val="1"/>
                <c:pt idx="0">
                  <c:v>C21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Deficit!$E$176:$AR$176</c:f>
              <c:numCache>
                <c:formatCode>0.0</c:formatCode>
                <c:ptCount val="40"/>
                <c:pt idx="1">
                  <c:v>4.3857221435945988</c:v>
                </c:pt>
                <c:pt idx="2">
                  <c:v>0.65732510084840001</c:v>
                </c:pt>
                <c:pt idx="3">
                  <c:v>2.8341264351976001</c:v>
                </c:pt>
                <c:pt idx="4">
                  <c:v>-0.26444329466529837</c:v>
                </c:pt>
                <c:pt idx="5">
                  <c:v>4.9428565876260997</c:v>
                </c:pt>
                <c:pt idx="6">
                  <c:v>0.44366957195250123</c:v>
                </c:pt>
                <c:pt idx="7">
                  <c:v>6.9734625735571001</c:v>
                </c:pt>
                <c:pt idx="8">
                  <c:v>5.8235941607291011</c:v>
                </c:pt>
                <c:pt idx="9">
                  <c:v>9.9235595796723999</c:v>
                </c:pt>
                <c:pt idx="10">
                  <c:v>7.9587530858775004</c:v>
                </c:pt>
                <c:pt idx="11">
                  <c:v>10.3297970247128</c:v>
                </c:pt>
                <c:pt idx="12">
                  <c:v>9.2018547554606993</c:v>
                </c:pt>
                <c:pt idx="13">
                  <c:v>3.3258760468131996</c:v>
                </c:pt>
                <c:pt idx="14">
                  <c:v>7.1216882117183005</c:v>
                </c:pt>
                <c:pt idx="15">
                  <c:v>3.3284162910836983</c:v>
                </c:pt>
                <c:pt idx="17">
                  <c:v>6.9828433418444007</c:v>
                </c:pt>
                <c:pt idx="18">
                  <c:v>9.3720850118171004</c:v>
                </c:pt>
                <c:pt idx="19">
                  <c:v>5.6303284514727991</c:v>
                </c:pt>
                <c:pt idx="20">
                  <c:v>8.7339941979962994</c:v>
                </c:pt>
                <c:pt idx="21">
                  <c:v>-0.35045073656790038</c:v>
                </c:pt>
                <c:pt idx="22">
                  <c:v>3.5949950205824983</c:v>
                </c:pt>
                <c:pt idx="23">
                  <c:v>2.5066667618954988</c:v>
                </c:pt>
                <c:pt idx="24">
                  <c:v>-0.85263006553029896</c:v>
                </c:pt>
                <c:pt idx="25">
                  <c:v>5.227739086601499</c:v>
                </c:pt>
                <c:pt idx="26">
                  <c:v>-0.78643086935129958</c:v>
                </c:pt>
                <c:pt idx="27">
                  <c:v>2.2621250613009991</c:v>
                </c:pt>
                <c:pt idx="28">
                  <c:v>6.2615809362743988</c:v>
                </c:pt>
                <c:pt idx="29">
                  <c:v>0.69999014530079862</c:v>
                </c:pt>
                <c:pt idx="30">
                  <c:v>4.4794990657928011</c:v>
                </c:pt>
                <c:pt idx="31">
                  <c:v>0.52523559907530171</c:v>
                </c:pt>
                <c:pt idx="32">
                  <c:v>3.3598930466905017</c:v>
                </c:pt>
                <c:pt idx="33">
                  <c:v>6.8268665752141011</c:v>
                </c:pt>
                <c:pt idx="34">
                  <c:v>1.2414012106873997</c:v>
                </c:pt>
                <c:pt idx="35">
                  <c:v>4.7815212269734992</c:v>
                </c:pt>
                <c:pt idx="36">
                  <c:v>-0.39855812749300057</c:v>
                </c:pt>
                <c:pt idx="37">
                  <c:v>1.3886078949000016</c:v>
                </c:pt>
                <c:pt idx="38">
                  <c:v>2.2508397029628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9-400B-81EC-97B995D1EF58}"/>
            </c:ext>
          </c:extLst>
        </c:ser>
        <c:ser>
          <c:idx val="2"/>
          <c:order val="2"/>
          <c:tx>
            <c:strRef>
              <c:f>Deficit!$A$189</c:f>
              <c:strCache>
                <c:ptCount val="1"/>
                <c:pt idx="0">
                  <c:v>D36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Deficit!$E$189:$AR$189</c:f>
              <c:numCache>
                <c:formatCode>0.0</c:formatCode>
                <c:ptCount val="40"/>
                <c:pt idx="1">
                  <c:v>5.8154013772394002</c:v>
                </c:pt>
                <c:pt idx="2">
                  <c:v>2.4989301681934997</c:v>
                </c:pt>
                <c:pt idx="3">
                  <c:v>4.5386187536362996</c:v>
                </c:pt>
                <c:pt idx="4">
                  <c:v>0.28084930725630031</c:v>
                </c:pt>
                <c:pt idx="5">
                  <c:v>5.6451044162418</c:v>
                </c:pt>
                <c:pt idx="6">
                  <c:v>1.3861142594962992</c:v>
                </c:pt>
                <c:pt idx="7">
                  <c:v>7.0452136089925013</c:v>
                </c:pt>
                <c:pt idx="8">
                  <c:v>4.3265055633975003</c:v>
                </c:pt>
                <c:pt idx="9">
                  <c:v>9.560632561030399</c:v>
                </c:pt>
                <c:pt idx="10">
                  <c:v>6.7154168062720991</c:v>
                </c:pt>
                <c:pt idx="11">
                  <c:v>9.9009328525147993</c:v>
                </c:pt>
                <c:pt idx="12">
                  <c:v>9.4887578450360017</c:v>
                </c:pt>
                <c:pt idx="13">
                  <c:v>4.9013978617551999</c:v>
                </c:pt>
                <c:pt idx="14">
                  <c:v>8.7706537059497016</c:v>
                </c:pt>
                <c:pt idx="15">
                  <c:v>3.2970925303923018</c:v>
                </c:pt>
                <c:pt idx="17">
                  <c:v>7.6108736391399994</c:v>
                </c:pt>
                <c:pt idx="18">
                  <c:v>10.214692353790799</c:v>
                </c:pt>
                <c:pt idx="19">
                  <c:v>6.6934183705485992</c:v>
                </c:pt>
                <c:pt idx="20">
                  <c:v>9.2771025218069987</c:v>
                </c:pt>
                <c:pt idx="21">
                  <c:v>2.3712670734347014</c:v>
                </c:pt>
                <c:pt idx="22">
                  <c:v>4.3371866140154012</c:v>
                </c:pt>
                <c:pt idx="23">
                  <c:v>2.9823190099234012</c:v>
                </c:pt>
                <c:pt idx="24">
                  <c:v>1.311128140966499</c:v>
                </c:pt>
                <c:pt idx="25">
                  <c:v>4.0108990540383012</c:v>
                </c:pt>
                <c:pt idx="26">
                  <c:v>0.56822843453419836</c:v>
                </c:pt>
                <c:pt idx="27">
                  <c:v>2.0001218853694986</c:v>
                </c:pt>
                <c:pt idx="28">
                  <c:v>6.4647381285357994</c:v>
                </c:pt>
                <c:pt idx="29">
                  <c:v>1.0923630700040015</c:v>
                </c:pt>
                <c:pt idx="30">
                  <c:v>3.5925921667239002</c:v>
                </c:pt>
                <c:pt idx="31">
                  <c:v>1.3581881490643006</c:v>
                </c:pt>
                <c:pt idx="32">
                  <c:v>2.8425217281333985</c:v>
                </c:pt>
                <c:pt idx="33">
                  <c:v>4.7597582052177998</c:v>
                </c:pt>
                <c:pt idx="34">
                  <c:v>2.2726675163943</c:v>
                </c:pt>
                <c:pt idx="35">
                  <c:v>-0.21507854257519909</c:v>
                </c:pt>
                <c:pt idx="36">
                  <c:v>0.56655116134350081</c:v>
                </c:pt>
                <c:pt idx="37">
                  <c:v>1.780812945209501</c:v>
                </c:pt>
                <c:pt idx="38">
                  <c:v>2.1622564704201004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9-400B-81EC-97B995D1EF58}"/>
            </c:ext>
          </c:extLst>
        </c:ser>
        <c:ser>
          <c:idx val="3"/>
          <c:order val="3"/>
          <c:tx>
            <c:strRef>
              <c:f>Deficit!$A$190</c:f>
              <c:strCache>
                <c:ptCount val="1"/>
                <c:pt idx="0">
                  <c:v>D45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Deficit!$E$190:$AR$190</c:f>
              <c:numCache>
                <c:formatCode>0.0</c:formatCode>
                <c:ptCount val="40"/>
                <c:pt idx="1">
                  <c:v>7.4664154644866016</c:v>
                </c:pt>
                <c:pt idx="2">
                  <c:v>3.1976025775679986</c:v>
                </c:pt>
                <c:pt idx="3">
                  <c:v>3.7292875804517998</c:v>
                </c:pt>
                <c:pt idx="4">
                  <c:v>0.39244318521900112</c:v>
                </c:pt>
                <c:pt idx="5">
                  <c:v>4.1493883146526009</c:v>
                </c:pt>
                <c:pt idx="6">
                  <c:v>-0.7300244039635011</c:v>
                </c:pt>
                <c:pt idx="7">
                  <c:v>3.7449868772037007</c:v>
                </c:pt>
                <c:pt idx="8">
                  <c:v>0.93096504178850026</c:v>
                </c:pt>
                <c:pt idx="9">
                  <c:v>7.0667669400944</c:v>
                </c:pt>
                <c:pt idx="10">
                  <c:v>3.0537281042578002</c:v>
                </c:pt>
                <c:pt idx="11">
                  <c:v>8.5401432035395999</c:v>
                </c:pt>
                <c:pt idx="12">
                  <c:v>7.6845854775042</c:v>
                </c:pt>
                <c:pt idx="13">
                  <c:v>2.9835659937767005</c:v>
                </c:pt>
                <c:pt idx="14">
                  <c:v>7.3371636139198984</c:v>
                </c:pt>
                <c:pt idx="15">
                  <c:v>1.5924909612608005</c:v>
                </c:pt>
                <c:pt idx="17">
                  <c:v>6.7951718971084993</c:v>
                </c:pt>
                <c:pt idx="18">
                  <c:v>8.739068460336199</c:v>
                </c:pt>
                <c:pt idx="19">
                  <c:v>4.5968857080581991</c:v>
                </c:pt>
                <c:pt idx="20">
                  <c:v>9.2277767260946</c:v>
                </c:pt>
                <c:pt idx="21">
                  <c:v>1.2178987663428984</c:v>
                </c:pt>
                <c:pt idx="22">
                  <c:v>3.8794681162102016</c:v>
                </c:pt>
                <c:pt idx="23">
                  <c:v>2.4210782134533986</c:v>
                </c:pt>
                <c:pt idx="24">
                  <c:v>-5.9910572976999532E-2</c:v>
                </c:pt>
                <c:pt idx="25">
                  <c:v>3.532707073150501</c:v>
                </c:pt>
                <c:pt idx="26">
                  <c:v>0.69110946332629908</c:v>
                </c:pt>
                <c:pt idx="27">
                  <c:v>1.9781168331513008</c:v>
                </c:pt>
                <c:pt idx="28">
                  <c:v>6.0332653331869999</c:v>
                </c:pt>
                <c:pt idx="29">
                  <c:v>6.0430620046400207E-2</c:v>
                </c:pt>
                <c:pt idx="30">
                  <c:v>3.0047721210198013</c:v>
                </c:pt>
                <c:pt idx="31">
                  <c:v>0.16427067156179831</c:v>
                </c:pt>
                <c:pt idx="32">
                  <c:v>1.8606673634200988</c:v>
                </c:pt>
                <c:pt idx="33">
                  <c:v>5.7304690426180009</c:v>
                </c:pt>
                <c:pt idx="34">
                  <c:v>0.40951000987420016</c:v>
                </c:pt>
                <c:pt idx="35">
                  <c:v>1.4790973947830004</c:v>
                </c:pt>
                <c:pt idx="36">
                  <c:v>-0.47439794668240154</c:v>
                </c:pt>
                <c:pt idx="37">
                  <c:v>1.3331935516382991</c:v>
                </c:pt>
                <c:pt idx="38">
                  <c:v>0.72313627312319895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9-400B-81EC-97B995D1EF58}"/>
            </c:ext>
          </c:extLst>
        </c:ser>
        <c:ser>
          <c:idx val="4"/>
          <c:order val="4"/>
          <c:tx>
            <c:strRef>
              <c:f>Deficit!$A$203</c:f>
              <c:strCache>
                <c:ptCount val="1"/>
                <c:pt idx="0">
                  <c:v>C32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Deficit!$E$203:$AR$203</c:f>
              <c:numCache>
                <c:formatCode>0.0</c:formatCode>
                <c:ptCount val="40"/>
                <c:pt idx="1">
                  <c:v>5.2725220852994994</c:v>
                </c:pt>
                <c:pt idx="2">
                  <c:v>3.0471846326128009</c:v>
                </c:pt>
                <c:pt idx="3">
                  <c:v>4.501189015205501</c:v>
                </c:pt>
                <c:pt idx="4">
                  <c:v>-0.65761608469640009</c:v>
                </c:pt>
                <c:pt idx="5">
                  <c:v>6.2165328139101987</c:v>
                </c:pt>
                <c:pt idx="6">
                  <c:v>2.1286872115134017</c:v>
                </c:pt>
                <c:pt idx="7">
                  <c:v>8.8043048029323003</c:v>
                </c:pt>
                <c:pt idx="8">
                  <c:v>7.4600351220949008</c:v>
                </c:pt>
                <c:pt idx="9">
                  <c:v>10.3445663178638</c:v>
                </c:pt>
                <c:pt idx="10">
                  <c:v>8.7771422128690002</c:v>
                </c:pt>
                <c:pt idx="11">
                  <c:v>10.418199240647001</c:v>
                </c:pt>
                <c:pt idx="12">
                  <c:v>9.9393632965283008</c:v>
                </c:pt>
                <c:pt idx="13">
                  <c:v>4.6808786150747999</c:v>
                </c:pt>
                <c:pt idx="14">
                  <c:v>7.3045676012920993</c:v>
                </c:pt>
                <c:pt idx="15">
                  <c:v>4.6333860386065986</c:v>
                </c:pt>
                <c:pt idx="17">
                  <c:v>8.0211381630602006</c:v>
                </c:pt>
                <c:pt idx="18">
                  <c:v>10.1249744523377</c:v>
                </c:pt>
                <c:pt idx="19">
                  <c:v>7.4766093635449007</c:v>
                </c:pt>
                <c:pt idx="20">
                  <c:v>9.7917431644901995</c:v>
                </c:pt>
                <c:pt idx="21">
                  <c:v>0.29448593731380157</c:v>
                </c:pt>
                <c:pt idx="22">
                  <c:v>4.8368861890152992</c:v>
                </c:pt>
                <c:pt idx="23">
                  <c:v>3.4513785985121004</c:v>
                </c:pt>
                <c:pt idx="24">
                  <c:v>1.7559229709300013</c:v>
                </c:pt>
                <c:pt idx="25">
                  <c:v>6.7693905686833986</c:v>
                </c:pt>
                <c:pt idx="26">
                  <c:v>0.36415185792450089</c:v>
                </c:pt>
                <c:pt idx="27">
                  <c:v>4.0918802474419991</c:v>
                </c:pt>
                <c:pt idx="28">
                  <c:v>8.5240834877459992</c:v>
                </c:pt>
                <c:pt idx="29">
                  <c:v>2.7138987551995015</c:v>
                </c:pt>
                <c:pt idx="30">
                  <c:v>7.1027568387572</c:v>
                </c:pt>
                <c:pt idx="31">
                  <c:v>3.2311612959097999</c:v>
                </c:pt>
                <c:pt idx="32">
                  <c:v>6.7742538505519008</c:v>
                </c:pt>
                <c:pt idx="33">
                  <c:v>9.0392783543767994</c:v>
                </c:pt>
                <c:pt idx="34">
                  <c:v>5.8164101055578001</c:v>
                </c:pt>
                <c:pt idx="35">
                  <c:v>2.020564622726301</c:v>
                </c:pt>
                <c:pt idx="36">
                  <c:v>1.3277450085786988</c:v>
                </c:pt>
                <c:pt idx="37">
                  <c:v>3.6179042306922007</c:v>
                </c:pt>
                <c:pt idx="38">
                  <c:v>3.9147504859449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B9-400B-81EC-97B995D1EF58}"/>
            </c:ext>
          </c:extLst>
        </c:ser>
        <c:ser>
          <c:idx val="5"/>
          <c:order val="5"/>
          <c:tx>
            <c:strRef>
              <c:f>Deficit!$A$204</c:f>
              <c:strCache>
                <c:ptCount val="1"/>
                <c:pt idx="0">
                  <c:v>C43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Deficit!$E$204:$AR$204</c:f>
              <c:numCache>
                <c:formatCode>0.0</c:formatCode>
                <c:ptCount val="40"/>
                <c:pt idx="1">
                  <c:v>4.3635779847205995</c:v>
                </c:pt>
                <c:pt idx="2">
                  <c:v>1.7009460839061994</c:v>
                </c:pt>
                <c:pt idx="3">
                  <c:v>3.9202276117243002</c:v>
                </c:pt>
                <c:pt idx="4">
                  <c:v>0.86660456328050017</c:v>
                </c:pt>
                <c:pt idx="5">
                  <c:v>4.3166403555119999</c:v>
                </c:pt>
                <c:pt idx="6">
                  <c:v>0.4606874573774995</c:v>
                </c:pt>
                <c:pt idx="7">
                  <c:v>6.3904156058165995</c:v>
                </c:pt>
                <c:pt idx="8">
                  <c:v>4.3455420182554008</c:v>
                </c:pt>
                <c:pt idx="9">
                  <c:v>8.8266966429223999</c:v>
                </c:pt>
                <c:pt idx="10">
                  <c:v>6.6628490742294986</c:v>
                </c:pt>
                <c:pt idx="11">
                  <c:v>9.4492376650420002</c:v>
                </c:pt>
                <c:pt idx="12">
                  <c:v>8.8181474386335008</c:v>
                </c:pt>
                <c:pt idx="13">
                  <c:v>4.3796012067663987</c:v>
                </c:pt>
                <c:pt idx="14">
                  <c:v>6.1189695161267998</c:v>
                </c:pt>
                <c:pt idx="15">
                  <c:v>3.4088794246351988</c:v>
                </c:pt>
                <c:pt idx="17">
                  <c:v>7.3228523296433998</c:v>
                </c:pt>
                <c:pt idx="18">
                  <c:v>9.0722599203594996</c:v>
                </c:pt>
                <c:pt idx="19">
                  <c:v>4.7403406237313988</c:v>
                </c:pt>
                <c:pt idx="20">
                  <c:v>8.1650607536642994</c:v>
                </c:pt>
                <c:pt idx="21">
                  <c:v>-2.6399404966799267E-2</c:v>
                </c:pt>
                <c:pt idx="22">
                  <c:v>3.8793786269119011</c:v>
                </c:pt>
                <c:pt idx="23">
                  <c:v>2.4593471777051015</c:v>
                </c:pt>
                <c:pt idx="24">
                  <c:v>-0.23532965386930016</c:v>
                </c:pt>
                <c:pt idx="25">
                  <c:v>5.4117340348437004</c:v>
                </c:pt>
                <c:pt idx="26">
                  <c:v>0.26697182035600164</c:v>
                </c:pt>
                <c:pt idx="27">
                  <c:v>1.937449779242101</c:v>
                </c:pt>
                <c:pt idx="28">
                  <c:v>7.0345696432791005</c:v>
                </c:pt>
                <c:pt idx="29">
                  <c:v>2.9057369988037003</c:v>
                </c:pt>
                <c:pt idx="30">
                  <c:v>6.1021181624291003</c:v>
                </c:pt>
                <c:pt idx="31">
                  <c:v>3.2118461105064995</c:v>
                </c:pt>
                <c:pt idx="32">
                  <c:v>4.9532246969901017</c:v>
                </c:pt>
                <c:pt idx="33">
                  <c:v>7.5387857975046</c:v>
                </c:pt>
                <c:pt idx="34">
                  <c:v>4.0088529850266994</c:v>
                </c:pt>
                <c:pt idx="35">
                  <c:v>1.1150500447140992</c:v>
                </c:pt>
                <c:pt idx="36">
                  <c:v>2.0458069960891017</c:v>
                </c:pt>
                <c:pt idx="37">
                  <c:v>2.8384533519786999</c:v>
                </c:pt>
                <c:pt idx="38">
                  <c:v>1.4891398721245004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B9-400B-81EC-97B995D1EF58}"/>
            </c:ext>
          </c:extLst>
        </c:ser>
        <c:ser>
          <c:idx val="6"/>
          <c:order val="6"/>
          <c:tx>
            <c:strRef>
              <c:f>Deficit!$A$217</c:f>
              <c:strCache>
                <c:ptCount val="1"/>
                <c:pt idx="0">
                  <c:v>D14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Deficit!$E$217:$AR$217</c:f>
              <c:numCache>
                <c:formatCode>0.0</c:formatCode>
                <c:ptCount val="40"/>
                <c:pt idx="1">
                  <c:v>5.0196473254678011</c:v>
                </c:pt>
                <c:pt idx="2">
                  <c:v>1.9941103072093007</c:v>
                </c:pt>
                <c:pt idx="3">
                  <c:v>2.7255739390470985</c:v>
                </c:pt>
                <c:pt idx="4">
                  <c:v>-0.11934497758090146</c:v>
                </c:pt>
                <c:pt idx="5">
                  <c:v>4.0369808427703013</c:v>
                </c:pt>
                <c:pt idx="6">
                  <c:v>-0.24412659250030089</c:v>
                </c:pt>
                <c:pt idx="7">
                  <c:v>5.7478800982711</c:v>
                </c:pt>
                <c:pt idx="8">
                  <c:v>3.1431352984808001</c:v>
                </c:pt>
                <c:pt idx="9">
                  <c:v>7.5856882241017001</c:v>
                </c:pt>
                <c:pt idx="10">
                  <c:v>5.4029151999998</c:v>
                </c:pt>
                <c:pt idx="11">
                  <c:v>7.7207808582392001</c:v>
                </c:pt>
                <c:pt idx="12">
                  <c:v>8.1791177370867008</c:v>
                </c:pt>
                <c:pt idx="13">
                  <c:v>4.1187329558115984</c:v>
                </c:pt>
                <c:pt idx="14">
                  <c:v>6.6184635465072006</c:v>
                </c:pt>
                <c:pt idx="15">
                  <c:v>2.2425307937865995</c:v>
                </c:pt>
                <c:pt idx="17">
                  <c:v>6.1565351151582988</c:v>
                </c:pt>
                <c:pt idx="18">
                  <c:v>8.5549377920706995</c:v>
                </c:pt>
                <c:pt idx="19">
                  <c:v>5.8337469030739015</c:v>
                </c:pt>
                <c:pt idx="20">
                  <c:v>8.3534652191628993</c:v>
                </c:pt>
                <c:pt idx="21">
                  <c:v>0.37246289642850172</c:v>
                </c:pt>
                <c:pt idx="22">
                  <c:v>3.5259956375609995</c:v>
                </c:pt>
                <c:pt idx="23">
                  <c:v>2.1520622435253003</c:v>
                </c:pt>
                <c:pt idx="24">
                  <c:v>-0.64928963844910115</c:v>
                </c:pt>
                <c:pt idx="25">
                  <c:v>5.5060182080612989</c:v>
                </c:pt>
                <c:pt idx="26">
                  <c:v>5.7630984737599533E-2</c:v>
                </c:pt>
                <c:pt idx="27">
                  <c:v>1.9923433974066</c:v>
                </c:pt>
                <c:pt idx="28">
                  <c:v>7.7797858493633996</c:v>
                </c:pt>
                <c:pt idx="29">
                  <c:v>1.3804411362566995</c:v>
                </c:pt>
                <c:pt idx="30">
                  <c:v>6.0420087011906993</c:v>
                </c:pt>
                <c:pt idx="31">
                  <c:v>3.3907463939242</c:v>
                </c:pt>
                <c:pt idx="32">
                  <c:v>5.2835774967937006</c:v>
                </c:pt>
                <c:pt idx="33">
                  <c:v>7.6623843353936003</c:v>
                </c:pt>
                <c:pt idx="34">
                  <c:v>4.2102419149504016</c:v>
                </c:pt>
                <c:pt idx="35">
                  <c:v>-0.3181196844172014</c:v>
                </c:pt>
                <c:pt idx="36">
                  <c:v>0.37265959411969973</c:v>
                </c:pt>
                <c:pt idx="37">
                  <c:v>1.2619622177624983</c:v>
                </c:pt>
                <c:pt idx="38">
                  <c:v>2.7745670997138987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B9-400B-81EC-97B995D1EF58}"/>
            </c:ext>
          </c:extLst>
        </c:ser>
        <c:ser>
          <c:idx val="7"/>
          <c:order val="7"/>
          <c:tx>
            <c:strRef>
              <c:f>Deficit!$A$218</c:f>
              <c:strCache>
                <c:ptCount val="1"/>
                <c:pt idx="0">
                  <c:v>D26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Deficit!$E$218:$AR$218</c:f>
              <c:numCache>
                <c:formatCode>0.0</c:formatCode>
                <c:ptCount val="40"/>
                <c:pt idx="1">
                  <c:v>5.839778861195299</c:v>
                </c:pt>
                <c:pt idx="2">
                  <c:v>2.4445543331273996</c:v>
                </c:pt>
                <c:pt idx="3">
                  <c:v>2.7204427267268017</c:v>
                </c:pt>
                <c:pt idx="4">
                  <c:v>0.19963992736089864</c:v>
                </c:pt>
                <c:pt idx="5">
                  <c:v>3.6971370543494011</c:v>
                </c:pt>
                <c:pt idx="6">
                  <c:v>-1.8656366591599749E-2</c:v>
                </c:pt>
                <c:pt idx="7">
                  <c:v>4.2481985830717015</c:v>
                </c:pt>
                <c:pt idx="8">
                  <c:v>3.3136304134612011</c:v>
                </c:pt>
                <c:pt idx="9">
                  <c:v>8.9564867834316999</c:v>
                </c:pt>
                <c:pt idx="10">
                  <c:v>7.363689548458499</c:v>
                </c:pt>
                <c:pt idx="11">
                  <c:v>9.9112278238089999</c:v>
                </c:pt>
                <c:pt idx="12">
                  <c:v>9.1720747189884015</c:v>
                </c:pt>
                <c:pt idx="13">
                  <c:v>6.7331702119024008</c:v>
                </c:pt>
                <c:pt idx="14">
                  <c:v>8.7525966111498015</c:v>
                </c:pt>
                <c:pt idx="15">
                  <c:v>5.6669704503772991</c:v>
                </c:pt>
                <c:pt idx="17">
                  <c:v>8.7279185346775989</c:v>
                </c:pt>
                <c:pt idx="18">
                  <c:v>11.0930036591028</c:v>
                </c:pt>
                <c:pt idx="19">
                  <c:v>7.8602349102506004</c:v>
                </c:pt>
                <c:pt idx="20">
                  <c:v>11.037337037947401</c:v>
                </c:pt>
                <c:pt idx="21">
                  <c:v>2.0136589747768987</c:v>
                </c:pt>
                <c:pt idx="22">
                  <c:v>3.9764346694756014</c:v>
                </c:pt>
                <c:pt idx="23">
                  <c:v>2.9381751770617015</c:v>
                </c:pt>
                <c:pt idx="24">
                  <c:v>1.0657818510129005</c:v>
                </c:pt>
                <c:pt idx="25">
                  <c:v>4.5105550546578002</c:v>
                </c:pt>
                <c:pt idx="26">
                  <c:v>0.36596857187770127</c:v>
                </c:pt>
                <c:pt idx="27">
                  <c:v>1.6529299654101983</c:v>
                </c:pt>
                <c:pt idx="28">
                  <c:v>6.9636213733076993</c:v>
                </c:pt>
                <c:pt idx="29">
                  <c:v>3.0867018588493984</c:v>
                </c:pt>
                <c:pt idx="30">
                  <c:v>6.5325182430069013</c:v>
                </c:pt>
                <c:pt idx="31">
                  <c:v>3.1350313673617016</c:v>
                </c:pt>
                <c:pt idx="32">
                  <c:v>5.1292096148512982</c:v>
                </c:pt>
                <c:pt idx="33">
                  <c:v>9.0575230534056992</c:v>
                </c:pt>
                <c:pt idx="34">
                  <c:v>7.1822368803989001</c:v>
                </c:pt>
                <c:pt idx="35">
                  <c:v>0.50475822298989925</c:v>
                </c:pt>
                <c:pt idx="36">
                  <c:v>0.87156203415149847</c:v>
                </c:pt>
                <c:pt idx="37">
                  <c:v>1.2050151728783014</c:v>
                </c:pt>
                <c:pt idx="38">
                  <c:v>2.2247605201964014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B9-400B-81EC-97B995D1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17312"/>
        <c:axId val="208719232"/>
      </c:scatterChart>
      <c:valAx>
        <c:axId val="208717312"/>
        <c:scaling>
          <c:orientation val="minMax"/>
          <c:max val="41602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9232"/>
        <c:crosses val="autoZero"/>
        <c:crossBetween val="midCat"/>
        <c:majorUnit val="20"/>
      </c:valAx>
      <c:valAx>
        <c:axId val="208719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22817750182612"/>
          <c:y val="0.10652332070208284"/>
          <c:w val="0.10668789808917201"/>
          <c:h val="0.545455440229062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7&amp;8 60 cm</a:t>
            </a:r>
          </a:p>
        </c:rich>
      </c:tx>
      <c:layout>
        <c:manualLayout>
          <c:xMode val="edge"/>
          <c:yMode val="edge"/>
          <c:x val="0.37685459940652821"/>
          <c:y val="3.41880341880341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22848664688422E-2"/>
          <c:y val="5.9829226287688879E-2"/>
          <c:w val="0.86350148367952517"/>
          <c:h val="0.85470323268126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Deficit!$A$177</c:f>
              <c:strCache>
                <c:ptCount val="1"/>
                <c:pt idx="0">
                  <c:v>C13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Deficit!$E$177:$AR$177</c:f>
              <c:numCache>
                <c:formatCode>0.0</c:formatCode>
                <c:ptCount val="40"/>
                <c:pt idx="1">
                  <c:v>2.0245529806653018</c:v>
                </c:pt>
                <c:pt idx="2">
                  <c:v>1.4186465080177015</c:v>
                </c:pt>
                <c:pt idx="3">
                  <c:v>2.3922378321625999</c:v>
                </c:pt>
                <c:pt idx="4">
                  <c:v>2.1794947673085012</c:v>
                </c:pt>
                <c:pt idx="5">
                  <c:v>0.3702253480592006</c:v>
                </c:pt>
                <c:pt idx="6">
                  <c:v>3.9498124790501521E-2</c:v>
                </c:pt>
                <c:pt idx="7">
                  <c:v>-0.16476256991930072</c:v>
                </c:pt>
                <c:pt idx="8">
                  <c:v>0.45076316327530108</c:v>
                </c:pt>
                <c:pt idx="9">
                  <c:v>0.80770790129070136</c:v>
                </c:pt>
                <c:pt idx="10">
                  <c:v>1.3204213110360001</c:v>
                </c:pt>
                <c:pt idx="11">
                  <c:v>1.3294774491391017</c:v>
                </c:pt>
                <c:pt idx="12">
                  <c:v>1.4340769981940014</c:v>
                </c:pt>
                <c:pt idx="13">
                  <c:v>1.9852560337734992</c:v>
                </c:pt>
                <c:pt idx="14">
                  <c:v>3.1023130678565991</c:v>
                </c:pt>
                <c:pt idx="15">
                  <c:v>2.7889414662381995</c:v>
                </c:pt>
                <c:pt idx="17">
                  <c:v>3.0299532068209984</c:v>
                </c:pt>
                <c:pt idx="18">
                  <c:v>4.0086983396849014</c:v>
                </c:pt>
                <c:pt idx="19">
                  <c:v>4.8978587645102998</c:v>
                </c:pt>
                <c:pt idx="20">
                  <c:v>5.0763402305931002</c:v>
                </c:pt>
                <c:pt idx="21">
                  <c:v>2.0392228306379998</c:v>
                </c:pt>
                <c:pt idx="22">
                  <c:v>1.2302387977160016</c:v>
                </c:pt>
                <c:pt idx="23">
                  <c:v>0.5814624899797991</c:v>
                </c:pt>
                <c:pt idx="24">
                  <c:v>0.46177308890320035</c:v>
                </c:pt>
                <c:pt idx="25">
                  <c:v>0.30189953782030088</c:v>
                </c:pt>
                <c:pt idx="26">
                  <c:v>0.43993398345579848</c:v>
                </c:pt>
                <c:pt idx="27">
                  <c:v>0.66572046048110067</c:v>
                </c:pt>
                <c:pt idx="28">
                  <c:v>1.1879013401993994</c:v>
                </c:pt>
                <c:pt idx="29">
                  <c:v>1.7588485118669013</c:v>
                </c:pt>
                <c:pt idx="30">
                  <c:v>1.0526675245277985</c:v>
                </c:pt>
                <c:pt idx="31">
                  <c:v>1.8584245272163997</c:v>
                </c:pt>
                <c:pt idx="32">
                  <c:v>1.5018054289839</c:v>
                </c:pt>
                <c:pt idx="33">
                  <c:v>-1.8342731034232997</c:v>
                </c:pt>
                <c:pt idx="34">
                  <c:v>1.6400221863893982</c:v>
                </c:pt>
                <c:pt idx="35">
                  <c:v>0.54005410728879966</c:v>
                </c:pt>
                <c:pt idx="36">
                  <c:v>1.8559834604530003</c:v>
                </c:pt>
                <c:pt idx="37">
                  <c:v>3.1069716281553994</c:v>
                </c:pt>
                <c:pt idx="38">
                  <c:v>-6.4156121180499071E-2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5-4A88-ADF8-EA2ABE6157F6}"/>
            </c:ext>
          </c:extLst>
        </c:ser>
        <c:ser>
          <c:idx val="1"/>
          <c:order val="1"/>
          <c:tx>
            <c:strRef>
              <c:f>Deficit!$A$178</c:f>
              <c:strCache>
                <c:ptCount val="1"/>
                <c:pt idx="0">
                  <c:v>C21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Deficit!$E$178:$AR$178</c:f>
              <c:numCache>
                <c:formatCode>0.0</c:formatCode>
                <c:ptCount val="40"/>
                <c:pt idx="1">
                  <c:v>2.9820269907819998</c:v>
                </c:pt>
                <c:pt idx="2">
                  <c:v>2.6976115357494006</c:v>
                </c:pt>
                <c:pt idx="3">
                  <c:v>3.4338078257872002</c:v>
                </c:pt>
                <c:pt idx="4">
                  <c:v>2.2001394348784995</c:v>
                </c:pt>
                <c:pt idx="5">
                  <c:v>2.0479131168102001</c:v>
                </c:pt>
                <c:pt idx="6">
                  <c:v>2.3795556694091999</c:v>
                </c:pt>
                <c:pt idx="7">
                  <c:v>2.4526131784996998</c:v>
                </c:pt>
                <c:pt idx="8">
                  <c:v>2.6331712445990991</c:v>
                </c:pt>
                <c:pt idx="9">
                  <c:v>3.3968488876114993</c:v>
                </c:pt>
                <c:pt idx="10">
                  <c:v>3.3253931910243999</c:v>
                </c:pt>
                <c:pt idx="11">
                  <c:v>3.5085237308359005</c:v>
                </c:pt>
                <c:pt idx="12">
                  <c:v>3.3616774969432992</c:v>
                </c:pt>
                <c:pt idx="13">
                  <c:v>3.6776536686585004</c:v>
                </c:pt>
                <c:pt idx="14">
                  <c:v>3.7872217577656997</c:v>
                </c:pt>
                <c:pt idx="15">
                  <c:v>3.8057097482230997</c:v>
                </c:pt>
                <c:pt idx="17">
                  <c:v>4.1177045564040995</c:v>
                </c:pt>
                <c:pt idx="18">
                  <c:v>4.6082957367950002</c:v>
                </c:pt>
                <c:pt idx="19">
                  <c:v>5.2665778291869998</c:v>
                </c:pt>
                <c:pt idx="20">
                  <c:v>5.0408541023367999</c:v>
                </c:pt>
                <c:pt idx="21">
                  <c:v>8.4827807854999548E-2</c:v>
                </c:pt>
                <c:pt idx="22">
                  <c:v>1.0966924549961004</c:v>
                </c:pt>
                <c:pt idx="23">
                  <c:v>1.0312056311299997</c:v>
                </c:pt>
                <c:pt idx="24">
                  <c:v>0.86979024801510008</c:v>
                </c:pt>
                <c:pt idx="25">
                  <c:v>2.2474230117035994</c:v>
                </c:pt>
                <c:pt idx="26">
                  <c:v>1.4395432697524004</c:v>
                </c:pt>
                <c:pt idx="27">
                  <c:v>1.7472904467371997</c:v>
                </c:pt>
                <c:pt idx="28">
                  <c:v>2.5909768139009</c:v>
                </c:pt>
                <c:pt idx="29">
                  <c:v>3.0379321202829992</c:v>
                </c:pt>
                <c:pt idx="30">
                  <c:v>2.6545754822258996</c:v>
                </c:pt>
                <c:pt idx="31">
                  <c:v>3.0756879099181003</c:v>
                </c:pt>
                <c:pt idx="32">
                  <c:v>3.1593425674835007</c:v>
                </c:pt>
                <c:pt idx="33">
                  <c:v>2.7824578871511001</c:v>
                </c:pt>
                <c:pt idx="34">
                  <c:v>3.2071621896515001</c:v>
                </c:pt>
                <c:pt idx="35">
                  <c:v>0.46492253917540083</c:v>
                </c:pt>
                <c:pt idx="36">
                  <c:v>1.6733136578481993</c:v>
                </c:pt>
                <c:pt idx="37">
                  <c:v>3.7435746375999006</c:v>
                </c:pt>
                <c:pt idx="38">
                  <c:v>2.8814192263868996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5-4A88-ADF8-EA2ABE6157F6}"/>
            </c:ext>
          </c:extLst>
        </c:ser>
        <c:ser>
          <c:idx val="2"/>
          <c:order val="2"/>
          <c:tx>
            <c:strRef>
              <c:f>Deficit!$A$191</c:f>
              <c:strCache>
                <c:ptCount val="1"/>
                <c:pt idx="0">
                  <c:v>D36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Deficit!$E$191:$AR$191</c:f>
              <c:numCache>
                <c:formatCode>0.0</c:formatCode>
                <c:ptCount val="40"/>
                <c:pt idx="1">
                  <c:v>2.1916664798978012</c:v>
                </c:pt>
                <c:pt idx="2">
                  <c:v>1.8686564622862001</c:v>
                </c:pt>
                <c:pt idx="3">
                  <c:v>0.99460259603959855</c:v>
                </c:pt>
                <c:pt idx="4">
                  <c:v>0.40159370592289889</c:v>
                </c:pt>
                <c:pt idx="5">
                  <c:v>-0.27618389957229894</c:v>
                </c:pt>
                <c:pt idx="6">
                  <c:v>-0.63454413890519845</c:v>
                </c:pt>
                <c:pt idx="7">
                  <c:v>-0.98850706967400015</c:v>
                </c:pt>
                <c:pt idx="8">
                  <c:v>-0.27628222001769842</c:v>
                </c:pt>
                <c:pt idx="9">
                  <c:v>0.13914701734029933</c:v>
                </c:pt>
                <c:pt idx="10">
                  <c:v>0.64511595981390002</c:v>
                </c:pt>
                <c:pt idx="11">
                  <c:v>0.72550849100090176</c:v>
                </c:pt>
                <c:pt idx="12">
                  <c:v>0.85403232127680084</c:v>
                </c:pt>
                <c:pt idx="13">
                  <c:v>0.2104016698236002</c:v>
                </c:pt>
                <c:pt idx="14">
                  <c:v>0.99975207675819888</c:v>
                </c:pt>
                <c:pt idx="15">
                  <c:v>2.3532814734757999</c:v>
                </c:pt>
                <c:pt idx="17">
                  <c:v>3.1010801306383016</c:v>
                </c:pt>
                <c:pt idx="18">
                  <c:v>3.3409722724758986</c:v>
                </c:pt>
                <c:pt idx="19">
                  <c:v>4.6627280171830989</c:v>
                </c:pt>
                <c:pt idx="20">
                  <c:v>4.9458717134193009</c:v>
                </c:pt>
                <c:pt idx="21">
                  <c:v>-0.75027405699869831</c:v>
                </c:pt>
                <c:pt idx="22">
                  <c:v>-0.43213648942650096</c:v>
                </c:pt>
                <c:pt idx="23">
                  <c:v>0.90825548542030177</c:v>
                </c:pt>
                <c:pt idx="24">
                  <c:v>-0.31159240588570114</c:v>
                </c:pt>
                <c:pt idx="25">
                  <c:v>1.0726584142001983</c:v>
                </c:pt>
                <c:pt idx="26">
                  <c:v>0.16785456403999888</c:v>
                </c:pt>
                <c:pt idx="27">
                  <c:v>0.19272281264339952</c:v>
                </c:pt>
                <c:pt idx="28">
                  <c:v>0.24347096426620141</c:v>
                </c:pt>
                <c:pt idx="29">
                  <c:v>1.1707555066269002</c:v>
                </c:pt>
                <c:pt idx="30">
                  <c:v>0.44622337064339845</c:v>
                </c:pt>
                <c:pt idx="31">
                  <c:v>0.61923285756450142</c:v>
                </c:pt>
                <c:pt idx="32">
                  <c:v>1.8283857609050997</c:v>
                </c:pt>
                <c:pt idx="33">
                  <c:v>1.7632017265614017</c:v>
                </c:pt>
                <c:pt idx="34">
                  <c:v>0.73094087229809901</c:v>
                </c:pt>
                <c:pt idx="35">
                  <c:v>-0.17370158500470012</c:v>
                </c:pt>
                <c:pt idx="36">
                  <c:v>1.1866762750114006</c:v>
                </c:pt>
                <c:pt idx="37">
                  <c:v>2.5275900708549983</c:v>
                </c:pt>
                <c:pt idx="38">
                  <c:v>1.5215384270175996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5-4A88-ADF8-EA2ABE6157F6}"/>
            </c:ext>
          </c:extLst>
        </c:ser>
        <c:ser>
          <c:idx val="3"/>
          <c:order val="3"/>
          <c:tx>
            <c:strRef>
              <c:f>Deficit!$A$192</c:f>
              <c:strCache>
                <c:ptCount val="1"/>
                <c:pt idx="0">
                  <c:v>D45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Deficit!$E$192:$AR$192</c:f>
              <c:numCache>
                <c:formatCode>0.0</c:formatCode>
                <c:ptCount val="40"/>
                <c:pt idx="1">
                  <c:v>4.5299059553993004</c:v>
                </c:pt>
                <c:pt idx="2">
                  <c:v>2.8401132044558004</c:v>
                </c:pt>
                <c:pt idx="3">
                  <c:v>3.9159885438262982</c:v>
                </c:pt>
                <c:pt idx="4">
                  <c:v>1.5547653602888012</c:v>
                </c:pt>
                <c:pt idx="5">
                  <c:v>2.8806141028730003</c:v>
                </c:pt>
                <c:pt idx="6">
                  <c:v>0.6946011278280011</c:v>
                </c:pt>
                <c:pt idx="7">
                  <c:v>2.3334156742271013</c:v>
                </c:pt>
                <c:pt idx="8">
                  <c:v>1.5834182986532994</c:v>
                </c:pt>
                <c:pt idx="9">
                  <c:v>2.5876458964246005</c:v>
                </c:pt>
                <c:pt idx="10">
                  <c:v>2.8373871012232001</c:v>
                </c:pt>
                <c:pt idx="11">
                  <c:v>2.9310211711074992</c:v>
                </c:pt>
                <c:pt idx="12">
                  <c:v>3.4275311849849999</c:v>
                </c:pt>
                <c:pt idx="13">
                  <c:v>2.7746389057310985</c:v>
                </c:pt>
                <c:pt idx="14">
                  <c:v>3.4603073275015994</c:v>
                </c:pt>
                <c:pt idx="15">
                  <c:v>3.3554123004754999</c:v>
                </c:pt>
                <c:pt idx="17">
                  <c:v>3.3511127342257012</c:v>
                </c:pt>
                <c:pt idx="18">
                  <c:v>4.1448847446561992</c:v>
                </c:pt>
                <c:pt idx="19">
                  <c:v>5.1447580329025016</c:v>
                </c:pt>
                <c:pt idx="20">
                  <c:v>4.7439865966059003</c:v>
                </c:pt>
                <c:pt idx="21">
                  <c:v>-0.43556181645820047</c:v>
                </c:pt>
                <c:pt idx="22">
                  <c:v>1.2173812075266994</c:v>
                </c:pt>
                <c:pt idx="23">
                  <c:v>0.92218614018180034</c:v>
                </c:pt>
                <c:pt idx="24">
                  <c:v>-0.10800233875340126</c:v>
                </c:pt>
                <c:pt idx="25">
                  <c:v>1.6753877561041008</c:v>
                </c:pt>
                <c:pt idx="26">
                  <c:v>0.53957812285749895</c:v>
                </c:pt>
                <c:pt idx="27">
                  <c:v>1.1862907633400006</c:v>
                </c:pt>
                <c:pt idx="28">
                  <c:v>3.1363819948127016</c:v>
                </c:pt>
                <c:pt idx="29">
                  <c:v>0.28059586937130021</c:v>
                </c:pt>
                <c:pt idx="30">
                  <c:v>1.8781527817302006</c:v>
                </c:pt>
                <c:pt idx="31">
                  <c:v>0.65721016664640075</c:v>
                </c:pt>
                <c:pt idx="32">
                  <c:v>0.92633987041060095</c:v>
                </c:pt>
                <c:pt idx="33">
                  <c:v>1.9146768780685015</c:v>
                </c:pt>
                <c:pt idx="34">
                  <c:v>1.678216262528899</c:v>
                </c:pt>
                <c:pt idx="35">
                  <c:v>-0.42591283019680048</c:v>
                </c:pt>
                <c:pt idx="36">
                  <c:v>-6.3974394530198708E-2</c:v>
                </c:pt>
                <c:pt idx="37">
                  <c:v>3.0635770348084996</c:v>
                </c:pt>
                <c:pt idx="38">
                  <c:v>2.9461700696090993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5-4A88-ADF8-EA2ABE6157F6}"/>
            </c:ext>
          </c:extLst>
        </c:ser>
        <c:ser>
          <c:idx val="4"/>
          <c:order val="4"/>
          <c:tx>
            <c:strRef>
              <c:f>Deficit!$A$205</c:f>
              <c:strCache>
                <c:ptCount val="1"/>
                <c:pt idx="0">
                  <c:v>C32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Deficit!$E$205:$AR$205</c:f>
              <c:numCache>
                <c:formatCode>0.0</c:formatCode>
                <c:ptCount val="40"/>
                <c:pt idx="1">
                  <c:v>2.5017797789469007</c:v>
                </c:pt>
                <c:pt idx="2">
                  <c:v>1.1880939977088012</c:v>
                </c:pt>
                <c:pt idx="3">
                  <c:v>1.3500135815458982</c:v>
                </c:pt>
                <c:pt idx="4">
                  <c:v>0.83236806855149936</c:v>
                </c:pt>
                <c:pt idx="5">
                  <c:v>0.78879305950960088</c:v>
                </c:pt>
                <c:pt idx="6">
                  <c:v>0.99696526972709876</c:v>
                </c:pt>
                <c:pt idx="7">
                  <c:v>1.1454518228329</c:v>
                </c:pt>
                <c:pt idx="8">
                  <c:v>1.1625696855552015</c:v>
                </c:pt>
                <c:pt idx="9">
                  <c:v>2.6187979694327996</c:v>
                </c:pt>
                <c:pt idx="10">
                  <c:v>2.8473089901634996</c:v>
                </c:pt>
                <c:pt idx="11">
                  <c:v>4.3004416489056005</c:v>
                </c:pt>
                <c:pt idx="12">
                  <c:v>4.3275419282855996</c:v>
                </c:pt>
                <c:pt idx="13">
                  <c:v>5.0840043991257993</c:v>
                </c:pt>
                <c:pt idx="14">
                  <c:v>4.9022777840892005</c:v>
                </c:pt>
                <c:pt idx="15">
                  <c:v>4.9278589228284009</c:v>
                </c:pt>
                <c:pt idx="17">
                  <c:v>5.2291129910147998</c:v>
                </c:pt>
                <c:pt idx="18">
                  <c:v>5.4802324614287006</c:v>
                </c:pt>
                <c:pt idx="19">
                  <c:v>5.8981536817434996</c:v>
                </c:pt>
                <c:pt idx="20">
                  <c:v>6.2154918455897992</c:v>
                </c:pt>
                <c:pt idx="21">
                  <c:v>3.5591417555127993</c:v>
                </c:pt>
                <c:pt idx="22">
                  <c:v>2.1500610838754</c:v>
                </c:pt>
                <c:pt idx="23">
                  <c:v>0.39581091551779934</c:v>
                </c:pt>
                <c:pt idx="24">
                  <c:v>0.56373049601720027</c:v>
                </c:pt>
                <c:pt idx="25">
                  <c:v>1.7792842006850016</c:v>
                </c:pt>
                <c:pt idx="26">
                  <c:v>1.5431552422842998</c:v>
                </c:pt>
                <c:pt idx="27">
                  <c:v>2.0108014015176003</c:v>
                </c:pt>
                <c:pt idx="28">
                  <c:v>2.9124792929289001</c:v>
                </c:pt>
                <c:pt idx="29">
                  <c:v>3.5659930289002997</c:v>
                </c:pt>
                <c:pt idx="30">
                  <c:v>3.6003576896140004</c:v>
                </c:pt>
                <c:pt idx="31">
                  <c:v>4.0209386262043996</c:v>
                </c:pt>
                <c:pt idx="32">
                  <c:v>4.3991321309335998</c:v>
                </c:pt>
                <c:pt idx="33">
                  <c:v>5.2857047439314009</c:v>
                </c:pt>
                <c:pt idx="34">
                  <c:v>5.4260808407266996</c:v>
                </c:pt>
                <c:pt idx="35">
                  <c:v>0.42229267158100114</c:v>
                </c:pt>
                <c:pt idx="36">
                  <c:v>0.873121047393699</c:v>
                </c:pt>
                <c:pt idx="37">
                  <c:v>2.8405758182464993</c:v>
                </c:pt>
                <c:pt idx="38">
                  <c:v>1.8529009871323012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5-4A88-ADF8-EA2ABE6157F6}"/>
            </c:ext>
          </c:extLst>
        </c:ser>
        <c:ser>
          <c:idx val="5"/>
          <c:order val="5"/>
          <c:tx>
            <c:strRef>
              <c:f>Deficit!$A$206</c:f>
              <c:strCache>
                <c:ptCount val="1"/>
                <c:pt idx="0">
                  <c:v>C43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Deficit!$E$206:$AR$206</c:f>
              <c:numCache>
                <c:formatCode>0.0</c:formatCode>
                <c:ptCount val="40"/>
                <c:pt idx="1">
                  <c:v>4.4816787152171997</c:v>
                </c:pt>
                <c:pt idx="2">
                  <c:v>3.4872770302257017</c:v>
                </c:pt>
                <c:pt idx="3">
                  <c:v>4.0749092925888029</c:v>
                </c:pt>
                <c:pt idx="4">
                  <c:v>3.2785206521764003</c:v>
                </c:pt>
                <c:pt idx="5">
                  <c:v>3.1442905959782017</c:v>
                </c:pt>
                <c:pt idx="6">
                  <c:v>3.1184982852454013</c:v>
                </c:pt>
                <c:pt idx="7">
                  <c:v>2.4945545636966031</c:v>
                </c:pt>
                <c:pt idx="8">
                  <c:v>2.8485523071105021</c:v>
                </c:pt>
                <c:pt idx="9">
                  <c:v>3.628413394144701</c:v>
                </c:pt>
                <c:pt idx="10">
                  <c:v>3.6679886762671003</c:v>
                </c:pt>
                <c:pt idx="11">
                  <c:v>4.6752603118564018</c:v>
                </c:pt>
                <c:pt idx="12">
                  <c:v>4.1663405031736005</c:v>
                </c:pt>
                <c:pt idx="13">
                  <c:v>4.647705831580403</c:v>
                </c:pt>
                <c:pt idx="14">
                  <c:v>4.5485578604442019</c:v>
                </c:pt>
                <c:pt idx="15">
                  <c:v>4.9127077312928016</c:v>
                </c:pt>
                <c:pt idx="17">
                  <c:v>5.2963837440493009</c:v>
                </c:pt>
                <c:pt idx="18">
                  <c:v>5.7319856859497023</c:v>
                </c:pt>
                <c:pt idx="19">
                  <c:v>6.1400163727117008</c:v>
                </c:pt>
                <c:pt idx="20">
                  <c:v>5.9832537264458008</c:v>
                </c:pt>
                <c:pt idx="21">
                  <c:v>0.76932405448309993</c:v>
                </c:pt>
                <c:pt idx="22">
                  <c:v>2.1186198774236011</c:v>
                </c:pt>
                <c:pt idx="23">
                  <c:v>0.36821400103560009</c:v>
                </c:pt>
                <c:pt idx="24">
                  <c:v>1.2001826826975019</c:v>
                </c:pt>
                <c:pt idx="25">
                  <c:v>1.461509375108303</c:v>
                </c:pt>
                <c:pt idx="26">
                  <c:v>1.7851663687014003</c:v>
                </c:pt>
                <c:pt idx="27">
                  <c:v>1.4224116182404032</c:v>
                </c:pt>
                <c:pt idx="28">
                  <c:v>3.3282379630540007</c:v>
                </c:pt>
                <c:pt idx="29">
                  <c:v>3.422010680795303</c:v>
                </c:pt>
                <c:pt idx="30">
                  <c:v>3.3466582702087031</c:v>
                </c:pt>
                <c:pt idx="31">
                  <c:v>3.5331767461579027</c:v>
                </c:pt>
                <c:pt idx="32">
                  <c:v>3.5532246969901031</c:v>
                </c:pt>
                <c:pt idx="33">
                  <c:v>5.2321531547884028</c:v>
                </c:pt>
                <c:pt idx="34">
                  <c:v>5.5071735217205031</c:v>
                </c:pt>
                <c:pt idx="35">
                  <c:v>0.11819118296250153</c:v>
                </c:pt>
                <c:pt idx="36">
                  <c:v>1.1974203560471999</c:v>
                </c:pt>
                <c:pt idx="37">
                  <c:v>2.8328539029460025</c:v>
                </c:pt>
                <c:pt idx="38">
                  <c:v>2.8817078143832013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5-4A88-ADF8-EA2ABE6157F6}"/>
            </c:ext>
          </c:extLst>
        </c:ser>
        <c:ser>
          <c:idx val="6"/>
          <c:order val="6"/>
          <c:tx>
            <c:strRef>
              <c:f>Deficit!$A$219</c:f>
              <c:strCache>
                <c:ptCount val="1"/>
                <c:pt idx="0">
                  <c:v>D14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Deficit!$E$219:$AR$219</c:f>
              <c:numCache>
                <c:formatCode>0.0</c:formatCode>
                <c:ptCount val="40"/>
                <c:pt idx="1">
                  <c:v>2.8250761498001999</c:v>
                </c:pt>
                <c:pt idx="2">
                  <c:v>1.8411958157750004</c:v>
                </c:pt>
                <c:pt idx="3">
                  <c:v>1.7546070243075</c:v>
                </c:pt>
                <c:pt idx="4">
                  <c:v>1.5134147841885</c:v>
                </c:pt>
                <c:pt idx="5">
                  <c:v>1.2778777265738999</c:v>
                </c:pt>
                <c:pt idx="6">
                  <c:v>0.74480946664949954</c:v>
                </c:pt>
                <c:pt idx="7">
                  <c:v>1.5294266301043997</c:v>
                </c:pt>
                <c:pt idx="8">
                  <c:v>1.5260770113081996</c:v>
                </c:pt>
                <c:pt idx="9">
                  <c:v>2.0135640103930008</c:v>
                </c:pt>
                <c:pt idx="10">
                  <c:v>2.1424161606437</c:v>
                </c:pt>
                <c:pt idx="11">
                  <c:v>2.6059526214596005</c:v>
                </c:pt>
                <c:pt idx="12">
                  <c:v>2.5826175913551008</c:v>
                </c:pt>
                <c:pt idx="13">
                  <c:v>2.9691864993727002</c:v>
                </c:pt>
                <c:pt idx="14">
                  <c:v>3.3920419335634993</c:v>
                </c:pt>
                <c:pt idx="15">
                  <c:v>3.4602438720317004</c:v>
                </c:pt>
                <c:pt idx="17">
                  <c:v>3.4425293325226995</c:v>
                </c:pt>
                <c:pt idx="18">
                  <c:v>3.8386559510667997</c:v>
                </c:pt>
                <c:pt idx="19">
                  <c:v>3.5196561885529007</c:v>
                </c:pt>
                <c:pt idx="20">
                  <c:v>3.7539075008489995</c:v>
                </c:pt>
                <c:pt idx="21">
                  <c:v>-0.14839890612329931</c:v>
                </c:pt>
                <c:pt idx="22">
                  <c:v>0.18647164133539995</c:v>
                </c:pt>
                <c:pt idx="23">
                  <c:v>-0.16134538021360001</c:v>
                </c:pt>
                <c:pt idx="24">
                  <c:v>0.32964810705460046</c:v>
                </c:pt>
                <c:pt idx="25">
                  <c:v>1.1646394870624004</c:v>
                </c:pt>
                <c:pt idx="26">
                  <c:v>0.44772091092560018</c:v>
                </c:pt>
                <c:pt idx="27">
                  <c:v>0.87640879225770085</c:v>
                </c:pt>
                <c:pt idx="28">
                  <c:v>1.8441316435703001</c:v>
                </c:pt>
                <c:pt idx="29">
                  <c:v>1.9518654805078999</c:v>
                </c:pt>
                <c:pt idx="30">
                  <c:v>2.1046552154110998</c:v>
                </c:pt>
                <c:pt idx="31">
                  <c:v>1.8269591865168007</c:v>
                </c:pt>
                <c:pt idx="32">
                  <c:v>2.8718622024869003</c:v>
                </c:pt>
                <c:pt idx="33">
                  <c:v>2.9032092366092996</c:v>
                </c:pt>
                <c:pt idx="34">
                  <c:v>2.8815630944069994</c:v>
                </c:pt>
                <c:pt idx="35">
                  <c:v>-0.79126608597999848</c:v>
                </c:pt>
                <c:pt idx="36">
                  <c:v>0.10699641815110006</c:v>
                </c:pt>
                <c:pt idx="37">
                  <c:v>1.6384718620303005</c:v>
                </c:pt>
                <c:pt idx="38">
                  <c:v>2.0487576014987994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15-4A88-ADF8-EA2ABE6157F6}"/>
            </c:ext>
          </c:extLst>
        </c:ser>
        <c:ser>
          <c:idx val="7"/>
          <c:order val="7"/>
          <c:tx>
            <c:strRef>
              <c:f>Deficit!$A$220</c:f>
              <c:strCache>
                <c:ptCount val="1"/>
                <c:pt idx="0">
                  <c:v>D26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Deficit!$E$220:$AR$220</c:f>
              <c:numCache>
                <c:formatCode>0.0</c:formatCode>
                <c:ptCount val="40"/>
                <c:pt idx="1">
                  <c:v>2.9643542055957006</c:v>
                </c:pt>
                <c:pt idx="2">
                  <c:v>1.977871171716501</c:v>
                </c:pt>
                <c:pt idx="3">
                  <c:v>2.5378799881479992</c:v>
                </c:pt>
                <c:pt idx="4">
                  <c:v>-1.3929875927001234E-2</c:v>
                </c:pt>
                <c:pt idx="5">
                  <c:v>0.77954822730740148</c:v>
                </c:pt>
                <c:pt idx="6">
                  <c:v>0.44890355152740113</c:v>
                </c:pt>
                <c:pt idx="7">
                  <c:v>-5.6543879200599889E-2</c:v>
                </c:pt>
                <c:pt idx="8">
                  <c:v>0.59329848473660007</c:v>
                </c:pt>
                <c:pt idx="9">
                  <c:v>1.3581323027770011</c:v>
                </c:pt>
                <c:pt idx="10">
                  <c:v>1.0223974765682016</c:v>
                </c:pt>
                <c:pt idx="11">
                  <c:v>1.5961259158490009</c:v>
                </c:pt>
                <c:pt idx="12">
                  <c:v>1.4327959062692983</c:v>
                </c:pt>
                <c:pt idx="13">
                  <c:v>2.0933724700662992</c:v>
                </c:pt>
                <c:pt idx="14">
                  <c:v>2.3093762505674</c:v>
                </c:pt>
                <c:pt idx="15">
                  <c:v>1.8436071382516985</c:v>
                </c:pt>
                <c:pt idx="17">
                  <c:v>2.334705842023201</c:v>
                </c:pt>
                <c:pt idx="18">
                  <c:v>2.7084631615966011</c:v>
                </c:pt>
                <c:pt idx="19">
                  <c:v>2.8006238000412012</c:v>
                </c:pt>
                <c:pt idx="20">
                  <c:v>2.8028671432199985</c:v>
                </c:pt>
                <c:pt idx="21">
                  <c:v>0.21775152315969848</c:v>
                </c:pt>
                <c:pt idx="22">
                  <c:v>1.275859493487399</c:v>
                </c:pt>
                <c:pt idx="23">
                  <c:v>0.31026311329910072</c:v>
                </c:pt>
                <c:pt idx="24">
                  <c:v>0.14396744667089934</c:v>
                </c:pt>
                <c:pt idx="25">
                  <c:v>0.46480867514160096</c:v>
                </c:pt>
                <c:pt idx="26">
                  <c:v>0.5389286886411</c:v>
                </c:pt>
                <c:pt idx="27">
                  <c:v>1.1290386932918004</c:v>
                </c:pt>
                <c:pt idx="28">
                  <c:v>0.83346041489690137</c:v>
                </c:pt>
                <c:pt idx="29">
                  <c:v>1.6260563519705009</c:v>
                </c:pt>
                <c:pt idx="30">
                  <c:v>1.0599782966054008</c:v>
                </c:pt>
                <c:pt idx="31">
                  <c:v>1.6211934662463996</c:v>
                </c:pt>
                <c:pt idx="32">
                  <c:v>1.9460541726597995</c:v>
                </c:pt>
                <c:pt idx="33">
                  <c:v>2.9506558868655013</c:v>
                </c:pt>
                <c:pt idx="34">
                  <c:v>2.937845304555001</c:v>
                </c:pt>
                <c:pt idx="35">
                  <c:v>0.3269830813963992</c:v>
                </c:pt>
                <c:pt idx="36">
                  <c:v>0.4026638089986001</c:v>
                </c:pt>
                <c:pt idx="37">
                  <c:v>2.4621327926665018</c:v>
                </c:pt>
                <c:pt idx="38">
                  <c:v>0.7738710988956008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315-4A88-ADF8-EA2ABE615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9792"/>
        <c:axId val="208771712"/>
      </c:scatterChart>
      <c:valAx>
        <c:axId val="208769792"/>
        <c:scaling>
          <c:orientation val="minMax"/>
          <c:max val="41602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1712"/>
        <c:crosses val="autoZero"/>
        <c:crossBetween val="midCat"/>
        <c:majorUnit val="20"/>
      </c:valAx>
      <c:valAx>
        <c:axId val="208771712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69792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75380083010782"/>
          <c:y val="0.13200061452908221"/>
          <c:w val="9.9406528189911025E-2"/>
          <c:h val="0.54701004254810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7&amp;8 90 cm</a:t>
            </a:r>
          </a:p>
        </c:rich>
      </c:tx>
      <c:layout>
        <c:manualLayout>
          <c:xMode val="edge"/>
          <c:yMode val="edge"/>
          <c:x val="0.37537584828923409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078192564917312E-2"/>
          <c:y val="5.1873198847262249E-2"/>
          <c:w val="0.88889019227752009"/>
          <c:h val="0.78962536023054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Deficit!$A$179</c:f>
              <c:strCache>
                <c:ptCount val="1"/>
                <c:pt idx="0">
                  <c:v>C13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Deficit!$E$179:$AR$179</c:f>
              <c:numCache>
                <c:formatCode>0.0</c:formatCode>
                <c:ptCount val="40"/>
                <c:pt idx="1">
                  <c:v>4.8746522086858892</c:v>
                </c:pt>
                <c:pt idx="2">
                  <c:v>4.6005624631507001</c:v>
                </c:pt>
                <c:pt idx="3">
                  <c:v>4.7487002051159202</c:v>
                </c:pt>
                <c:pt idx="4">
                  <c:v>4.9074559502088508</c:v>
                </c:pt>
                <c:pt idx="5">
                  <c:v>4.7455417939604203</c:v>
                </c:pt>
                <c:pt idx="6">
                  <c:v>4.4603900554419305</c:v>
                </c:pt>
                <c:pt idx="7">
                  <c:v>4.2644933254634907</c:v>
                </c:pt>
                <c:pt idx="8">
                  <c:v>4.0940793319472704</c:v>
                </c:pt>
                <c:pt idx="9">
                  <c:v>4.2729957271295493</c:v>
                </c:pt>
                <c:pt idx="10">
                  <c:v>4.1961863315462704</c:v>
                </c:pt>
                <c:pt idx="11">
                  <c:v>4.4894233858468908</c:v>
                </c:pt>
                <c:pt idx="12">
                  <c:v>4.3186547374500996</c:v>
                </c:pt>
                <c:pt idx="13">
                  <c:v>4.3325706959595998</c:v>
                </c:pt>
                <c:pt idx="14">
                  <c:v>4.2572004240233792</c:v>
                </c:pt>
                <c:pt idx="15">
                  <c:v>4.5764954405804303</c:v>
                </c:pt>
                <c:pt idx="17">
                  <c:v>4.2434761163734507</c:v>
                </c:pt>
                <c:pt idx="18">
                  <c:v>4.3020938569593294</c:v>
                </c:pt>
                <c:pt idx="19">
                  <c:v>4.4101694593900707</c:v>
                </c:pt>
                <c:pt idx="20">
                  <c:v>4.6423647453554899</c:v>
                </c:pt>
                <c:pt idx="21">
                  <c:v>4.6774199661458002</c:v>
                </c:pt>
                <c:pt idx="22">
                  <c:v>4.6702420634605701</c:v>
                </c:pt>
                <c:pt idx="23">
                  <c:v>2.8839630710857005</c:v>
                </c:pt>
                <c:pt idx="24">
                  <c:v>2.3368917201055996</c:v>
                </c:pt>
                <c:pt idx="25">
                  <c:v>2.4807125674385002</c:v>
                </c:pt>
                <c:pt idx="26">
                  <c:v>2.3871463982655001</c:v>
                </c:pt>
                <c:pt idx="27">
                  <c:v>2.0486942198710008</c:v>
                </c:pt>
                <c:pt idx="28">
                  <c:v>2.2460978693721998</c:v>
                </c:pt>
                <c:pt idx="29">
                  <c:v>2.4587569991372007</c:v>
                </c:pt>
                <c:pt idx="30">
                  <c:v>2.2712987234165993</c:v>
                </c:pt>
                <c:pt idx="31">
                  <c:v>2.2995628596179998</c:v>
                </c:pt>
                <c:pt idx="32">
                  <c:v>2.4454400492868</c:v>
                </c:pt>
                <c:pt idx="33">
                  <c:v>2.2613660088860996</c:v>
                </c:pt>
                <c:pt idx="34">
                  <c:v>2.5184118635201997</c:v>
                </c:pt>
                <c:pt idx="35">
                  <c:v>-0.37549422927230047</c:v>
                </c:pt>
                <c:pt idx="36">
                  <c:v>8.2255414883199762E-2</c:v>
                </c:pt>
                <c:pt idx="37">
                  <c:v>1.8127817139827993</c:v>
                </c:pt>
                <c:pt idx="38">
                  <c:v>2.1675852687803996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E-485B-ABD0-4FD831603BF3}"/>
            </c:ext>
          </c:extLst>
        </c:ser>
        <c:ser>
          <c:idx val="1"/>
          <c:order val="1"/>
          <c:tx>
            <c:strRef>
              <c:f>Deficit!$A$180</c:f>
              <c:strCache>
                <c:ptCount val="1"/>
                <c:pt idx="0">
                  <c:v>C21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Deficit!$E$180:$AR$180</c:f>
              <c:numCache>
                <c:formatCode>0.0</c:formatCode>
                <c:ptCount val="40"/>
                <c:pt idx="1">
                  <c:v>2.0021413508265997</c:v>
                </c:pt>
                <c:pt idx="2">
                  <c:v>1.7764890145018999</c:v>
                </c:pt>
                <c:pt idx="3">
                  <c:v>2.2668937064256998</c:v>
                </c:pt>
                <c:pt idx="4">
                  <c:v>2.0707053830102993</c:v>
                </c:pt>
                <c:pt idx="5">
                  <c:v>1.3547440510866</c:v>
                </c:pt>
                <c:pt idx="6">
                  <c:v>1.3844683237770994</c:v>
                </c:pt>
                <c:pt idx="7">
                  <c:v>1.4190141742661009</c:v>
                </c:pt>
                <c:pt idx="8">
                  <c:v>1.7406702713375992</c:v>
                </c:pt>
                <c:pt idx="9">
                  <c:v>1.8643822786594004</c:v>
                </c:pt>
                <c:pt idx="10">
                  <c:v>2.0480714067800001</c:v>
                </c:pt>
                <c:pt idx="11">
                  <c:v>2.0962397087211002</c:v>
                </c:pt>
                <c:pt idx="12">
                  <c:v>2.0786799952952997</c:v>
                </c:pt>
                <c:pt idx="13">
                  <c:v>2.3580919693888998</c:v>
                </c:pt>
                <c:pt idx="14">
                  <c:v>2.5642697645248003</c:v>
                </c:pt>
                <c:pt idx="15">
                  <c:v>2.6003424844862</c:v>
                </c:pt>
                <c:pt idx="17">
                  <c:v>2.8478759995728993</c:v>
                </c:pt>
                <c:pt idx="18">
                  <c:v>2.7993424385979999</c:v>
                </c:pt>
                <c:pt idx="19">
                  <c:v>2.8595001940273992</c:v>
                </c:pt>
                <c:pt idx="20">
                  <c:v>3.1446944762191098</c:v>
                </c:pt>
                <c:pt idx="21">
                  <c:v>2.5160631031462</c:v>
                </c:pt>
                <c:pt idx="22">
                  <c:v>2.0298307000437994</c:v>
                </c:pt>
                <c:pt idx="23">
                  <c:v>0.56691110253830068</c:v>
                </c:pt>
                <c:pt idx="24">
                  <c:v>0.46091539816169913</c:v>
                </c:pt>
                <c:pt idx="25">
                  <c:v>0.66699894013570038</c:v>
                </c:pt>
                <c:pt idx="26">
                  <c:v>1.2470505495204005</c:v>
                </c:pt>
                <c:pt idx="27">
                  <c:v>1.3697694698847993</c:v>
                </c:pt>
                <c:pt idx="28">
                  <c:v>1.7178118997625997</c:v>
                </c:pt>
                <c:pt idx="29">
                  <c:v>1.7034595576173999</c:v>
                </c:pt>
                <c:pt idx="30">
                  <c:v>1.7702037484295001</c:v>
                </c:pt>
                <c:pt idx="31">
                  <c:v>1.9635620842110999</c:v>
                </c:pt>
                <c:pt idx="32">
                  <c:v>1.8967896092370999</c:v>
                </c:pt>
                <c:pt idx="33">
                  <c:v>2.0266562016138998</c:v>
                </c:pt>
                <c:pt idx="34">
                  <c:v>2.0533707231696994</c:v>
                </c:pt>
                <c:pt idx="35">
                  <c:v>0.16127650040069952</c:v>
                </c:pt>
                <c:pt idx="36">
                  <c:v>1.3070749239017996</c:v>
                </c:pt>
                <c:pt idx="37">
                  <c:v>2.3814611555878002</c:v>
                </c:pt>
                <c:pt idx="38">
                  <c:v>2.1652440829948993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E-485B-ABD0-4FD831603BF3}"/>
            </c:ext>
          </c:extLst>
        </c:ser>
        <c:ser>
          <c:idx val="2"/>
          <c:order val="2"/>
          <c:tx>
            <c:strRef>
              <c:f>Deficit!$A$193</c:f>
              <c:strCache>
                <c:ptCount val="1"/>
                <c:pt idx="0">
                  <c:v>D36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Deficit!$E$193:$AR$193</c:f>
              <c:numCache>
                <c:formatCode>0.0</c:formatCode>
                <c:ptCount val="40"/>
                <c:pt idx="1">
                  <c:v>3.5827003927951893</c:v>
                </c:pt>
                <c:pt idx="2">
                  <c:v>3.5230857269743208</c:v>
                </c:pt>
                <c:pt idx="3">
                  <c:v>3.1527132658577095</c:v>
                </c:pt>
                <c:pt idx="4">
                  <c:v>3.3283158025116002</c:v>
                </c:pt>
                <c:pt idx="5">
                  <c:v>3.0404107978340296</c:v>
                </c:pt>
                <c:pt idx="6">
                  <c:v>2.8491572431184</c:v>
                </c:pt>
                <c:pt idx="7">
                  <c:v>2.6526281258724005</c:v>
                </c:pt>
                <c:pt idx="8">
                  <c:v>2.7503853303868002</c:v>
                </c:pt>
                <c:pt idx="9">
                  <c:v>2.7563821193449005</c:v>
                </c:pt>
                <c:pt idx="10">
                  <c:v>2.7867340354048</c:v>
                </c:pt>
                <c:pt idx="11">
                  <c:v>3.0261292156424506</c:v>
                </c:pt>
                <c:pt idx="12">
                  <c:v>3.1242778547111403</c:v>
                </c:pt>
                <c:pt idx="13">
                  <c:v>3.1871354184526108</c:v>
                </c:pt>
                <c:pt idx="14">
                  <c:v>3.1398240488887694</c:v>
                </c:pt>
                <c:pt idx="15">
                  <c:v>3.3418631799503498</c:v>
                </c:pt>
                <c:pt idx="17">
                  <c:v>3.3540690363245105</c:v>
                </c:pt>
                <c:pt idx="18">
                  <c:v>3.5176172473628302</c:v>
                </c:pt>
                <c:pt idx="19">
                  <c:v>3.8331977091326994</c:v>
                </c:pt>
                <c:pt idx="20">
                  <c:v>3.5824155057704008</c:v>
                </c:pt>
                <c:pt idx="21">
                  <c:v>2.6404414660108007</c:v>
                </c:pt>
                <c:pt idx="22">
                  <c:v>2.3252877287869005</c:v>
                </c:pt>
                <c:pt idx="23">
                  <c:v>1.5128420914179994</c:v>
                </c:pt>
                <c:pt idx="24">
                  <c:v>1.6617348947112003</c:v>
                </c:pt>
                <c:pt idx="25">
                  <c:v>1.8913268804849999</c:v>
                </c:pt>
                <c:pt idx="26">
                  <c:v>1.9991904829297003</c:v>
                </c:pt>
                <c:pt idx="27">
                  <c:v>1.7291223954771997</c:v>
                </c:pt>
                <c:pt idx="28">
                  <c:v>2.2466707088274003</c:v>
                </c:pt>
                <c:pt idx="29">
                  <c:v>2.4805258510311994</c:v>
                </c:pt>
                <c:pt idx="30">
                  <c:v>2.6088415024027007</c:v>
                </c:pt>
                <c:pt idx="31">
                  <c:v>2.6082102529453</c:v>
                </c:pt>
                <c:pt idx="32">
                  <c:v>2.5187767103052003</c:v>
                </c:pt>
                <c:pt idx="33">
                  <c:v>2.4633627463732992</c:v>
                </c:pt>
                <c:pt idx="34">
                  <c:v>2.6675473007866994</c:v>
                </c:pt>
                <c:pt idx="35">
                  <c:v>0.80002638768099921</c:v>
                </c:pt>
                <c:pt idx="36">
                  <c:v>1.5963654449714006</c:v>
                </c:pt>
                <c:pt idx="37">
                  <c:v>2.5222850734320996</c:v>
                </c:pt>
                <c:pt idx="38">
                  <c:v>2.9707883072192995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9E-485B-ABD0-4FD831603BF3}"/>
            </c:ext>
          </c:extLst>
        </c:ser>
        <c:ser>
          <c:idx val="3"/>
          <c:order val="3"/>
          <c:tx>
            <c:strRef>
              <c:f>Deficit!$A$194</c:f>
              <c:strCache>
                <c:ptCount val="1"/>
                <c:pt idx="0">
                  <c:v>D45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Deficit!$E$194:$AR$194</c:f>
              <c:numCache>
                <c:formatCode>0.0</c:formatCode>
                <c:ptCount val="40"/>
                <c:pt idx="1">
                  <c:v>3.4278192767554003</c:v>
                </c:pt>
                <c:pt idx="2">
                  <c:v>1.5366911990304004</c:v>
                </c:pt>
                <c:pt idx="3">
                  <c:v>2.2924246713351977</c:v>
                </c:pt>
                <c:pt idx="4">
                  <c:v>2.9253107342912017</c:v>
                </c:pt>
                <c:pt idx="5">
                  <c:v>1.9199795477950019</c:v>
                </c:pt>
                <c:pt idx="6">
                  <c:v>1.3358199497317003</c:v>
                </c:pt>
                <c:pt idx="7">
                  <c:v>0.53254976985350311</c:v>
                </c:pt>
                <c:pt idx="8">
                  <c:v>0.87565158694229694</c:v>
                </c:pt>
                <c:pt idx="9">
                  <c:v>0.55576580561889699</c:v>
                </c:pt>
                <c:pt idx="10">
                  <c:v>1.3674071928501021</c:v>
                </c:pt>
                <c:pt idx="11">
                  <c:v>0.79287655387489764</c:v>
                </c:pt>
                <c:pt idx="12">
                  <c:v>1.9742288736732974</c:v>
                </c:pt>
                <c:pt idx="13">
                  <c:v>0.57002563340250134</c:v>
                </c:pt>
                <c:pt idx="14">
                  <c:v>2.4049742149057991</c:v>
                </c:pt>
                <c:pt idx="15">
                  <c:v>1.1178530838433005</c:v>
                </c:pt>
                <c:pt idx="17">
                  <c:v>1.5246855502717978</c:v>
                </c:pt>
                <c:pt idx="18">
                  <c:v>2.214758493984597</c:v>
                </c:pt>
                <c:pt idx="19">
                  <c:v>1.3994714905080983</c:v>
                </c:pt>
                <c:pt idx="20">
                  <c:v>1.2470176117569025</c:v>
                </c:pt>
                <c:pt idx="21">
                  <c:v>1.2572827356934013</c:v>
                </c:pt>
                <c:pt idx="22">
                  <c:v>0.18978328902589681</c:v>
                </c:pt>
                <c:pt idx="23">
                  <c:v>1.2730935498641998</c:v>
                </c:pt>
                <c:pt idx="24">
                  <c:v>-0.17498115433009787</c:v>
                </c:pt>
                <c:pt idx="25">
                  <c:v>-0.27682392833209946</c:v>
                </c:pt>
                <c:pt idx="26">
                  <c:v>1.3733847459619994</c:v>
                </c:pt>
                <c:pt idx="27">
                  <c:v>0.46547389181470322</c:v>
                </c:pt>
                <c:pt idx="28">
                  <c:v>1.4449190620808992</c:v>
                </c:pt>
                <c:pt idx="29">
                  <c:v>9.5825835727197273E-2</c:v>
                </c:pt>
                <c:pt idx="30">
                  <c:v>1.7523916420884973</c:v>
                </c:pt>
                <c:pt idx="31">
                  <c:v>1.7092057306344017</c:v>
                </c:pt>
                <c:pt idx="32">
                  <c:v>0.5774458969302998</c:v>
                </c:pt>
                <c:pt idx="33">
                  <c:v>0.7391833526531002</c:v>
                </c:pt>
                <c:pt idx="34">
                  <c:v>1.2809603585663965</c:v>
                </c:pt>
                <c:pt idx="35">
                  <c:v>-0.60975086512029719</c:v>
                </c:pt>
                <c:pt idx="36">
                  <c:v>1.0810941382784023</c:v>
                </c:pt>
                <c:pt idx="37">
                  <c:v>2.6607027444701998</c:v>
                </c:pt>
                <c:pt idx="38">
                  <c:v>2.5690290337242985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9E-485B-ABD0-4FD831603BF3}"/>
            </c:ext>
          </c:extLst>
        </c:ser>
        <c:ser>
          <c:idx val="4"/>
          <c:order val="4"/>
          <c:tx>
            <c:strRef>
              <c:f>Deficit!$A$207</c:f>
              <c:strCache>
                <c:ptCount val="1"/>
                <c:pt idx="0">
                  <c:v>C32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Deficit!$E$207:$AR$207</c:f>
              <c:numCache>
                <c:formatCode>0.0</c:formatCode>
                <c:ptCount val="40"/>
                <c:pt idx="1">
                  <c:v>1.2420439795953993</c:v>
                </c:pt>
                <c:pt idx="2">
                  <c:v>0.84670387950940018</c:v>
                </c:pt>
                <c:pt idx="3">
                  <c:v>0.49902564374739988</c:v>
                </c:pt>
                <c:pt idx="4">
                  <c:v>0.5406132656968996</c:v>
                </c:pt>
                <c:pt idx="5">
                  <c:v>-0.11712164255249924</c:v>
                </c:pt>
                <c:pt idx="6">
                  <c:v>0.45035298832529946</c:v>
                </c:pt>
                <c:pt idx="7">
                  <c:v>1.6022098321000655E-2</c:v>
                </c:pt>
                <c:pt idx="8">
                  <c:v>0.24353800950929916</c:v>
                </c:pt>
                <c:pt idx="9">
                  <c:v>1.0736978825232999</c:v>
                </c:pt>
                <c:pt idx="10">
                  <c:v>1.0933844283191991</c:v>
                </c:pt>
                <c:pt idx="11">
                  <c:v>1.4240815578902009</c:v>
                </c:pt>
                <c:pt idx="12">
                  <c:v>1.8356634667643004</c:v>
                </c:pt>
                <c:pt idx="13">
                  <c:v>2.0437440057716998</c:v>
                </c:pt>
                <c:pt idx="14">
                  <c:v>2.0338100025029995</c:v>
                </c:pt>
                <c:pt idx="15">
                  <c:v>1.9602164769130006</c:v>
                </c:pt>
                <c:pt idx="17">
                  <c:v>2.0345094257243996</c:v>
                </c:pt>
                <c:pt idx="18">
                  <c:v>2.2233719100221006</c:v>
                </c:pt>
                <c:pt idx="19">
                  <c:v>2.9205722512243995</c:v>
                </c:pt>
                <c:pt idx="20">
                  <c:v>2.7483768051314996</c:v>
                </c:pt>
                <c:pt idx="21">
                  <c:v>3.0018560168490005</c:v>
                </c:pt>
                <c:pt idx="22">
                  <c:v>2.5193472833644002</c:v>
                </c:pt>
                <c:pt idx="23">
                  <c:v>1.8970879709799604E-2</c:v>
                </c:pt>
                <c:pt idx="24">
                  <c:v>0.15421134401769976</c:v>
                </c:pt>
                <c:pt idx="25">
                  <c:v>0.85559994730540012</c:v>
                </c:pt>
                <c:pt idx="26">
                  <c:v>0.72522298524070017</c:v>
                </c:pt>
                <c:pt idx="27">
                  <c:v>-0.12350490456729979</c:v>
                </c:pt>
                <c:pt idx="28">
                  <c:v>1.1128088180567008</c:v>
                </c:pt>
                <c:pt idx="29">
                  <c:v>1.1033227750662995</c:v>
                </c:pt>
                <c:pt idx="30">
                  <c:v>1.2443558383188993</c:v>
                </c:pt>
                <c:pt idx="31">
                  <c:v>1.4593297588669998</c:v>
                </c:pt>
                <c:pt idx="32">
                  <c:v>1.6821271571111005</c:v>
                </c:pt>
                <c:pt idx="33">
                  <c:v>2.3797996060014999</c:v>
                </c:pt>
                <c:pt idx="34">
                  <c:v>2.4286943817369</c:v>
                </c:pt>
                <c:pt idx="35">
                  <c:v>0.23584157059070066</c:v>
                </c:pt>
                <c:pt idx="36">
                  <c:v>-0.46528276569329918</c:v>
                </c:pt>
                <c:pt idx="37">
                  <c:v>1.2587711326714004</c:v>
                </c:pt>
                <c:pt idx="38">
                  <c:v>0.52751227329000017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9E-485B-ABD0-4FD831603BF3}"/>
            </c:ext>
          </c:extLst>
        </c:ser>
        <c:ser>
          <c:idx val="5"/>
          <c:order val="5"/>
          <c:tx>
            <c:strRef>
              <c:f>Deficit!$A$208</c:f>
              <c:strCache>
                <c:ptCount val="1"/>
                <c:pt idx="0">
                  <c:v>C43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Deficit!$E$208:$AR$208</c:f>
              <c:numCache>
                <c:formatCode>0.0</c:formatCode>
                <c:ptCount val="40"/>
                <c:pt idx="1">
                  <c:v>1.3925600104580997</c:v>
                </c:pt>
                <c:pt idx="2">
                  <c:v>1.6930111426703007</c:v>
                </c:pt>
                <c:pt idx="3">
                  <c:v>1.7590136779408994</c:v>
                </c:pt>
                <c:pt idx="4">
                  <c:v>1.8593922052293994</c:v>
                </c:pt>
                <c:pt idx="5">
                  <c:v>1.3561655921746993</c:v>
                </c:pt>
                <c:pt idx="6">
                  <c:v>1.6532717560483992</c:v>
                </c:pt>
                <c:pt idx="7">
                  <c:v>1.3347926484486994</c:v>
                </c:pt>
                <c:pt idx="8">
                  <c:v>1.4504329882636995</c:v>
                </c:pt>
                <c:pt idx="9">
                  <c:v>1.7738648044752008</c:v>
                </c:pt>
                <c:pt idx="10">
                  <c:v>1.8269055924314994</c:v>
                </c:pt>
                <c:pt idx="11">
                  <c:v>1.6275981334602996</c:v>
                </c:pt>
                <c:pt idx="12">
                  <c:v>2.1212953076076992</c:v>
                </c:pt>
                <c:pt idx="13">
                  <c:v>2.5868667685637998</c:v>
                </c:pt>
                <c:pt idx="14">
                  <c:v>2.6626778867096004</c:v>
                </c:pt>
                <c:pt idx="15">
                  <c:v>2.5998206813690992</c:v>
                </c:pt>
                <c:pt idx="17">
                  <c:v>2.6112863588425999</c:v>
                </c:pt>
                <c:pt idx="18">
                  <c:v>3.2841457246047998</c:v>
                </c:pt>
                <c:pt idx="19">
                  <c:v>3.1618874991594002</c:v>
                </c:pt>
                <c:pt idx="20">
                  <c:v>3.2950836462851996</c:v>
                </c:pt>
                <c:pt idx="21">
                  <c:v>2.9604076557138992</c:v>
                </c:pt>
                <c:pt idx="22">
                  <c:v>2.5664007993575009</c:v>
                </c:pt>
                <c:pt idx="23">
                  <c:v>0.17887469157109948</c:v>
                </c:pt>
                <c:pt idx="24">
                  <c:v>0.49566606078970032</c:v>
                </c:pt>
                <c:pt idx="25">
                  <c:v>0.15147298485010019</c:v>
                </c:pt>
                <c:pt idx="26">
                  <c:v>0.38746816871539913</c:v>
                </c:pt>
                <c:pt idx="27">
                  <c:v>0.6334276296796002</c:v>
                </c:pt>
                <c:pt idx="28">
                  <c:v>1.5624707707268009</c:v>
                </c:pt>
                <c:pt idx="29">
                  <c:v>1.3052795780902002</c:v>
                </c:pt>
                <c:pt idx="30">
                  <c:v>1.4417877882388996</c:v>
                </c:pt>
                <c:pt idx="31">
                  <c:v>1.7673386191085996</c:v>
                </c:pt>
                <c:pt idx="32">
                  <c:v>1.9665749218900999</c:v>
                </c:pt>
                <c:pt idx="33">
                  <c:v>2.9775434102784004</c:v>
                </c:pt>
                <c:pt idx="34">
                  <c:v>2.9734617000337007</c:v>
                </c:pt>
                <c:pt idx="35">
                  <c:v>-0.84972804645439837</c:v>
                </c:pt>
                <c:pt idx="36">
                  <c:v>-6.7184273486798674E-2</c:v>
                </c:pt>
                <c:pt idx="37">
                  <c:v>2.2893838719206006</c:v>
                </c:pt>
                <c:pt idx="38">
                  <c:v>1.5304473460371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9E-485B-ABD0-4FD831603BF3}"/>
            </c:ext>
          </c:extLst>
        </c:ser>
        <c:ser>
          <c:idx val="6"/>
          <c:order val="6"/>
          <c:tx>
            <c:strRef>
              <c:f>Deficit!$A$221</c:f>
              <c:strCache>
                <c:ptCount val="1"/>
                <c:pt idx="0">
                  <c:v>D14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Deficit!$E$221:$AR$221</c:f>
              <c:numCache>
                <c:formatCode>0.0</c:formatCode>
                <c:ptCount val="40"/>
                <c:pt idx="1">
                  <c:v>1.7434985634665008</c:v>
                </c:pt>
                <c:pt idx="2">
                  <c:v>1.2114546366372991</c:v>
                </c:pt>
                <c:pt idx="3">
                  <c:v>1.2253641443342005</c:v>
                </c:pt>
                <c:pt idx="4">
                  <c:v>1.5013886253664008</c:v>
                </c:pt>
                <c:pt idx="5">
                  <c:v>1.0150165723825992</c:v>
                </c:pt>
                <c:pt idx="6">
                  <c:v>0.27435145148630014</c:v>
                </c:pt>
                <c:pt idx="7">
                  <c:v>1.0760114632102002</c:v>
                </c:pt>
                <c:pt idx="8">
                  <c:v>0.9845485937315992</c:v>
                </c:pt>
                <c:pt idx="9">
                  <c:v>1.5045863831402002</c:v>
                </c:pt>
                <c:pt idx="10">
                  <c:v>1.5768806457819</c:v>
                </c:pt>
                <c:pt idx="11">
                  <c:v>1.6880598148320001</c:v>
                </c:pt>
                <c:pt idx="12">
                  <c:v>1.5584046710005008</c:v>
                </c:pt>
                <c:pt idx="13">
                  <c:v>1.6588146839273996</c:v>
                </c:pt>
                <c:pt idx="14">
                  <c:v>1.9358510412361003</c:v>
                </c:pt>
                <c:pt idx="15">
                  <c:v>2.3732731073175</c:v>
                </c:pt>
                <c:pt idx="17">
                  <c:v>2.0037210615119001</c:v>
                </c:pt>
                <c:pt idx="18">
                  <c:v>2.1705713059788003</c:v>
                </c:pt>
                <c:pt idx="19">
                  <c:v>2.1841637413618997</c:v>
                </c:pt>
                <c:pt idx="20">
                  <c:v>2.2659440026103006</c:v>
                </c:pt>
                <c:pt idx="21">
                  <c:v>2.1335449868448002</c:v>
                </c:pt>
                <c:pt idx="22">
                  <c:v>1.8816213861306998</c:v>
                </c:pt>
                <c:pt idx="23">
                  <c:v>-0.21995236132939944</c:v>
                </c:pt>
                <c:pt idx="24">
                  <c:v>-0.28223227476770063</c:v>
                </c:pt>
                <c:pt idx="25">
                  <c:v>-3.7690308358900637E-2</c:v>
                </c:pt>
                <c:pt idx="26">
                  <c:v>0.7133007146486996</c:v>
                </c:pt>
                <c:pt idx="27">
                  <c:v>-0.21089057415770007</c:v>
                </c:pt>
                <c:pt idx="28">
                  <c:v>0.8469296132125006</c:v>
                </c:pt>
                <c:pt idx="29">
                  <c:v>0.82251520264360067</c:v>
                </c:pt>
                <c:pt idx="30">
                  <c:v>1.0573392078304007</c:v>
                </c:pt>
                <c:pt idx="31">
                  <c:v>1.1430998653056008</c:v>
                </c:pt>
                <c:pt idx="32">
                  <c:v>1.1298551374205008</c:v>
                </c:pt>
                <c:pt idx="33">
                  <c:v>1.4936687057544002</c:v>
                </c:pt>
                <c:pt idx="34">
                  <c:v>1.4517545575130999</c:v>
                </c:pt>
                <c:pt idx="35">
                  <c:v>0.17168595479230042</c:v>
                </c:pt>
                <c:pt idx="36">
                  <c:v>-3.9798151052799824E-2</c:v>
                </c:pt>
                <c:pt idx="37">
                  <c:v>1.2514364782617005</c:v>
                </c:pt>
                <c:pt idx="38">
                  <c:v>1.3734040821485998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9E-485B-ABD0-4FD831603BF3}"/>
            </c:ext>
          </c:extLst>
        </c:ser>
        <c:ser>
          <c:idx val="7"/>
          <c:order val="7"/>
          <c:tx>
            <c:strRef>
              <c:f>Deficit!$A$222</c:f>
              <c:strCache>
                <c:ptCount val="1"/>
                <c:pt idx="0">
                  <c:v>D26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Deficit!$E$222:$AR$222</c:f>
              <c:numCache>
                <c:formatCode>0.0</c:formatCode>
                <c:ptCount val="40"/>
                <c:pt idx="1">
                  <c:v>4.6377755148957007</c:v>
                </c:pt>
                <c:pt idx="2">
                  <c:v>4.0770582799666499</c:v>
                </c:pt>
                <c:pt idx="3">
                  <c:v>4.1355077765161692</c:v>
                </c:pt>
                <c:pt idx="4">
                  <c:v>3.9915498221934005</c:v>
                </c:pt>
                <c:pt idx="5">
                  <c:v>3.4696752470888992</c:v>
                </c:pt>
                <c:pt idx="6">
                  <c:v>3.5019308954334996</c:v>
                </c:pt>
                <c:pt idx="7">
                  <c:v>3.2580128271786002</c:v>
                </c:pt>
                <c:pt idx="8">
                  <c:v>3.2139174870773992</c:v>
                </c:pt>
                <c:pt idx="9">
                  <c:v>3.6127719417583997</c:v>
                </c:pt>
                <c:pt idx="10">
                  <c:v>3.7988322405052006</c:v>
                </c:pt>
                <c:pt idx="11">
                  <c:v>3.5202505214131001</c:v>
                </c:pt>
                <c:pt idx="12">
                  <c:v>3.1274390204262996</c:v>
                </c:pt>
                <c:pt idx="13">
                  <c:v>3.1869936737135998</c:v>
                </c:pt>
                <c:pt idx="14">
                  <c:v>3.7606499363372006</c:v>
                </c:pt>
                <c:pt idx="15">
                  <c:v>3.2945312541374996</c:v>
                </c:pt>
                <c:pt idx="17">
                  <c:v>3.4648827171515002</c:v>
                </c:pt>
                <c:pt idx="18">
                  <c:v>3.6667138361517999</c:v>
                </c:pt>
                <c:pt idx="19">
                  <c:v>3.5635773412126994</c:v>
                </c:pt>
                <c:pt idx="20">
                  <c:v>3.6733010151142995</c:v>
                </c:pt>
                <c:pt idx="21">
                  <c:v>2.5816987460983007</c:v>
                </c:pt>
                <c:pt idx="22">
                  <c:v>2.7699813721108999</c:v>
                </c:pt>
                <c:pt idx="23">
                  <c:v>0.79507155820970077</c:v>
                </c:pt>
                <c:pt idx="24">
                  <c:v>0.74852881478289923</c:v>
                </c:pt>
                <c:pt idx="25">
                  <c:v>1.1467420612646002</c:v>
                </c:pt>
                <c:pt idx="26">
                  <c:v>1.1807932027146997</c:v>
                </c:pt>
                <c:pt idx="27">
                  <c:v>0.93722344771139987</c:v>
                </c:pt>
                <c:pt idx="28">
                  <c:v>1.7692403104815</c:v>
                </c:pt>
                <c:pt idx="29">
                  <c:v>1.9432559004425993</c:v>
                </c:pt>
                <c:pt idx="30">
                  <c:v>2.1279087106355004</c:v>
                </c:pt>
                <c:pt idx="31">
                  <c:v>1.8428700521816008</c:v>
                </c:pt>
                <c:pt idx="32">
                  <c:v>2.0903316174014002</c:v>
                </c:pt>
                <c:pt idx="33">
                  <c:v>2.5949122641676006</c:v>
                </c:pt>
                <c:pt idx="34">
                  <c:v>2.6591393141802993</c:v>
                </c:pt>
                <c:pt idx="35">
                  <c:v>0.83710123288770077</c:v>
                </c:pt>
                <c:pt idx="36">
                  <c:v>1.2186962649784991</c:v>
                </c:pt>
                <c:pt idx="37">
                  <c:v>2.3299891697133006</c:v>
                </c:pt>
                <c:pt idx="38">
                  <c:v>2.1051886447074004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9E-485B-ABD0-4FD831603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5040"/>
        <c:axId val="208856960"/>
      </c:scatterChart>
      <c:valAx>
        <c:axId val="208855040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6960"/>
        <c:crosses val="autoZero"/>
        <c:crossBetween val="midCat"/>
      </c:valAx>
      <c:valAx>
        <c:axId val="20885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855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18003942506127"/>
          <c:y val="0.109840663669866"/>
          <c:w val="0.10060075823855352"/>
          <c:h val="0.55331412103746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7&amp;8 120 cm</a:t>
            </a:r>
          </a:p>
        </c:rich>
      </c:tx>
      <c:layout>
        <c:manualLayout>
          <c:xMode val="edge"/>
          <c:yMode val="edge"/>
          <c:x val="0.35994194484760522"/>
          <c:y val="4.9132947976878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20319303338175E-2"/>
          <c:y val="5.2023194803325401E-2"/>
          <c:w val="0.89404934687953552"/>
          <c:h val="0.79190863200617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Deficit!$A$181</c:f>
              <c:strCache>
                <c:ptCount val="1"/>
                <c:pt idx="0">
                  <c:v>C13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Deficit!$E$181:$AR$181</c:f>
              <c:numCache>
                <c:formatCode>0.0</c:formatCode>
                <c:ptCount val="40"/>
                <c:pt idx="1">
                  <c:v>3.6950639244191592</c:v>
                </c:pt>
                <c:pt idx="2">
                  <c:v>3.7031290901592993</c:v>
                </c:pt>
                <c:pt idx="3">
                  <c:v>3.8250863794336407</c:v>
                </c:pt>
                <c:pt idx="4">
                  <c:v>3.8552217307965897</c:v>
                </c:pt>
                <c:pt idx="5">
                  <c:v>3.7017863469077508</c:v>
                </c:pt>
                <c:pt idx="6">
                  <c:v>3.6643024347462294</c:v>
                </c:pt>
                <c:pt idx="7">
                  <c:v>3.4976962571050692</c:v>
                </c:pt>
                <c:pt idx="8">
                  <c:v>3.6464046978943401</c:v>
                </c:pt>
                <c:pt idx="9">
                  <c:v>3.6776316504985704</c:v>
                </c:pt>
                <c:pt idx="10">
                  <c:v>3.7316907140884208</c:v>
                </c:pt>
                <c:pt idx="11">
                  <c:v>3.8930159664888606</c:v>
                </c:pt>
                <c:pt idx="12">
                  <c:v>3.7443066071343907</c:v>
                </c:pt>
                <c:pt idx="13">
                  <c:v>3.7850760275313409</c:v>
                </c:pt>
                <c:pt idx="14">
                  <c:v>3.6950114871492001</c:v>
                </c:pt>
                <c:pt idx="15">
                  <c:v>3.7124740826113705</c:v>
                </c:pt>
                <c:pt idx="17">
                  <c:v>3.7460391601879905</c:v>
                </c:pt>
                <c:pt idx="18">
                  <c:v>3.5876554606482198</c:v>
                </c:pt>
                <c:pt idx="19">
                  <c:v>3.7637544984818003</c:v>
                </c:pt>
                <c:pt idx="20">
                  <c:v>3.7778126097603693</c:v>
                </c:pt>
                <c:pt idx="21">
                  <c:v>3.7450302806539799</c:v>
                </c:pt>
                <c:pt idx="22">
                  <c:v>3.6251452917196296</c:v>
                </c:pt>
                <c:pt idx="23">
                  <c:v>3.7139992819294001</c:v>
                </c:pt>
                <c:pt idx="24">
                  <c:v>3.6276769429990896</c:v>
                </c:pt>
                <c:pt idx="25">
                  <c:v>3.3304465936860801</c:v>
                </c:pt>
                <c:pt idx="26">
                  <c:v>3.6583219761828794</c:v>
                </c:pt>
                <c:pt idx="27">
                  <c:v>3.3906930764385592</c:v>
                </c:pt>
                <c:pt idx="28">
                  <c:v>3.1598659731782792</c:v>
                </c:pt>
                <c:pt idx="29">
                  <c:v>2.9847180721159301</c:v>
                </c:pt>
                <c:pt idx="30">
                  <c:v>2.6481474872526807</c:v>
                </c:pt>
                <c:pt idx="31">
                  <c:v>2.9042936808791406</c:v>
                </c:pt>
                <c:pt idx="32">
                  <c:v>2.8991065880155205</c:v>
                </c:pt>
                <c:pt idx="33">
                  <c:v>2.3294587066554406</c:v>
                </c:pt>
                <c:pt idx="34">
                  <c:v>2.6038724344981503</c:v>
                </c:pt>
                <c:pt idx="35">
                  <c:v>-0.55890088201899957</c:v>
                </c:pt>
                <c:pt idx="36">
                  <c:v>-3.003539026230051E-2</c:v>
                </c:pt>
                <c:pt idx="37">
                  <c:v>1.2104337785864008</c:v>
                </c:pt>
                <c:pt idx="38">
                  <c:v>1.2359748368855001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8-4DAE-B325-F0C0CC396D1C}"/>
            </c:ext>
          </c:extLst>
        </c:ser>
        <c:ser>
          <c:idx val="1"/>
          <c:order val="1"/>
          <c:tx>
            <c:strRef>
              <c:f>Deficit!$A$182</c:f>
              <c:strCache>
                <c:ptCount val="1"/>
                <c:pt idx="0">
                  <c:v>C21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Deficit!$E$182:$AR$182</c:f>
              <c:numCache>
                <c:formatCode>0.0</c:formatCode>
                <c:ptCount val="40"/>
                <c:pt idx="1">
                  <c:v>2.4539900168398994</c:v>
                </c:pt>
                <c:pt idx="2">
                  <c:v>2.1128877171915992</c:v>
                </c:pt>
                <c:pt idx="3">
                  <c:v>2.1278740316060993</c:v>
                </c:pt>
                <c:pt idx="4">
                  <c:v>2.1302475053670999</c:v>
                </c:pt>
                <c:pt idx="5">
                  <c:v>1.9866262601364006</c:v>
                </c:pt>
                <c:pt idx="6">
                  <c:v>2.0966185002378008</c:v>
                </c:pt>
                <c:pt idx="7">
                  <c:v>2.0421445211815001</c:v>
                </c:pt>
                <c:pt idx="8">
                  <c:v>1.7035735890077994</c:v>
                </c:pt>
                <c:pt idx="9">
                  <c:v>1.6255403104806998</c:v>
                </c:pt>
                <c:pt idx="10">
                  <c:v>1.8984025161622</c:v>
                </c:pt>
                <c:pt idx="11">
                  <c:v>2.1488069897509003</c:v>
                </c:pt>
                <c:pt idx="12">
                  <c:v>1.8854195871774007</c:v>
                </c:pt>
                <c:pt idx="13">
                  <c:v>2.5507798022405996</c:v>
                </c:pt>
                <c:pt idx="14">
                  <c:v>2.2664710610693</c:v>
                </c:pt>
                <c:pt idx="15">
                  <c:v>2.2492592195926999</c:v>
                </c:pt>
                <c:pt idx="17">
                  <c:v>2.3199646970524004</c:v>
                </c:pt>
                <c:pt idx="18">
                  <c:v>2.3514829267341</c:v>
                </c:pt>
                <c:pt idx="19">
                  <c:v>2.6299068023846992</c:v>
                </c:pt>
                <c:pt idx="20">
                  <c:v>2.5623756997231997</c:v>
                </c:pt>
                <c:pt idx="21">
                  <c:v>2.6095368346539001</c:v>
                </c:pt>
                <c:pt idx="22">
                  <c:v>2.5542012325573005</c:v>
                </c:pt>
                <c:pt idx="23">
                  <c:v>1.0588898301305996</c:v>
                </c:pt>
                <c:pt idx="24">
                  <c:v>0.98162613238429941</c:v>
                </c:pt>
                <c:pt idx="25">
                  <c:v>1.1792285366952999</c:v>
                </c:pt>
                <c:pt idx="26">
                  <c:v>0.95614803491680078</c:v>
                </c:pt>
                <c:pt idx="27">
                  <c:v>1.2838430389088007</c:v>
                </c:pt>
                <c:pt idx="28">
                  <c:v>1.3720565934284998</c:v>
                </c:pt>
                <c:pt idx="29">
                  <c:v>1.3233140033268995</c:v>
                </c:pt>
                <c:pt idx="30">
                  <c:v>1.4198478124601994</c:v>
                </c:pt>
                <c:pt idx="31">
                  <c:v>1.6906020031445994</c:v>
                </c:pt>
                <c:pt idx="32">
                  <c:v>1.5649591807940002</c:v>
                </c:pt>
                <c:pt idx="33">
                  <c:v>1.7928526497871999</c:v>
                </c:pt>
                <c:pt idx="34">
                  <c:v>1.4781645700377002</c:v>
                </c:pt>
                <c:pt idx="35">
                  <c:v>-0.44809406986199996</c:v>
                </c:pt>
                <c:pt idx="36">
                  <c:v>0.68794429417039993</c:v>
                </c:pt>
                <c:pt idx="37">
                  <c:v>2.0662707927406991</c:v>
                </c:pt>
                <c:pt idx="38">
                  <c:v>2.3293550067566997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8-4DAE-B325-F0C0CC396D1C}"/>
            </c:ext>
          </c:extLst>
        </c:ser>
        <c:ser>
          <c:idx val="2"/>
          <c:order val="2"/>
          <c:tx>
            <c:strRef>
              <c:f>Deficit!$A$195</c:f>
              <c:strCache>
                <c:ptCount val="1"/>
                <c:pt idx="0">
                  <c:v>D36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Deficit!$E$195:$AR$195</c:f>
              <c:numCache>
                <c:formatCode>0.0</c:formatCode>
                <c:ptCount val="40"/>
                <c:pt idx="1">
                  <c:v>4.73241260085452</c:v>
                </c:pt>
                <c:pt idx="2">
                  <c:v>4.7349080243285595</c:v>
                </c:pt>
                <c:pt idx="3">
                  <c:v>4.6353962598318006</c:v>
                </c:pt>
                <c:pt idx="4">
                  <c:v>4.58010598449947</c:v>
                </c:pt>
                <c:pt idx="5">
                  <c:v>4.58239128802518</c:v>
                </c:pt>
                <c:pt idx="6">
                  <c:v>4.5221307361078296</c:v>
                </c:pt>
                <c:pt idx="7">
                  <c:v>4.30033537241194</c:v>
                </c:pt>
                <c:pt idx="8">
                  <c:v>4.1773445072252997</c:v>
                </c:pt>
                <c:pt idx="9">
                  <c:v>4.0333136165731407</c:v>
                </c:pt>
                <c:pt idx="10">
                  <c:v>3.9621387674021005</c:v>
                </c:pt>
                <c:pt idx="11">
                  <c:v>3.9183048040613002</c:v>
                </c:pt>
                <c:pt idx="12">
                  <c:v>3.3326538140457007</c:v>
                </c:pt>
                <c:pt idx="13">
                  <c:v>3.5591415150359005</c:v>
                </c:pt>
                <c:pt idx="14">
                  <c:v>3.5621969528700994</c:v>
                </c:pt>
                <c:pt idx="15">
                  <c:v>3.3609072416966992</c:v>
                </c:pt>
                <c:pt idx="17">
                  <c:v>3.3649987407764002</c:v>
                </c:pt>
                <c:pt idx="18">
                  <c:v>3.5148988532307008</c:v>
                </c:pt>
                <c:pt idx="19">
                  <c:v>3.5385545122499007</c:v>
                </c:pt>
                <c:pt idx="20">
                  <c:v>3.6344574266509007</c:v>
                </c:pt>
                <c:pt idx="21">
                  <c:v>3.3192722974134004</c:v>
                </c:pt>
                <c:pt idx="22">
                  <c:v>3.5542012325573005</c:v>
                </c:pt>
                <c:pt idx="23">
                  <c:v>2.1899598254143005</c:v>
                </c:pt>
                <c:pt idx="24">
                  <c:v>2.1208130421118003</c:v>
                </c:pt>
                <c:pt idx="25">
                  <c:v>1.4797251035433998</c:v>
                </c:pt>
                <c:pt idx="26">
                  <c:v>1.4740775690843009</c:v>
                </c:pt>
                <c:pt idx="27">
                  <c:v>1.0578947868577995</c:v>
                </c:pt>
                <c:pt idx="28">
                  <c:v>1.5852935257930998</c:v>
                </c:pt>
                <c:pt idx="29">
                  <c:v>1.9407753484581001</c:v>
                </c:pt>
                <c:pt idx="30">
                  <c:v>1.4646631742708003</c:v>
                </c:pt>
                <c:pt idx="31">
                  <c:v>1.5249441294613</c:v>
                </c:pt>
                <c:pt idx="32">
                  <c:v>1.4392973398205999</c:v>
                </c:pt>
                <c:pt idx="33">
                  <c:v>1.7261524989104</c:v>
                </c:pt>
                <c:pt idx="34">
                  <c:v>1.6999318021629009</c:v>
                </c:pt>
                <c:pt idx="35">
                  <c:v>-0.79141694310530042</c:v>
                </c:pt>
                <c:pt idx="36">
                  <c:v>0.29806402695879974</c:v>
                </c:pt>
                <c:pt idx="37">
                  <c:v>1.8398535746050992</c:v>
                </c:pt>
                <c:pt idx="38">
                  <c:v>1.7055760566376996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8-4DAE-B325-F0C0CC396D1C}"/>
            </c:ext>
          </c:extLst>
        </c:ser>
        <c:ser>
          <c:idx val="3"/>
          <c:order val="3"/>
          <c:tx>
            <c:strRef>
              <c:f>Deficit!$A$196</c:f>
              <c:strCache>
                <c:ptCount val="1"/>
                <c:pt idx="0">
                  <c:v>D45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Deficit!$E$196:$AR$196</c:f>
              <c:numCache>
                <c:formatCode>0.0</c:formatCode>
                <c:ptCount val="40"/>
                <c:pt idx="1">
                  <c:v>4.5322906397751996</c:v>
                </c:pt>
                <c:pt idx="2">
                  <c:v>4.3724318958915003</c:v>
                </c:pt>
                <c:pt idx="3">
                  <c:v>3.5139142946757005</c:v>
                </c:pt>
                <c:pt idx="4">
                  <c:v>3.8301530221144997</c:v>
                </c:pt>
                <c:pt idx="5">
                  <c:v>3.0646283518359994</c:v>
                </c:pt>
                <c:pt idx="6">
                  <c:v>3.3297629111745994</c:v>
                </c:pt>
                <c:pt idx="7">
                  <c:v>2.3695760956474992</c:v>
                </c:pt>
                <c:pt idx="8">
                  <c:v>2.3797079826076004</c:v>
                </c:pt>
                <c:pt idx="9">
                  <c:v>2.9004632686143008</c:v>
                </c:pt>
                <c:pt idx="10">
                  <c:v>1.8508312340407009</c:v>
                </c:pt>
                <c:pt idx="11">
                  <c:v>2.1904910001009998</c:v>
                </c:pt>
                <c:pt idx="12">
                  <c:v>2.1478827111931995</c:v>
                </c:pt>
                <c:pt idx="13">
                  <c:v>1.9533990676747983</c:v>
                </c:pt>
                <c:pt idx="14">
                  <c:v>2.2566180076350992</c:v>
                </c:pt>
                <c:pt idx="15">
                  <c:v>2.6097133931019005</c:v>
                </c:pt>
                <c:pt idx="17">
                  <c:v>2.2553508669699998</c:v>
                </c:pt>
                <c:pt idx="18">
                  <c:v>2.4153530718745007</c:v>
                </c:pt>
                <c:pt idx="19">
                  <c:v>2.5083411410493994</c:v>
                </c:pt>
                <c:pt idx="20">
                  <c:v>2.9667982422100998</c:v>
                </c:pt>
                <c:pt idx="21">
                  <c:v>2.1236372104935999</c:v>
                </c:pt>
                <c:pt idx="22">
                  <c:v>2.1662571072552996</c:v>
                </c:pt>
                <c:pt idx="23">
                  <c:v>0.27979867075540099</c:v>
                </c:pt>
                <c:pt idx="24">
                  <c:v>0.18148967020799844</c:v>
                </c:pt>
                <c:pt idx="25">
                  <c:v>-0.25707417846900071</c:v>
                </c:pt>
                <c:pt idx="26">
                  <c:v>0.59879793569039919</c:v>
                </c:pt>
                <c:pt idx="27">
                  <c:v>0.49241941566999969</c:v>
                </c:pt>
                <c:pt idx="28">
                  <c:v>0.45096066088110121</c:v>
                </c:pt>
                <c:pt idx="29">
                  <c:v>0.30469995741750111</c:v>
                </c:pt>
                <c:pt idx="30">
                  <c:v>0.53347715836279974</c:v>
                </c:pt>
                <c:pt idx="31">
                  <c:v>0.60409601739139873</c:v>
                </c:pt>
                <c:pt idx="32">
                  <c:v>0.93150245417769995</c:v>
                </c:pt>
                <c:pt idx="33">
                  <c:v>0.53841945391469892</c:v>
                </c:pt>
                <c:pt idx="34">
                  <c:v>0.45497691908359883</c:v>
                </c:pt>
                <c:pt idx="35">
                  <c:v>-0.91828989113049886</c:v>
                </c:pt>
                <c:pt idx="36">
                  <c:v>-0.46398687903739955</c:v>
                </c:pt>
                <c:pt idx="37">
                  <c:v>1.8527774249264013</c:v>
                </c:pt>
                <c:pt idx="38">
                  <c:v>1.0208880565363003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8-4DAE-B325-F0C0CC396D1C}"/>
            </c:ext>
          </c:extLst>
        </c:ser>
        <c:ser>
          <c:idx val="4"/>
          <c:order val="4"/>
          <c:tx>
            <c:strRef>
              <c:f>Deficit!$A$209</c:f>
              <c:strCache>
                <c:ptCount val="1"/>
                <c:pt idx="0">
                  <c:v>C32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Deficit!$E$209:$AR$209</c:f>
              <c:numCache>
                <c:formatCode>0.0</c:formatCode>
                <c:ptCount val="40"/>
                <c:pt idx="1">
                  <c:v>4.4126697449821997</c:v>
                </c:pt>
                <c:pt idx="2">
                  <c:v>3.8704657166017995</c:v>
                </c:pt>
                <c:pt idx="3">
                  <c:v>4.3678391946362005</c:v>
                </c:pt>
                <c:pt idx="4">
                  <c:v>3.6493810948342009</c:v>
                </c:pt>
                <c:pt idx="5">
                  <c:v>4.0326158274347996</c:v>
                </c:pt>
                <c:pt idx="6">
                  <c:v>3.8118408752249984</c:v>
                </c:pt>
                <c:pt idx="7">
                  <c:v>3.9898638922581</c:v>
                </c:pt>
                <c:pt idx="8">
                  <c:v>3.1899973214156994</c:v>
                </c:pt>
                <c:pt idx="9">
                  <c:v>4.1973798429441995</c:v>
                </c:pt>
                <c:pt idx="10">
                  <c:v>3.9946866321418995</c:v>
                </c:pt>
                <c:pt idx="11">
                  <c:v>3.5463014632749008</c:v>
                </c:pt>
                <c:pt idx="12">
                  <c:v>3.7932211151636999</c:v>
                </c:pt>
                <c:pt idx="13">
                  <c:v>4.2750962045176006</c:v>
                </c:pt>
                <c:pt idx="14">
                  <c:v>4.4159595378970007</c:v>
                </c:pt>
                <c:pt idx="15">
                  <c:v>4.3848790794127002</c:v>
                </c:pt>
                <c:pt idx="17">
                  <c:v>4.5143351779003993</c:v>
                </c:pt>
                <c:pt idx="18">
                  <c:v>4.1254943651364009</c:v>
                </c:pt>
                <c:pt idx="19">
                  <c:v>4.2207194931902006</c:v>
                </c:pt>
                <c:pt idx="20">
                  <c:v>4.3483194115101007</c:v>
                </c:pt>
                <c:pt idx="21">
                  <c:v>4.1720349881762004</c:v>
                </c:pt>
                <c:pt idx="22">
                  <c:v>4.3819140208539995</c:v>
                </c:pt>
                <c:pt idx="23">
                  <c:v>4.1692434697501</c:v>
                </c:pt>
                <c:pt idx="24">
                  <c:v>4.0684006913964996</c:v>
                </c:pt>
                <c:pt idx="25">
                  <c:v>2.5417229369020014</c:v>
                </c:pt>
                <c:pt idx="26">
                  <c:v>3.0679140919934014</c:v>
                </c:pt>
                <c:pt idx="27">
                  <c:v>2.7879420694679986</c:v>
                </c:pt>
                <c:pt idx="28">
                  <c:v>3.1977443011844002</c:v>
                </c:pt>
                <c:pt idx="29">
                  <c:v>2.7701848361476991</c:v>
                </c:pt>
                <c:pt idx="30">
                  <c:v>3.0129874081744994</c:v>
                </c:pt>
                <c:pt idx="31">
                  <c:v>3.3797996013825014</c:v>
                </c:pt>
                <c:pt idx="32">
                  <c:v>2.7109577500147992</c:v>
                </c:pt>
                <c:pt idx="33">
                  <c:v>3.7115952344980983</c:v>
                </c:pt>
                <c:pt idx="34">
                  <c:v>3.1922862612685989</c:v>
                </c:pt>
                <c:pt idx="35">
                  <c:v>4.1745002327681995</c:v>
                </c:pt>
                <c:pt idx="36">
                  <c:v>1.3751762396956018</c:v>
                </c:pt>
                <c:pt idx="37">
                  <c:v>2.1180913718066989</c:v>
                </c:pt>
                <c:pt idx="38">
                  <c:v>3.4610407264223007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8-4DAE-B325-F0C0CC396D1C}"/>
            </c:ext>
          </c:extLst>
        </c:ser>
        <c:ser>
          <c:idx val="5"/>
          <c:order val="5"/>
          <c:tx>
            <c:strRef>
              <c:f>Deficit!$A$210</c:f>
              <c:strCache>
                <c:ptCount val="1"/>
                <c:pt idx="0">
                  <c:v>C43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Deficit!$E$210:$AR$210</c:f>
              <c:numCache>
                <c:formatCode>0.0</c:formatCode>
                <c:ptCount val="40"/>
                <c:pt idx="1">
                  <c:v>1.4820269907819998</c:v>
                </c:pt>
                <c:pt idx="2">
                  <c:v>1.3573111586908002</c:v>
                </c:pt>
                <c:pt idx="3">
                  <c:v>2.0060678803898995</c:v>
                </c:pt>
                <c:pt idx="4">
                  <c:v>1.3416527391134991</c:v>
                </c:pt>
                <c:pt idx="5">
                  <c:v>0.60534862177740045</c:v>
                </c:pt>
                <c:pt idx="6">
                  <c:v>0.8682618365055994</c:v>
                </c:pt>
                <c:pt idx="7">
                  <c:v>0.63927702939900044</c:v>
                </c:pt>
                <c:pt idx="8">
                  <c:v>0.98172886550779914</c:v>
                </c:pt>
                <c:pt idx="9">
                  <c:v>1.3529235075690007</c:v>
                </c:pt>
                <c:pt idx="10">
                  <c:v>1.3695974920423009</c:v>
                </c:pt>
                <c:pt idx="11">
                  <c:v>1.4481937940907006</c:v>
                </c:pt>
                <c:pt idx="12">
                  <c:v>1.2062603322870995</c:v>
                </c:pt>
                <c:pt idx="13">
                  <c:v>1.6241368005723</c:v>
                </c:pt>
                <c:pt idx="14">
                  <c:v>1.2120400796162993</c:v>
                </c:pt>
                <c:pt idx="15">
                  <c:v>1.4951789295891995</c:v>
                </c:pt>
                <c:pt idx="17">
                  <c:v>1.5934753157547998</c:v>
                </c:pt>
                <c:pt idx="18">
                  <c:v>1.3959792603780006</c:v>
                </c:pt>
                <c:pt idx="19">
                  <c:v>1.6698506081046993</c:v>
                </c:pt>
                <c:pt idx="20">
                  <c:v>1.9944290604501003</c:v>
                </c:pt>
                <c:pt idx="21">
                  <c:v>1.8968495124914995</c:v>
                </c:pt>
                <c:pt idx="22">
                  <c:v>1.7184834720933004</c:v>
                </c:pt>
                <c:pt idx="23">
                  <c:v>0.35090708889170052</c:v>
                </c:pt>
                <c:pt idx="24">
                  <c:v>-0.40959104565290083</c:v>
                </c:pt>
                <c:pt idx="25">
                  <c:v>0.18531919265869945</c:v>
                </c:pt>
                <c:pt idx="26">
                  <c:v>-7.2349467860400196E-2</c:v>
                </c:pt>
                <c:pt idx="27">
                  <c:v>0.13251775184730086</c:v>
                </c:pt>
                <c:pt idx="28">
                  <c:v>0.83293421309200077</c:v>
                </c:pt>
                <c:pt idx="29">
                  <c:v>0.62052285845060062</c:v>
                </c:pt>
                <c:pt idx="30">
                  <c:v>0.67003215836390062</c:v>
                </c:pt>
                <c:pt idx="31">
                  <c:v>1.0375941403342992</c:v>
                </c:pt>
                <c:pt idx="32">
                  <c:v>0.59884932181589967</c:v>
                </c:pt>
                <c:pt idx="33">
                  <c:v>1.4479276923299995</c:v>
                </c:pt>
                <c:pt idx="34">
                  <c:v>1.4300107931269999</c:v>
                </c:pt>
                <c:pt idx="35">
                  <c:v>0.70961404619190027</c:v>
                </c:pt>
                <c:pt idx="36">
                  <c:v>0.27002051558300089</c:v>
                </c:pt>
                <c:pt idx="37">
                  <c:v>1.1163521702086001</c:v>
                </c:pt>
                <c:pt idx="38">
                  <c:v>5.0977524655900552E-2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8-4DAE-B325-F0C0CC396D1C}"/>
            </c:ext>
          </c:extLst>
        </c:ser>
        <c:ser>
          <c:idx val="6"/>
          <c:order val="6"/>
          <c:tx>
            <c:strRef>
              <c:f>Deficit!$A$223</c:f>
              <c:strCache>
                <c:ptCount val="1"/>
                <c:pt idx="0">
                  <c:v>D14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Deficit!$E$223:$AR$223</c:f>
              <c:numCache>
                <c:formatCode>0.0</c:formatCode>
                <c:ptCount val="40"/>
                <c:pt idx="1">
                  <c:v>2.9357334122541001</c:v>
                </c:pt>
                <c:pt idx="2">
                  <c:v>2.7623514413036006</c:v>
                </c:pt>
                <c:pt idx="3">
                  <c:v>2.6289172725262002</c:v>
                </c:pt>
                <c:pt idx="4">
                  <c:v>2.6970844560194003</c:v>
                </c:pt>
                <c:pt idx="5">
                  <c:v>2.4809117600071993</c:v>
                </c:pt>
                <c:pt idx="6">
                  <c:v>2.5329392173371996</c:v>
                </c:pt>
                <c:pt idx="7">
                  <c:v>2.0369916308206992</c:v>
                </c:pt>
                <c:pt idx="8">
                  <c:v>1.8654150927273001</c:v>
                </c:pt>
                <c:pt idx="9">
                  <c:v>2.0851028044813003</c:v>
                </c:pt>
                <c:pt idx="10">
                  <c:v>2.4374126303157002</c:v>
                </c:pt>
                <c:pt idx="11">
                  <c:v>2.2065254935876002</c:v>
                </c:pt>
                <c:pt idx="12">
                  <c:v>2.5416252571590991</c:v>
                </c:pt>
                <c:pt idx="13">
                  <c:v>2.6316501706465996</c:v>
                </c:pt>
                <c:pt idx="14">
                  <c:v>2.9835643277233004</c:v>
                </c:pt>
                <c:pt idx="15">
                  <c:v>2.4772373742700005</c:v>
                </c:pt>
                <c:pt idx="17">
                  <c:v>2.6782257781396996</c:v>
                </c:pt>
                <c:pt idx="18">
                  <c:v>2.7671033916869003</c:v>
                </c:pt>
                <c:pt idx="19">
                  <c:v>3.2102676266862993</c:v>
                </c:pt>
                <c:pt idx="20">
                  <c:v>2.9302322398295999</c:v>
                </c:pt>
                <c:pt idx="21">
                  <c:v>3.2213498500794007</c:v>
                </c:pt>
                <c:pt idx="22">
                  <c:v>2.9826279636377002</c:v>
                </c:pt>
                <c:pt idx="23">
                  <c:v>1.7896381772265997</c:v>
                </c:pt>
                <c:pt idx="24">
                  <c:v>1.5261109419354995</c:v>
                </c:pt>
                <c:pt idx="25">
                  <c:v>1.4702262649520002</c:v>
                </c:pt>
                <c:pt idx="26">
                  <c:v>1.5564366301519996</c:v>
                </c:pt>
                <c:pt idx="27">
                  <c:v>1.5128675807118004</c:v>
                </c:pt>
                <c:pt idx="28">
                  <c:v>2.2921163828993993</c:v>
                </c:pt>
                <c:pt idx="29">
                  <c:v>2.1605357249387005</c:v>
                </c:pt>
                <c:pt idx="30">
                  <c:v>2.2127718591935004</c:v>
                </c:pt>
                <c:pt idx="31">
                  <c:v>2.0515840903427005</c:v>
                </c:pt>
                <c:pt idx="32">
                  <c:v>2.0983259359776998</c:v>
                </c:pt>
                <c:pt idx="33">
                  <c:v>2.4989693907961001</c:v>
                </c:pt>
                <c:pt idx="34">
                  <c:v>2.5146202215331996</c:v>
                </c:pt>
                <c:pt idx="35">
                  <c:v>2.6917486172142997</c:v>
                </c:pt>
                <c:pt idx="36">
                  <c:v>1.6459832898789006</c:v>
                </c:pt>
                <c:pt idx="37">
                  <c:v>2.4141215371863005</c:v>
                </c:pt>
                <c:pt idx="38">
                  <c:v>2.6705751235116999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8-4DAE-B325-F0C0CC396D1C}"/>
            </c:ext>
          </c:extLst>
        </c:ser>
        <c:ser>
          <c:idx val="7"/>
          <c:order val="7"/>
          <c:tx>
            <c:strRef>
              <c:f>Deficit!$A$224</c:f>
              <c:strCache>
                <c:ptCount val="1"/>
                <c:pt idx="0">
                  <c:v>D26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Deficit!$E$224:$AR$224</c:f>
              <c:numCache>
                <c:formatCode>0.0</c:formatCode>
                <c:ptCount val="40"/>
                <c:pt idx="1">
                  <c:v>4.5755542671940592</c:v>
                </c:pt>
                <c:pt idx="2">
                  <c:v>4.3219463837199505</c:v>
                </c:pt>
                <c:pt idx="3">
                  <c:v>4.4455307670740805</c:v>
                </c:pt>
                <c:pt idx="4">
                  <c:v>4.1063968318359905</c:v>
                </c:pt>
                <c:pt idx="5">
                  <c:v>4.2546554437771391</c:v>
                </c:pt>
                <c:pt idx="6">
                  <c:v>4.3162702315299093</c:v>
                </c:pt>
                <c:pt idx="7">
                  <c:v>3.9881153063899006</c:v>
                </c:pt>
                <c:pt idx="8">
                  <c:v>4.1445528105306995</c:v>
                </c:pt>
                <c:pt idx="9">
                  <c:v>4.0993844408111499</c:v>
                </c:pt>
                <c:pt idx="10">
                  <c:v>4.2998408923382705</c:v>
                </c:pt>
                <c:pt idx="11">
                  <c:v>3.9537797120440992</c:v>
                </c:pt>
                <c:pt idx="12">
                  <c:v>3.9378869068259004</c:v>
                </c:pt>
                <c:pt idx="13">
                  <c:v>3.9100850073975</c:v>
                </c:pt>
                <c:pt idx="14">
                  <c:v>3.9616819817058992</c:v>
                </c:pt>
                <c:pt idx="15">
                  <c:v>4.0572443120437498</c:v>
                </c:pt>
                <c:pt idx="17">
                  <c:v>3.4901841943096006</c:v>
                </c:pt>
                <c:pt idx="18">
                  <c:v>3.7872003991764007</c:v>
                </c:pt>
                <c:pt idx="19">
                  <c:v>3.8133540451950001</c:v>
                </c:pt>
                <c:pt idx="20">
                  <c:v>3.4665992979216007</c:v>
                </c:pt>
                <c:pt idx="21">
                  <c:v>3.7749173658562007</c:v>
                </c:pt>
                <c:pt idx="22">
                  <c:v>3.5917094728823997</c:v>
                </c:pt>
                <c:pt idx="23">
                  <c:v>2.6864805074924991</c:v>
                </c:pt>
                <c:pt idx="24">
                  <c:v>2.1716355570593997</c:v>
                </c:pt>
                <c:pt idx="25">
                  <c:v>1.9583891831096008</c:v>
                </c:pt>
                <c:pt idx="26">
                  <c:v>1.8772240207366995</c:v>
                </c:pt>
                <c:pt idx="27">
                  <c:v>1.4001087564518002</c:v>
                </c:pt>
                <c:pt idx="28">
                  <c:v>1.6788965848047006</c:v>
                </c:pt>
                <c:pt idx="29">
                  <c:v>1.5571720558377002</c:v>
                </c:pt>
                <c:pt idx="30">
                  <c:v>1.3786663513002999</c:v>
                </c:pt>
                <c:pt idx="31">
                  <c:v>1.4265406175475999</c:v>
                </c:pt>
                <c:pt idx="32">
                  <c:v>1.5089243854485002</c:v>
                </c:pt>
                <c:pt idx="33">
                  <c:v>1.8767913317005007</c:v>
                </c:pt>
                <c:pt idx="34">
                  <c:v>1.7305286684110008</c:v>
                </c:pt>
                <c:pt idx="35">
                  <c:v>1.6486549459163999</c:v>
                </c:pt>
                <c:pt idx="36">
                  <c:v>0.72545112543940071</c:v>
                </c:pt>
                <c:pt idx="37">
                  <c:v>0.77023980391889957</c:v>
                </c:pt>
                <c:pt idx="38">
                  <c:v>1.0565056924186003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B8-4DAE-B325-F0C0CC39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6896"/>
        <c:axId val="209003648"/>
      </c:scatterChart>
      <c:valAx>
        <c:axId val="20897689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03648"/>
        <c:crosses val="autoZero"/>
        <c:crossBetween val="midCat"/>
      </c:valAx>
      <c:valAx>
        <c:axId val="209003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97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6154108348909"/>
          <c:y val="0.13074446161013673"/>
          <c:w val="9.4339622641509413E-2"/>
          <c:h val="0.543353511446907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9&amp;10 15 cm</a:t>
            </a:r>
          </a:p>
        </c:rich>
      </c:tx>
      <c:layout>
        <c:manualLayout>
          <c:xMode val="edge"/>
          <c:yMode val="edge"/>
          <c:x val="0.37969401947148818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30876216968011E-2"/>
          <c:y val="5.1873198847262249E-2"/>
          <c:w val="0.88317107093184977"/>
          <c:h val="0.87031700288184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Deficit!$A$229</c:f>
              <c:strCache>
                <c:ptCount val="1"/>
                <c:pt idx="0">
                  <c:v>C31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Deficit!$E$229:$AR$229</c:f>
              <c:numCache>
                <c:formatCode>0.0</c:formatCode>
                <c:ptCount val="40"/>
                <c:pt idx="0">
                  <c:v>14.1</c:v>
                </c:pt>
                <c:pt idx="1">
                  <c:v>11.4</c:v>
                </c:pt>
                <c:pt idx="2">
                  <c:v>7.5500000000000007</c:v>
                </c:pt>
                <c:pt idx="3">
                  <c:v>9</c:v>
                </c:pt>
                <c:pt idx="4">
                  <c:v>-2.3333333333333002</c:v>
                </c:pt>
                <c:pt idx="5">
                  <c:v>11.15</c:v>
                </c:pt>
                <c:pt idx="6">
                  <c:v>0.64999999999999858</c:v>
                </c:pt>
                <c:pt idx="7">
                  <c:v>13.7</c:v>
                </c:pt>
                <c:pt idx="8">
                  <c:v>3.6499999999999986</c:v>
                </c:pt>
                <c:pt idx="9">
                  <c:v>13.3</c:v>
                </c:pt>
                <c:pt idx="10">
                  <c:v>0.39999999999999858</c:v>
                </c:pt>
                <c:pt idx="11">
                  <c:v>13.05</c:v>
                </c:pt>
                <c:pt idx="12">
                  <c:v>18.399999999999999</c:v>
                </c:pt>
                <c:pt idx="13">
                  <c:v>13.35</c:v>
                </c:pt>
                <c:pt idx="14">
                  <c:v>4.6999999999999993</c:v>
                </c:pt>
                <c:pt idx="15">
                  <c:v>2.1666666666666998</c:v>
                </c:pt>
                <c:pt idx="17">
                  <c:v>10.4</c:v>
                </c:pt>
                <c:pt idx="18">
                  <c:v>12.55</c:v>
                </c:pt>
                <c:pt idx="19">
                  <c:v>-0.25</c:v>
                </c:pt>
                <c:pt idx="20">
                  <c:v>9.35</c:v>
                </c:pt>
                <c:pt idx="21">
                  <c:v>2.1333333333333009</c:v>
                </c:pt>
                <c:pt idx="22">
                  <c:v>7.9499999999999993</c:v>
                </c:pt>
                <c:pt idx="23">
                  <c:v>6.8999999999999986</c:v>
                </c:pt>
                <c:pt idx="24">
                  <c:v>0.23333333333329875</c:v>
                </c:pt>
                <c:pt idx="25">
                  <c:v>10.45</c:v>
                </c:pt>
                <c:pt idx="26">
                  <c:v>-0.25</c:v>
                </c:pt>
                <c:pt idx="27">
                  <c:v>6.1999999999999993</c:v>
                </c:pt>
                <c:pt idx="28">
                  <c:v>13.6</c:v>
                </c:pt>
                <c:pt idx="29">
                  <c:v>-3.4499999999999993</c:v>
                </c:pt>
                <c:pt idx="30">
                  <c:v>11.75</c:v>
                </c:pt>
                <c:pt idx="31">
                  <c:v>-0.10000000000000142</c:v>
                </c:pt>
                <c:pt idx="32">
                  <c:v>8.8000000000000007</c:v>
                </c:pt>
                <c:pt idx="33">
                  <c:v>15</c:v>
                </c:pt>
                <c:pt idx="34">
                  <c:v>5.75</c:v>
                </c:pt>
                <c:pt idx="35">
                  <c:v>11.95</c:v>
                </c:pt>
                <c:pt idx="36">
                  <c:v>0.80000000000000071</c:v>
                </c:pt>
                <c:pt idx="37">
                  <c:v>-3.1000000000000014</c:v>
                </c:pt>
                <c:pt idx="38">
                  <c:v>2.2333333333332988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B-4E38-B40B-7C893482F6CC}"/>
            </c:ext>
          </c:extLst>
        </c:ser>
        <c:ser>
          <c:idx val="1"/>
          <c:order val="1"/>
          <c:tx>
            <c:strRef>
              <c:f>Deficit!$A$230</c:f>
              <c:strCache>
                <c:ptCount val="1"/>
                <c:pt idx="0">
                  <c:v>C44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Deficit!$E$230:$AR$230</c:f>
              <c:numCache>
                <c:formatCode>0.0</c:formatCode>
                <c:ptCount val="40"/>
                <c:pt idx="0">
                  <c:v>13.7</c:v>
                </c:pt>
                <c:pt idx="1">
                  <c:v>12.5</c:v>
                </c:pt>
                <c:pt idx="2">
                  <c:v>11.600000000000001</c:v>
                </c:pt>
                <c:pt idx="3">
                  <c:v>16.45</c:v>
                </c:pt>
                <c:pt idx="4">
                  <c:v>-0.85000000000000142</c:v>
                </c:pt>
                <c:pt idx="5">
                  <c:v>14.55</c:v>
                </c:pt>
                <c:pt idx="6">
                  <c:v>3.1000000000000014</c:v>
                </c:pt>
                <c:pt idx="7">
                  <c:v>17</c:v>
                </c:pt>
                <c:pt idx="8">
                  <c:v>3.75</c:v>
                </c:pt>
                <c:pt idx="9">
                  <c:v>14.633333333333301</c:v>
                </c:pt>
                <c:pt idx="10">
                  <c:v>2.8000000000000007</c:v>
                </c:pt>
                <c:pt idx="11">
                  <c:v>18.100000000000001</c:v>
                </c:pt>
                <c:pt idx="12">
                  <c:v>22.95</c:v>
                </c:pt>
                <c:pt idx="13">
                  <c:v>14</c:v>
                </c:pt>
                <c:pt idx="14">
                  <c:v>6.5</c:v>
                </c:pt>
                <c:pt idx="15">
                  <c:v>-0.39999999999999858</c:v>
                </c:pt>
                <c:pt idx="17">
                  <c:v>15.9</c:v>
                </c:pt>
                <c:pt idx="18">
                  <c:v>14.95</c:v>
                </c:pt>
                <c:pt idx="19">
                  <c:v>3.6499999999999986</c:v>
                </c:pt>
                <c:pt idx="20">
                  <c:v>13.95</c:v>
                </c:pt>
                <c:pt idx="21">
                  <c:v>1.1499999999999986</c:v>
                </c:pt>
                <c:pt idx="22">
                  <c:v>12.75</c:v>
                </c:pt>
                <c:pt idx="23">
                  <c:v>6.6000000000000014</c:v>
                </c:pt>
                <c:pt idx="24">
                  <c:v>0.5</c:v>
                </c:pt>
                <c:pt idx="25">
                  <c:v>13.8</c:v>
                </c:pt>
                <c:pt idx="26">
                  <c:v>-0.30000000000000071</c:v>
                </c:pt>
                <c:pt idx="27">
                  <c:v>7</c:v>
                </c:pt>
                <c:pt idx="28">
                  <c:v>18.75</c:v>
                </c:pt>
                <c:pt idx="29">
                  <c:v>5.5500000000000007</c:v>
                </c:pt>
                <c:pt idx="30">
                  <c:v>14.75</c:v>
                </c:pt>
                <c:pt idx="31">
                  <c:v>3.1499999999999986</c:v>
                </c:pt>
                <c:pt idx="32">
                  <c:v>14.4</c:v>
                </c:pt>
                <c:pt idx="33">
                  <c:v>16.95</c:v>
                </c:pt>
                <c:pt idx="34">
                  <c:v>8.0500000000000007</c:v>
                </c:pt>
                <c:pt idx="35">
                  <c:v>13.05</c:v>
                </c:pt>
                <c:pt idx="36">
                  <c:v>2.5500000000000007</c:v>
                </c:pt>
                <c:pt idx="37">
                  <c:v>-0.5</c:v>
                </c:pt>
                <c:pt idx="38">
                  <c:v>2.4499999999999993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B-4E38-B40B-7C893482F6CC}"/>
            </c:ext>
          </c:extLst>
        </c:ser>
        <c:ser>
          <c:idx val="2"/>
          <c:order val="2"/>
          <c:tx>
            <c:strRef>
              <c:f>Deficit!$A$243</c:f>
              <c:strCache>
                <c:ptCount val="1"/>
                <c:pt idx="0">
                  <c:v>D15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Deficit!$E$243:$AR$243</c:f>
              <c:numCache>
                <c:formatCode>0.0</c:formatCode>
                <c:ptCount val="40"/>
                <c:pt idx="1">
                  <c:v>13.6</c:v>
                </c:pt>
                <c:pt idx="2">
                  <c:v>11.95</c:v>
                </c:pt>
                <c:pt idx="3">
                  <c:v>14.9</c:v>
                </c:pt>
                <c:pt idx="4">
                  <c:v>1.4499999999999993</c:v>
                </c:pt>
                <c:pt idx="5">
                  <c:v>12.3</c:v>
                </c:pt>
                <c:pt idx="6">
                  <c:v>9.1000000000000014</c:v>
                </c:pt>
                <c:pt idx="7">
                  <c:v>17.350000000000001</c:v>
                </c:pt>
                <c:pt idx="8">
                  <c:v>1.9499999999999993</c:v>
                </c:pt>
                <c:pt idx="9">
                  <c:v>15.5</c:v>
                </c:pt>
                <c:pt idx="10">
                  <c:v>5.75</c:v>
                </c:pt>
                <c:pt idx="11">
                  <c:v>17.850000000000001</c:v>
                </c:pt>
                <c:pt idx="12">
                  <c:v>17.55</c:v>
                </c:pt>
                <c:pt idx="13">
                  <c:v>14.75</c:v>
                </c:pt>
                <c:pt idx="14">
                  <c:v>4.6000000000000014</c:v>
                </c:pt>
                <c:pt idx="15">
                  <c:v>2.6999999999999993</c:v>
                </c:pt>
                <c:pt idx="17">
                  <c:v>14.65</c:v>
                </c:pt>
                <c:pt idx="18">
                  <c:v>16.600000000000001</c:v>
                </c:pt>
                <c:pt idx="19">
                  <c:v>6.6499999999999986</c:v>
                </c:pt>
                <c:pt idx="20">
                  <c:v>13.65</c:v>
                </c:pt>
                <c:pt idx="21">
                  <c:v>-1.25</c:v>
                </c:pt>
                <c:pt idx="22">
                  <c:v>12</c:v>
                </c:pt>
                <c:pt idx="23">
                  <c:v>6.6999999999999993</c:v>
                </c:pt>
                <c:pt idx="24">
                  <c:v>3.0500000000000007</c:v>
                </c:pt>
                <c:pt idx="25">
                  <c:v>14.8</c:v>
                </c:pt>
                <c:pt idx="26">
                  <c:v>0.55000000000000071</c:v>
                </c:pt>
                <c:pt idx="27">
                  <c:v>11.5</c:v>
                </c:pt>
                <c:pt idx="28">
                  <c:v>15.75</c:v>
                </c:pt>
                <c:pt idx="29">
                  <c:v>2.3500000000000014</c:v>
                </c:pt>
                <c:pt idx="30">
                  <c:v>17.5</c:v>
                </c:pt>
                <c:pt idx="31">
                  <c:v>-5.0000000000000711E-2</c:v>
                </c:pt>
                <c:pt idx="32">
                  <c:v>16.899999999999999</c:v>
                </c:pt>
                <c:pt idx="33">
                  <c:v>18</c:v>
                </c:pt>
                <c:pt idx="34">
                  <c:v>7.6000000000000014</c:v>
                </c:pt>
                <c:pt idx="35">
                  <c:v>3.0500000000000007</c:v>
                </c:pt>
                <c:pt idx="36">
                  <c:v>-1.9499999999999993</c:v>
                </c:pt>
                <c:pt idx="37">
                  <c:v>1</c:v>
                </c:pt>
                <c:pt idx="38">
                  <c:v>0.19999999999999929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B-4E38-B40B-7C893482F6CC}"/>
            </c:ext>
          </c:extLst>
        </c:ser>
        <c:ser>
          <c:idx val="3"/>
          <c:order val="3"/>
          <c:tx>
            <c:strRef>
              <c:f>Deficit!$A$244</c:f>
              <c:strCache>
                <c:ptCount val="1"/>
                <c:pt idx="0">
                  <c:v>D23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Deficit!$E$244:$AR$244</c:f>
              <c:numCache>
                <c:formatCode>0.0</c:formatCode>
                <c:ptCount val="40"/>
                <c:pt idx="1">
                  <c:v>13.5</c:v>
                </c:pt>
                <c:pt idx="2">
                  <c:v>9.75</c:v>
                </c:pt>
                <c:pt idx="3">
                  <c:v>13.2</c:v>
                </c:pt>
                <c:pt idx="4">
                  <c:v>-0.5</c:v>
                </c:pt>
                <c:pt idx="5">
                  <c:v>15.4</c:v>
                </c:pt>
                <c:pt idx="6">
                  <c:v>5.1499999999999986</c:v>
                </c:pt>
                <c:pt idx="7">
                  <c:v>17.05</c:v>
                </c:pt>
                <c:pt idx="8">
                  <c:v>5.8000000000000007</c:v>
                </c:pt>
                <c:pt idx="9">
                  <c:v>17.649999999999999</c:v>
                </c:pt>
                <c:pt idx="10">
                  <c:v>5.9499999999999993</c:v>
                </c:pt>
                <c:pt idx="11">
                  <c:v>17.899999999999999</c:v>
                </c:pt>
                <c:pt idx="12">
                  <c:v>16.850000000000001</c:v>
                </c:pt>
                <c:pt idx="13">
                  <c:v>14.35</c:v>
                </c:pt>
                <c:pt idx="14">
                  <c:v>6.8500000000000014</c:v>
                </c:pt>
                <c:pt idx="15">
                  <c:v>3.25</c:v>
                </c:pt>
                <c:pt idx="17">
                  <c:v>16</c:v>
                </c:pt>
                <c:pt idx="18">
                  <c:v>18.2</c:v>
                </c:pt>
                <c:pt idx="19">
                  <c:v>3</c:v>
                </c:pt>
                <c:pt idx="20">
                  <c:v>14.05</c:v>
                </c:pt>
                <c:pt idx="21">
                  <c:v>0.85000000000000142</c:v>
                </c:pt>
                <c:pt idx="22">
                  <c:v>9.3000000000000007</c:v>
                </c:pt>
                <c:pt idx="23">
                  <c:v>6.6000000000000014</c:v>
                </c:pt>
                <c:pt idx="24">
                  <c:v>-0.25</c:v>
                </c:pt>
                <c:pt idx="25">
                  <c:v>16.600000000000001</c:v>
                </c:pt>
                <c:pt idx="26">
                  <c:v>-2.1499999999999986</c:v>
                </c:pt>
                <c:pt idx="27">
                  <c:v>6.3500000000000014</c:v>
                </c:pt>
                <c:pt idx="28">
                  <c:v>17.3</c:v>
                </c:pt>
                <c:pt idx="29">
                  <c:v>3.4499999999999993</c:v>
                </c:pt>
                <c:pt idx="30">
                  <c:v>17.399999999999999</c:v>
                </c:pt>
                <c:pt idx="31">
                  <c:v>0.60000000000000142</c:v>
                </c:pt>
                <c:pt idx="32">
                  <c:v>13.65</c:v>
                </c:pt>
                <c:pt idx="33">
                  <c:v>18.899999999999999</c:v>
                </c:pt>
                <c:pt idx="34">
                  <c:v>9.1000000000000014</c:v>
                </c:pt>
                <c:pt idx="35">
                  <c:v>10.050000000000001</c:v>
                </c:pt>
                <c:pt idx="36">
                  <c:v>-1.8500000000000014</c:v>
                </c:pt>
                <c:pt idx="37">
                  <c:v>-2</c:v>
                </c:pt>
                <c:pt idx="38">
                  <c:v>-0.5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4B-4E38-B40B-7C893482F6CC}"/>
            </c:ext>
          </c:extLst>
        </c:ser>
        <c:ser>
          <c:idx val="4"/>
          <c:order val="4"/>
          <c:tx>
            <c:strRef>
              <c:f>Deficit!$A$257</c:f>
              <c:strCache>
                <c:ptCount val="1"/>
                <c:pt idx="0">
                  <c:v>C16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Deficit!$E$257:$AR$257</c:f>
              <c:numCache>
                <c:formatCode>0.0</c:formatCode>
                <c:ptCount val="40"/>
                <c:pt idx="1">
                  <c:v>10.850000000000001</c:v>
                </c:pt>
                <c:pt idx="2">
                  <c:v>4.4499999999999993</c:v>
                </c:pt>
                <c:pt idx="3">
                  <c:v>13.3333333333333</c:v>
                </c:pt>
                <c:pt idx="4">
                  <c:v>-3.0499999999999972</c:v>
                </c:pt>
                <c:pt idx="5">
                  <c:v>15.2</c:v>
                </c:pt>
                <c:pt idx="6">
                  <c:v>2.3000000000000007</c:v>
                </c:pt>
                <c:pt idx="7">
                  <c:v>18.899999999999999</c:v>
                </c:pt>
                <c:pt idx="8">
                  <c:v>5.8500000000000014</c:v>
                </c:pt>
                <c:pt idx="9">
                  <c:v>19.399999999999999</c:v>
                </c:pt>
                <c:pt idx="10">
                  <c:v>6.8999999999999986</c:v>
                </c:pt>
                <c:pt idx="11">
                  <c:v>20.95</c:v>
                </c:pt>
                <c:pt idx="12">
                  <c:v>26.4</c:v>
                </c:pt>
                <c:pt idx="13">
                  <c:v>18.149999999999999</c:v>
                </c:pt>
                <c:pt idx="14">
                  <c:v>9.6000000000000014</c:v>
                </c:pt>
                <c:pt idx="15">
                  <c:v>4.1000000000000014</c:v>
                </c:pt>
                <c:pt idx="17">
                  <c:v>16.850000000000001</c:v>
                </c:pt>
                <c:pt idx="18">
                  <c:v>17.899999999999999</c:v>
                </c:pt>
                <c:pt idx="19">
                  <c:v>6.3000000000000007</c:v>
                </c:pt>
                <c:pt idx="20">
                  <c:v>17.899999999999999</c:v>
                </c:pt>
                <c:pt idx="21">
                  <c:v>6.1499999999999986</c:v>
                </c:pt>
                <c:pt idx="22">
                  <c:v>11.25</c:v>
                </c:pt>
                <c:pt idx="23">
                  <c:v>3.1000000000000014</c:v>
                </c:pt>
                <c:pt idx="24">
                  <c:v>0.89999999999999858</c:v>
                </c:pt>
                <c:pt idx="25">
                  <c:v>14.850000000000001</c:v>
                </c:pt>
                <c:pt idx="26">
                  <c:v>-1</c:v>
                </c:pt>
                <c:pt idx="27">
                  <c:v>11.45</c:v>
                </c:pt>
                <c:pt idx="28">
                  <c:v>17.399999999999999</c:v>
                </c:pt>
                <c:pt idx="29">
                  <c:v>7.4499999999999993</c:v>
                </c:pt>
                <c:pt idx="30">
                  <c:v>17.850000000000001</c:v>
                </c:pt>
                <c:pt idx="31">
                  <c:v>5.6000000000000014</c:v>
                </c:pt>
                <c:pt idx="32">
                  <c:v>16.649999999999999</c:v>
                </c:pt>
                <c:pt idx="33">
                  <c:v>21.35</c:v>
                </c:pt>
                <c:pt idx="34">
                  <c:v>0</c:v>
                </c:pt>
                <c:pt idx="35">
                  <c:v>12.100000000000001</c:v>
                </c:pt>
                <c:pt idx="36">
                  <c:v>0.35000000000000142</c:v>
                </c:pt>
                <c:pt idx="37">
                  <c:v>2.6999999999999993</c:v>
                </c:pt>
                <c:pt idx="38">
                  <c:v>0.35000000000000142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4B-4E38-B40B-7C893482F6CC}"/>
            </c:ext>
          </c:extLst>
        </c:ser>
        <c:ser>
          <c:idx val="5"/>
          <c:order val="5"/>
          <c:tx>
            <c:strRef>
              <c:f>Deficit!$A$258</c:f>
              <c:strCache>
                <c:ptCount val="1"/>
                <c:pt idx="0">
                  <c:v>C25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Deficit!$E$258:$AR$258</c:f>
              <c:numCache>
                <c:formatCode>0.0</c:formatCode>
                <c:ptCount val="40"/>
                <c:pt idx="1">
                  <c:v>3.6000000000000014</c:v>
                </c:pt>
                <c:pt idx="2">
                  <c:v>15.6</c:v>
                </c:pt>
                <c:pt idx="3">
                  <c:v>18.05</c:v>
                </c:pt>
                <c:pt idx="4">
                  <c:v>1.5</c:v>
                </c:pt>
                <c:pt idx="5">
                  <c:v>9.1000000000000014</c:v>
                </c:pt>
                <c:pt idx="6">
                  <c:v>9.6999999999999993</c:v>
                </c:pt>
                <c:pt idx="7">
                  <c:v>17.350000000000001</c:v>
                </c:pt>
                <c:pt idx="8">
                  <c:v>3.6499999999999986</c:v>
                </c:pt>
                <c:pt idx="9">
                  <c:v>12.95</c:v>
                </c:pt>
                <c:pt idx="10">
                  <c:v>2.8999999999999986</c:v>
                </c:pt>
                <c:pt idx="11">
                  <c:v>16.5</c:v>
                </c:pt>
                <c:pt idx="12">
                  <c:v>22.75</c:v>
                </c:pt>
                <c:pt idx="13">
                  <c:v>15.8</c:v>
                </c:pt>
                <c:pt idx="14">
                  <c:v>5.7666666666667012</c:v>
                </c:pt>
                <c:pt idx="15">
                  <c:v>3.6999999999999993</c:v>
                </c:pt>
                <c:pt idx="17">
                  <c:v>15.4</c:v>
                </c:pt>
                <c:pt idx="18">
                  <c:v>17.05</c:v>
                </c:pt>
                <c:pt idx="19">
                  <c:v>6.8500000000000014</c:v>
                </c:pt>
                <c:pt idx="20">
                  <c:v>15.4</c:v>
                </c:pt>
                <c:pt idx="21">
                  <c:v>0.19999999999999929</c:v>
                </c:pt>
                <c:pt idx="22">
                  <c:v>2.3500000000000014</c:v>
                </c:pt>
                <c:pt idx="23">
                  <c:v>4.5500000000000007</c:v>
                </c:pt>
                <c:pt idx="24">
                  <c:v>1.0500000000000007</c:v>
                </c:pt>
                <c:pt idx="25">
                  <c:v>4.3999999999999986</c:v>
                </c:pt>
                <c:pt idx="26">
                  <c:v>-0.69999999999999929</c:v>
                </c:pt>
                <c:pt idx="27">
                  <c:v>10.649999999999999</c:v>
                </c:pt>
                <c:pt idx="28">
                  <c:v>14.85</c:v>
                </c:pt>
                <c:pt idx="29">
                  <c:v>9.4499999999999993</c:v>
                </c:pt>
                <c:pt idx="30">
                  <c:v>17.7</c:v>
                </c:pt>
                <c:pt idx="31">
                  <c:v>3.5500000000000007</c:v>
                </c:pt>
                <c:pt idx="32">
                  <c:v>14.9</c:v>
                </c:pt>
                <c:pt idx="33">
                  <c:v>18.2</c:v>
                </c:pt>
                <c:pt idx="34">
                  <c:v>18.8</c:v>
                </c:pt>
                <c:pt idx="35">
                  <c:v>11.3</c:v>
                </c:pt>
                <c:pt idx="36">
                  <c:v>-0.69999999999999929</c:v>
                </c:pt>
                <c:pt idx="37">
                  <c:v>-0.75</c:v>
                </c:pt>
                <c:pt idx="38">
                  <c:v>-2.25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4B-4E38-B40B-7C893482F6CC}"/>
            </c:ext>
          </c:extLst>
        </c:ser>
        <c:ser>
          <c:idx val="6"/>
          <c:order val="6"/>
          <c:tx>
            <c:strRef>
              <c:f>Deficit!$A$271</c:f>
              <c:strCache>
                <c:ptCount val="1"/>
                <c:pt idx="0">
                  <c:v>D35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Deficit!$E$271:$AR$271</c:f>
              <c:numCache>
                <c:formatCode>0.0</c:formatCode>
                <c:ptCount val="40"/>
                <c:pt idx="1">
                  <c:v>16.399999999999999</c:v>
                </c:pt>
                <c:pt idx="2">
                  <c:v>11.3</c:v>
                </c:pt>
                <c:pt idx="3">
                  <c:v>15.4</c:v>
                </c:pt>
                <c:pt idx="4">
                  <c:v>0.10000000000000142</c:v>
                </c:pt>
                <c:pt idx="5">
                  <c:v>7.6999999999999993</c:v>
                </c:pt>
                <c:pt idx="6">
                  <c:v>2.4499999999999993</c:v>
                </c:pt>
                <c:pt idx="7">
                  <c:v>18.55</c:v>
                </c:pt>
                <c:pt idx="8">
                  <c:v>1.8000000000000007</c:v>
                </c:pt>
                <c:pt idx="9">
                  <c:v>13.35</c:v>
                </c:pt>
                <c:pt idx="10">
                  <c:v>1.8500000000000014</c:v>
                </c:pt>
                <c:pt idx="11">
                  <c:v>15.55</c:v>
                </c:pt>
                <c:pt idx="12">
                  <c:v>15.8</c:v>
                </c:pt>
                <c:pt idx="13">
                  <c:v>14.6</c:v>
                </c:pt>
                <c:pt idx="14">
                  <c:v>6.5</c:v>
                </c:pt>
                <c:pt idx="15">
                  <c:v>0.75</c:v>
                </c:pt>
                <c:pt idx="17">
                  <c:v>11.649999999999999</c:v>
                </c:pt>
                <c:pt idx="18">
                  <c:v>16.649999999999999</c:v>
                </c:pt>
                <c:pt idx="19">
                  <c:v>4.5500000000000007</c:v>
                </c:pt>
                <c:pt idx="20">
                  <c:v>14.6</c:v>
                </c:pt>
                <c:pt idx="21">
                  <c:v>1.6499999999999986</c:v>
                </c:pt>
                <c:pt idx="22">
                  <c:v>5.8000000000000007</c:v>
                </c:pt>
                <c:pt idx="23">
                  <c:v>4.3500000000000014</c:v>
                </c:pt>
                <c:pt idx="24">
                  <c:v>-1.1000000000000014</c:v>
                </c:pt>
                <c:pt idx="25">
                  <c:v>13.6</c:v>
                </c:pt>
                <c:pt idx="26">
                  <c:v>-1.5</c:v>
                </c:pt>
                <c:pt idx="27">
                  <c:v>4.1999999999999993</c:v>
                </c:pt>
                <c:pt idx="28">
                  <c:v>18.7</c:v>
                </c:pt>
                <c:pt idx="29">
                  <c:v>5.3999999999999986</c:v>
                </c:pt>
                <c:pt idx="30">
                  <c:v>15.25</c:v>
                </c:pt>
                <c:pt idx="31">
                  <c:v>6</c:v>
                </c:pt>
                <c:pt idx="32">
                  <c:v>14.45</c:v>
                </c:pt>
                <c:pt idx="33">
                  <c:v>18.45</c:v>
                </c:pt>
                <c:pt idx="34">
                  <c:v>19.350000000000001</c:v>
                </c:pt>
                <c:pt idx="35">
                  <c:v>1.8999999999999986</c:v>
                </c:pt>
                <c:pt idx="36">
                  <c:v>-0.44999999999999929</c:v>
                </c:pt>
                <c:pt idx="37">
                  <c:v>-4.3999999999999986</c:v>
                </c:pt>
                <c:pt idx="38">
                  <c:v>3.1499999999999986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4B-4E38-B40B-7C893482F6CC}"/>
            </c:ext>
          </c:extLst>
        </c:ser>
        <c:ser>
          <c:idx val="7"/>
          <c:order val="7"/>
          <c:tx>
            <c:strRef>
              <c:f>Deficit!$A$272</c:f>
              <c:strCache>
                <c:ptCount val="1"/>
                <c:pt idx="0">
                  <c:v>D42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Deficit!$E$272:$AR$272</c:f>
              <c:numCache>
                <c:formatCode>0.0</c:formatCode>
                <c:ptCount val="40"/>
                <c:pt idx="1">
                  <c:v>17.2</c:v>
                </c:pt>
                <c:pt idx="2">
                  <c:v>15.05</c:v>
                </c:pt>
                <c:pt idx="3">
                  <c:v>16.850000000000001</c:v>
                </c:pt>
                <c:pt idx="4">
                  <c:v>1.1499999999999986</c:v>
                </c:pt>
                <c:pt idx="5">
                  <c:v>10.95</c:v>
                </c:pt>
                <c:pt idx="6">
                  <c:v>5.75</c:v>
                </c:pt>
                <c:pt idx="7">
                  <c:v>16.25</c:v>
                </c:pt>
                <c:pt idx="8">
                  <c:v>4</c:v>
                </c:pt>
                <c:pt idx="9">
                  <c:v>13.55</c:v>
                </c:pt>
                <c:pt idx="10">
                  <c:v>2.4499999999999993</c:v>
                </c:pt>
                <c:pt idx="11">
                  <c:v>19.100000000000001</c:v>
                </c:pt>
                <c:pt idx="12">
                  <c:v>17.3</c:v>
                </c:pt>
                <c:pt idx="13">
                  <c:v>14.15</c:v>
                </c:pt>
                <c:pt idx="14">
                  <c:v>3.5</c:v>
                </c:pt>
                <c:pt idx="15">
                  <c:v>2.5</c:v>
                </c:pt>
                <c:pt idx="17">
                  <c:v>12.35</c:v>
                </c:pt>
                <c:pt idx="18">
                  <c:v>15.35</c:v>
                </c:pt>
                <c:pt idx="19">
                  <c:v>3.6499999999999986</c:v>
                </c:pt>
                <c:pt idx="20">
                  <c:v>14.2</c:v>
                </c:pt>
                <c:pt idx="21">
                  <c:v>1.9499999999999993</c:v>
                </c:pt>
                <c:pt idx="22">
                  <c:v>10.050000000000001</c:v>
                </c:pt>
                <c:pt idx="23">
                  <c:v>5.1000000000000014</c:v>
                </c:pt>
                <c:pt idx="24">
                  <c:v>-5.0000000000000711E-2</c:v>
                </c:pt>
                <c:pt idx="25">
                  <c:v>13.75</c:v>
                </c:pt>
                <c:pt idx="26">
                  <c:v>-1</c:v>
                </c:pt>
                <c:pt idx="27">
                  <c:v>13.2</c:v>
                </c:pt>
                <c:pt idx="28">
                  <c:v>16.8</c:v>
                </c:pt>
                <c:pt idx="29">
                  <c:v>6.1999999999999993</c:v>
                </c:pt>
                <c:pt idx="30">
                  <c:v>17.399999999999999</c:v>
                </c:pt>
                <c:pt idx="31">
                  <c:v>2.3000000000000007</c:v>
                </c:pt>
                <c:pt idx="32">
                  <c:v>14.7</c:v>
                </c:pt>
                <c:pt idx="33">
                  <c:v>17.45</c:v>
                </c:pt>
                <c:pt idx="34">
                  <c:v>18.149999999999999</c:v>
                </c:pt>
                <c:pt idx="35">
                  <c:v>13.5</c:v>
                </c:pt>
                <c:pt idx="36">
                  <c:v>0.80000000000000071</c:v>
                </c:pt>
                <c:pt idx="37">
                  <c:v>5.0000000000000711E-2</c:v>
                </c:pt>
                <c:pt idx="38">
                  <c:v>2.1999999999999993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4B-4E38-B40B-7C893482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5760"/>
        <c:axId val="209138048"/>
      </c:scatterChart>
      <c:valAx>
        <c:axId val="209045760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38048"/>
        <c:crosses val="autoZero"/>
        <c:crossBetween val="midCat"/>
      </c:valAx>
      <c:valAx>
        <c:axId val="209138048"/>
        <c:scaling>
          <c:orientation val="minMax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45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42420027816417"/>
          <c:y val="6.7243035542747355E-3"/>
          <c:w val="9.3184979137691193E-2"/>
          <c:h val="0.55331412103746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9&amp;10 30 cm</a:t>
            </a:r>
          </a:p>
        </c:rich>
      </c:tx>
      <c:layout>
        <c:manualLayout>
          <c:xMode val="edge"/>
          <c:yMode val="edge"/>
          <c:x val="0.36102236421725242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041533546325874E-2"/>
          <c:y val="5.1873198847262249E-2"/>
          <c:w val="0.86581469648562304"/>
          <c:h val="0.80403458213256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Deficit!$A$231</c:f>
              <c:strCache>
                <c:ptCount val="1"/>
                <c:pt idx="0">
                  <c:v>C31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Deficit!$E$231:$AR$231</c:f>
              <c:numCache>
                <c:formatCode>0.0</c:formatCode>
                <c:ptCount val="40"/>
                <c:pt idx="1">
                  <c:v>5.2777176020929009</c:v>
                </c:pt>
                <c:pt idx="2">
                  <c:v>1.7050148036548016</c:v>
                </c:pt>
                <c:pt idx="3">
                  <c:v>3.0453256838672011</c:v>
                </c:pt>
                <c:pt idx="4">
                  <c:v>-1.1595888880661001</c:v>
                </c:pt>
                <c:pt idx="5">
                  <c:v>3.648730348718999</c:v>
                </c:pt>
                <c:pt idx="6">
                  <c:v>0.28738110048410093</c:v>
                </c:pt>
                <c:pt idx="7">
                  <c:v>4.8511940784265004</c:v>
                </c:pt>
                <c:pt idx="8">
                  <c:v>2.5604432597207989</c:v>
                </c:pt>
                <c:pt idx="9">
                  <c:v>7.1411606220547004</c:v>
                </c:pt>
                <c:pt idx="10">
                  <c:v>4.0726928311805999</c:v>
                </c:pt>
                <c:pt idx="11">
                  <c:v>7.8329976304628008</c:v>
                </c:pt>
                <c:pt idx="12">
                  <c:v>7.2269219296846003</c:v>
                </c:pt>
                <c:pt idx="13">
                  <c:v>1.6223931336504016</c:v>
                </c:pt>
                <c:pt idx="14">
                  <c:v>5.6490889546763992</c:v>
                </c:pt>
                <c:pt idx="15">
                  <c:v>1.7278574877517983</c:v>
                </c:pt>
                <c:pt idx="17">
                  <c:v>5.0118882172319008</c:v>
                </c:pt>
                <c:pt idx="18">
                  <c:v>6.8932607595526996</c:v>
                </c:pt>
                <c:pt idx="19">
                  <c:v>2.6163668517725007</c:v>
                </c:pt>
                <c:pt idx="20">
                  <c:v>6.5034896765628005</c:v>
                </c:pt>
                <c:pt idx="21">
                  <c:v>-1.4005294926388991</c:v>
                </c:pt>
                <c:pt idx="22">
                  <c:v>2.3952256334431006</c:v>
                </c:pt>
                <c:pt idx="23">
                  <c:v>2.8262961677177998</c:v>
                </c:pt>
                <c:pt idx="24">
                  <c:v>-0.13821326261859923</c:v>
                </c:pt>
                <c:pt idx="25">
                  <c:v>4.9666727777883004</c:v>
                </c:pt>
                <c:pt idx="26">
                  <c:v>-2.244721408230177E-2</c:v>
                </c:pt>
                <c:pt idx="27">
                  <c:v>2.3096274391689988</c:v>
                </c:pt>
                <c:pt idx="28">
                  <c:v>7.1428220882811004</c:v>
                </c:pt>
                <c:pt idx="29">
                  <c:v>3.0043220243110014</c:v>
                </c:pt>
                <c:pt idx="30">
                  <c:v>6.4537895112189005</c:v>
                </c:pt>
                <c:pt idx="31">
                  <c:v>3.6607401397187012</c:v>
                </c:pt>
                <c:pt idx="32">
                  <c:v>6.1303041273892998</c:v>
                </c:pt>
                <c:pt idx="33">
                  <c:v>7.6704100894130995</c:v>
                </c:pt>
                <c:pt idx="34">
                  <c:v>6.5575614479263997</c:v>
                </c:pt>
                <c:pt idx="35">
                  <c:v>0.74862832539350066</c:v>
                </c:pt>
                <c:pt idx="36">
                  <c:v>0.84872258863470051</c:v>
                </c:pt>
                <c:pt idx="37">
                  <c:v>2.9496730622262994</c:v>
                </c:pt>
                <c:pt idx="38">
                  <c:v>3.2188020502801997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DB4-97B3-2F2A13C605B3}"/>
            </c:ext>
          </c:extLst>
        </c:ser>
        <c:ser>
          <c:idx val="1"/>
          <c:order val="1"/>
          <c:tx>
            <c:strRef>
              <c:f>Deficit!$A$232</c:f>
              <c:strCache>
                <c:ptCount val="1"/>
                <c:pt idx="0">
                  <c:v>C44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Deficit!$E$232:$AR$232</c:f>
              <c:numCache>
                <c:formatCode>0.0</c:formatCode>
                <c:ptCount val="40"/>
                <c:pt idx="1">
                  <c:v>6.2049662195928015</c:v>
                </c:pt>
                <c:pt idx="2">
                  <c:v>2.8931491811041994</c:v>
                </c:pt>
                <c:pt idx="3">
                  <c:v>3.8731392986475015</c:v>
                </c:pt>
                <c:pt idx="4">
                  <c:v>0.28081158812830154</c:v>
                </c:pt>
                <c:pt idx="5">
                  <c:v>4.8661177219913014</c:v>
                </c:pt>
                <c:pt idx="6">
                  <c:v>1.6007384696837015</c:v>
                </c:pt>
                <c:pt idx="7">
                  <c:v>7.1899005574185999</c:v>
                </c:pt>
                <c:pt idx="8">
                  <c:v>6.3938865963481</c:v>
                </c:pt>
                <c:pt idx="9">
                  <c:v>9.8091064453917003</c:v>
                </c:pt>
                <c:pt idx="10">
                  <c:v>9.1153805586064998</c:v>
                </c:pt>
                <c:pt idx="11">
                  <c:v>10.8374140775211</c:v>
                </c:pt>
                <c:pt idx="12">
                  <c:v>10.3047721009747</c:v>
                </c:pt>
                <c:pt idx="13">
                  <c:v>6.9996130804690004</c:v>
                </c:pt>
                <c:pt idx="14">
                  <c:v>8.9133524057029998</c:v>
                </c:pt>
                <c:pt idx="15">
                  <c:v>4.347596718916499</c:v>
                </c:pt>
                <c:pt idx="17">
                  <c:v>8.0578564396229009</c:v>
                </c:pt>
                <c:pt idx="18">
                  <c:v>10.135599333985001</c:v>
                </c:pt>
                <c:pt idx="19">
                  <c:v>7.7774012602877995</c:v>
                </c:pt>
                <c:pt idx="20">
                  <c:v>9.9085115144292999</c:v>
                </c:pt>
                <c:pt idx="21">
                  <c:v>1.4072683729899893E-2</c:v>
                </c:pt>
                <c:pt idx="22">
                  <c:v>4.5873677286522998</c:v>
                </c:pt>
                <c:pt idx="23">
                  <c:v>2.3569876839567989</c:v>
                </c:pt>
                <c:pt idx="24">
                  <c:v>0.35729335459230072</c:v>
                </c:pt>
                <c:pt idx="25">
                  <c:v>5.1475532005287015</c:v>
                </c:pt>
                <c:pt idx="26">
                  <c:v>0.18735352126400073</c:v>
                </c:pt>
                <c:pt idx="27">
                  <c:v>1.8995978382364989</c:v>
                </c:pt>
                <c:pt idx="28">
                  <c:v>9.1743757136246007</c:v>
                </c:pt>
                <c:pt idx="29">
                  <c:v>6.921983216107801</c:v>
                </c:pt>
                <c:pt idx="30">
                  <c:v>8.2806585884511996</c:v>
                </c:pt>
                <c:pt idx="31">
                  <c:v>7.908202956699899</c:v>
                </c:pt>
                <c:pt idx="32">
                  <c:v>9.4465246186081995</c:v>
                </c:pt>
                <c:pt idx="33">
                  <c:v>10.394764332625099</c:v>
                </c:pt>
                <c:pt idx="34">
                  <c:v>9.5103748980390996</c:v>
                </c:pt>
                <c:pt idx="35">
                  <c:v>1.2330289571056987</c:v>
                </c:pt>
                <c:pt idx="36">
                  <c:v>1.7515547949329004</c:v>
                </c:pt>
                <c:pt idx="37">
                  <c:v>3.5178813289543989</c:v>
                </c:pt>
                <c:pt idx="38">
                  <c:v>3.8812334824111012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DB4-97B3-2F2A13C605B3}"/>
            </c:ext>
          </c:extLst>
        </c:ser>
        <c:ser>
          <c:idx val="2"/>
          <c:order val="2"/>
          <c:tx>
            <c:strRef>
              <c:f>Deficit!$A$245</c:f>
              <c:strCache>
                <c:ptCount val="1"/>
                <c:pt idx="0">
                  <c:v>D15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Deficit!$E$245:$AR$245</c:f>
              <c:numCache>
                <c:formatCode>0.0</c:formatCode>
                <c:ptCount val="40"/>
                <c:pt idx="1">
                  <c:v>4.8056061766645009</c:v>
                </c:pt>
                <c:pt idx="2">
                  <c:v>1.4861279120898985</c:v>
                </c:pt>
                <c:pt idx="3">
                  <c:v>2.1986287938430991</c:v>
                </c:pt>
                <c:pt idx="4">
                  <c:v>-0.97903082653790108</c:v>
                </c:pt>
                <c:pt idx="5">
                  <c:v>4.007427460793199</c:v>
                </c:pt>
                <c:pt idx="6">
                  <c:v>-0.50955309715720176</c:v>
                </c:pt>
                <c:pt idx="7">
                  <c:v>6.4528942035911001</c:v>
                </c:pt>
                <c:pt idx="8">
                  <c:v>4.549849938869599</c:v>
                </c:pt>
                <c:pt idx="9">
                  <c:v>8.7049929022500994</c:v>
                </c:pt>
                <c:pt idx="10">
                  <c:v>6.5465500060919997</c:v>
                </c:pt>
                <c:pt idx="11">
                  <c:v>9.4052396102953999</c:v>
                </c:pt>
                <c:pt idx="12">
                  <c:v>8.1760095638682007</c:v>
                </c:pt>
                <c:pt idx="13">
                  <c:v>3.6443422547722015</c:v>
                </c:pt>
                <c:pt idx="14">
                  <c:v>5.8226727062201</c:v>
                </c:pt>
                <c:pt idx="15">
                  <c:v>0.57311590185049965</c:v>
                </c:pt>
                <c:pt idx="17">
                  <c:v>7.0026331659455998</c:v>
                </c:pt>
                <c:pt idx="18">
                  <c:v>9.2867812439758008</c:v>
                </c:pt>
                <c:pt idx="19">
                  <c:v>4.2324308842477016</c:v>
                </c:pt>
                <c:pt idx="20">
                  <c:v>8.4060369445664005</c:v>
                </c:pt>
                <c:pt idx="21">
                  <c:v>0.35770037974329938</c:v>
                </c:pt>
                <c:pt idx="22">
                  <c:v>3.5451971953715002</c:v>
                </c:pt>
                <c:pt idx="23">
                  <c:v>2.8439302673904017</c:v>
                </c:pt>
                <c:pt idx="24">
                  <c:v>-0.88824574082880048</c:v>
                </c:pt>
                <c:pt idx="25">
                  <c:v>5.6668585178002999</c:v>
                </c:pt>
                <c:pt idx="26">
                  <c:v>0.71403271477850083</c:v>
                </c:pt>
                <c:pt idx="27">
                  <c:v>2.6150793469947011</c:v>
                </c:pt>
                <c:pt idx="28">
                  <c:v>8.8415200879699007</c:v>
                </c:pt>
                <c:pt idx="29">
                  <c:v>6.2967876134548</c:v>
                </c:pt>
                <c:pt idx="30">
                  <c:v>8.5154533815067008</c:v>
                </c:pt>
                <c:pt idx="31">
                  <c:v>7.5899443942623996</c:v>
                </c:pt>
                <c:pt idx="32">
                  <c:v>8.6573919940794006</c:v>
                </c:pt>
                <c:pt idx="33">
                  <c:v>9.8543248030130002</c:v>
                </c:pt>
                <c:pt idx="34">
                  <c:v>8.8727591716445993</c:v>
                </c:pt>
                <c:pt idx="35">
                  <c:v>0.11505004471409919</c:v>
                </c:pt>
                <c:pt idx="36">
                  <c:v>0.99767876345089945</c:v>
                </c:pt>
                <c:pt idx="37">
                  <c:v>1.8883241299221005</c:v>
                </c:pt>
                <c:pt idx="38">
                  <c:v>2.6956775110147007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C-4DB4-97B3-2F2A13C605B3}"/>
            </c:ext>
          </c:extLst>
        </c:ser>
        <c:ser>
          <c:idx val="3"/>
          <c:order val="3"/>
          <c:tx>
            <c:strRef>
              <c:f>Deficit!$A$246</c:f>
              <c:strCache>
                <c:ptCount val="1"/>
                <c:pt idx="0">
                  <c:v>D23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Deficit!$E$246:$AR$246</c:f>
              <c:numCache>
                <c:formatCode>0.0</c:formatCode>
                <c:ptCount val="40"/>
                <c:pt idx="1">
                  <c:v>6.2617600245592016</c:v>
                </c:pt>
                <c:pt idx="2">
                  <c:v>3.2209518668058017</c:v>
                </c:pt>
                <c:pt idx="3">
                  <c:v>4.3809593705809</c:v>
                </c:pt>
                <c:pt idx="4">
                  <c:v>-2.1351856429987492E-3</c:v>
                </c:pt>
                <c:pt idx="5">
                  <c:v>4.6903453350858015</c:v>
                </c:pt>
                <c:pt idx="6">
                  <c:v>1.2944971359112998</c:v>
                </c:pt>
                <c:pt idx="7">
                  <c:v>7.2415459348842006</c:v>
                </c:pt>
                <c:pt idx="8">
                  <c:v>6.0894608580924015</c:v>
                </c:pt>
                <c:pt idx="9">
                  <c:v>10.477888435823401</c:v>
                </c:pt>
                <c:pt idx="10">
                  <c:v>9.8750880946323001</c:v>
                </c:pt>
                <c:pt idx="11">
                  <c:v>10.7359212072022</c:v>
                </c:pt>
                <c:pt idx="12">
                  <c:v>9.461531785158499</c:v>
                </c:pt>
                <c:pt idx="13">
                  <c:v>6.1706254828406983</c:v>
                </c:pt>
                <c:pt idx="14">
                  <c:v>9.0588028959429998</c:v>
                </c:pt>
                <c:pt idx="15">
                  <c:v>4.871318988096899</c:v>
                </c:pt>
                <c:pt idx="17">
                  <c:v>9.2262166084083006</c:v>
                </c:pt>
                <c:pt idx="18">
                  <c:v>11.177562985824901</c:v>
                </c:pt>
                <c:pt idx="19">
                  <c:v>9.0818265802660996</c:v>
                </c:pt>
                <c:pt idx="20">
                  <c:v>11.3592690599157</c:v>
                </c:pt>
                <c:pt idx="21">
                  <c:v>0.89378230046580143</c:v>
                </c:pt>
                <c:pt idx="22">
                  <c:v>3.0627421139378015</c:v>
                </c:pt>
                <c:pt idx="23">
                  <c:v>1.7503862673563013</c:v>
                </c:pt>
                <c:pt idx="24">
                  <c:v>-0.34145055538400015</c:v>
                </c:pt>
                <c:pt idx="25">
                  <c:v>3.945575794090999</c:v>
                </c:pt>
                <c:pt idx="26">
                  <c:v>-0.57679919288990078</c:v>
                </c:pt>
                <c:pt idx="27">
                  <c:v>0.89358079833910153</c:v>
                </c:pt>
                <c:pt idx="28">
                  <c:v>9.4861460036701004</c:v>
                </c:pt>
                <c:pt idx="29">
                  <c:v>7.9562866081058985</c:v>
                </c:pt>
                <c:pt idx="30">
                  <c:v>9.5702263470948008</c:v>
                </c:pt>
                <c:pt idx="31">
                  <c:v>9.0775445782112989</c:v>
                </c:pt>
                <c:pt idx="32">
                  <c:v>10.0973542384755</c:v>
                </c:pt>
                <c:pt idx="33">
                  <c:v>11.222109767252499</c:v>
                </c:pt>
                <c:pt idx="34">
                  <c:v>10.746854482291599</c:v>
                </c:pt>
                <c:pt idx="35">
                  <c:v>0.29655936112479964</c:v>
                </c:pt>
                <c:pt idx="36">
                  <c:v>-0.91461067597040113</c:v>
                </c:pt>
                <c:pt idx="37">
                  <c:v>0.94075612709890066</c:v>
                </c:pt>
                <c:pt idx="38">
                  <c:v>1.6798504782998016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C-4DB4-97B3-2F2A13C605B3}"/>
            </c:ext>
          </c:extLst>
        </c:ser>
        <c:ser>
          <c:idx val="4"/>
          <c:order val="4"/>
          <c:tx>
            <c:strRef>
              <c:f>Deficit!$A$259</c:f>
              <c:strCache>
                <c:ptCount val="1"/>
                <c:pt idx="0">
                  <c:v>C16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Deficit!$E$259:$AR$259</c:f>
              <c:numCache>
                <c:formatCode>0.0</c:formatCode>
                <c:ptCount val="40"/>
                <c:pt idx="1">
                  <c:v>5.8607390563681996</c:v>
                </c:pt>
                <c:pt idx="2">
                  <c:v>1.7695693181655017</c:v>
                </c:pt>
                <c:pt idx="3">
                  <c:v>2.686074965129599</c:v>
                </c:pt>
                <c:pt idx="4">
                  <c:v>-0.39060197094680049</c:v>
                </c:pt>
                <c:pt idx="5">
                  <c:v>3.4116638198325013</c:v>
                </c:pt>
                <c:pt idx="6">
                  <c:v>-0.1053253000026011</c:v>
                </c:pt>
                <c:pt idx="7">
                  <c:v>5.0687965301564013</c:v>
                </c:pt>
                <c:pt idx="8">
                  <c:v>6.4349722526859985</c:v>
                </c:pt>
                <c:pt idx="9">
                  <c:v>9.0568357220594997</c:v>
                </c:pt>
                <c:pt idx="10">
                  <c:v>9.3632838266447997</c:v>
                </c:pt>
                <c:pt idx="11">
                  <c:v>10.131490396783501</c:v>
                </c:pt>
                <c:pt idx="12">
                  <c:v>9.7364885792365001</c:v>
                </c:pt>
                <c:pt idx="13">
                  <c:v>7.8065881977980993</c:v>
                </c:pt>
                <c:pt idx="14">
                  <c:v>8.1662032231118999</c:v>
                </c:pt>
                <c:pt idx="15">
                  <c:v>6.8355162628220008</c:v>
                </c:pt>
                <c:pt idx="17">
                  <c:v>8.2968127514251009</c:v>
                </c:pt>
                <c:pt idx="18">
                  <c:v>9.7042238417968001</c:v>
                </c:pt>
                <c:pt idx="19">
                  <c:v>10.864084152293799</c:v>
                </c:pt>
                <c:pt idx="20">
                  <c:v>10.171754538164301</c:v>
                </c:pt>
                <c:pt idx="21">
                  <c:v>0.27497635542319898</c:v>
                </c:pt>
                <c:pt idx="22">
                  <c:v>2.5669685172069983</c:v>
                </c:pt>
                <c:pt idx="23">
                  <c:v>1.2441821204045986</c:v>
                </c:pt>
                <c:pt idx="24">
                  <c:v>0.15711302229210133</c:v>
                </c:pt>
                <c:pt idx="25">
                  <c:v>3.426218793063601</c:v>
                </c:pt>
                <c:pt idx="26">
                  <c:v>-1.2973853517801999</c:v>
                </c:pt>
                <c:pt idx="27">
                  <c:v>0.77452609785979831</c:v>
                </c:pt>
                <c:pt idx="28">
                  <c:v>8.678400950470099</c:v>
                </c:pt>
                <c:pt idx="29">
                  <c:v>8.2767859312384999</c:v>
                </c:pt>
                <c:pt idx="30">
                  <c:v>8.7836363894638012</c:v>
                </c:pt>
                <c:pt idx="31">
                  <c:v>9.3862852229549993</c:v>
                </c:pt>
                <c:pt idx="32">
                  <c:v>9.2985634646151993</c:v>
                </c:pt>
                <c:pt idx="33">
                  <c:v>11.261081745002599</c:v>
                </c:pt>
                <c:pt idx="34">
                  <c:v>11.6819630615837</c:v>
                </c:pt>
                <c:pt idx="35">
                  <c:v>2.6149983617528996</c:v>
                </c:pt>
                <c:pt idx="36">
                  <c:v>-0.99096063830150172</c:v>
                </c:pt>
                <c:pt idx="37">
                  <c:v>0.87390012019969987</c:v>
                </c:pt>
                <c:pt idx="38">
                  <c:v>0.74662947595859919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8C-4DB4-97B3-2F2A13C605B3}"/>
            </c:ext>
          </c:extLst>
        </c:ser>
        <c:ser>
          <c:idx val="5"/>
          <c:order val="5"/>
          <c:tx>
            <c:strRef>
              <c:f>Deficit!$A$260</c:f>
              <c:strCache>
                <c:ptCount val="1"/>
                <c:pt idx="0">
                  <c:v>C25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Deficit!$E$260:$AR$260</c:f>
              <c:numCache>
                <c:formatCode>0.0</c:formatCode>
                <c:ptCount val="40"/>
                <c:pt idx="1">
                  <c:v>9.0330011672541985</c:v>
                </c:pt>
                <c:pt idx="2">
                  <c:v>3.9363188992953013</c:v>
                </c:pt>
                <c:pt idx="3">
                  <c:v>4.8971107262357982</c:v>
                </c:pt>
                <c:pt idx="4">
                  <c:v>0.43768427594639903</c:v>
                </c:pt>
                <c:pt idx="5">
                  <c:v>4.563454741301701</c:v>
                </c:pt>
                <c:pt idx="6">
                  <c:v>1.7363369156687014</c:v>
                </c:pt>
                <c:pt idx="7">
                  <c:v>5.4807667062873016</c:v>
                </c:pt>
                <c:pt idx="8">
                  <c:v>5.2513301880781995</c:v>
                </c:pt>
                <c:pt idx="9">
                  <c:v>7.5091508435323</c:v>
                </c:pt>
                <c:pt idx="10">
                  <c:v>8.6049066286688003</c:v>
                </c:pt>
                <c:pt idx="11">
                  <c:v>8.9831511708500003</c:v>
                </c:pt>
                <c:pt idx="12">
                  <c:v>8.3434330833334016</c:v>
                </c:pt>
                <c:pt idx="13">
                  <c:v>6.4643287462650001</c:v>
                </c:pt>
                <c:pt idx="14">
                  <c:v>5.8410620153718007</c:v>
                </c:pt>
                <c:pt idx="15">
                  <c:v>3.9328447570565004</c:v>
                </c:pt>
                <c:pt idx="17">
                  <c:v>6.0254172593920998</c:v>
                </c:pt>
                <c:pt idx="18">
                  <c:v>8.8647356819138992</c:v>
                </c:pt>
                <c:pt idx="19">
                  <c:v>9.0894000325571014</c:v>
                </c:pt>
                <c:pt idx="20">
                  <c:v>10.335599270350301</c:v>
                </c:pt>
                <c:pt idx="21">
                  <c:v>0.92712795729709896</c:v>
                </c:pt>
                <c:pt idx="22">
                  <c:v>2.3618782851124998</c:v>
                </c:pt>
                <c:pt idx="23">
                  <c:v>1.8009741655749991</c:v>
                </c:pt>
                <c:pt idx="24">
                  <c:v>-8.7772511526800656E-2</c:v>
                </c:pt>
                <c:pt idx="25">
                  <c:v>3.4893604864698986</c:v>
                </c:pt>
                <c:pt idx="26">
                  <c:v>-1.0368671955488011</c:v>
                </c:pt>
                <c:pt idx="27">
                  <c:v>1.9514495608310014</c:v>
                </c:pt>
                <c:pt idx="28">
                  <c:v>6.8856939677378008</c:v>
                </c:pt>
                <c:pt idx="29">
                  <c:v>8.1876586308903008</c:v>
                </c:pt>
                <c:pt idx="30">
                  <c:v>8.684050660245699</c:v>
                </c:pt>
                <c:pt idx="31">
                  <c:v>8.6215705175924988</c:v>
                </c:pt>
                <c:pt idx="32">
                  <c:v>9.288351730653801</c:v>
                </c:pt>
                <c:pt idx="33">
                  <c:v>11.262590965952599</c:v>
                </c:pt>
                <c:pt idx="34">
                  <c:v>11.519384559679599</c:v>
                </c:pt>
                <c:pt idx="35">
                  <c:v>-0.26440194179659926</c:v>
                </c:pt>
                <c:pt idx="36">
                  <c:v>-0.67442015558030022</c:v>
                </c:pt>
                <c:pt idx="37">
                  <c:v>0.34637333053209929</c:v>
                </c:pt>
                <c:pt idx="38">
                  <c:v>0.71720098363649853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8C-4DB4-97B3-2F2A13C605B3}"/>
            </c:ext>
          </c:extLst>
        </c:ser>
        <c:ser>
          <c:idx val="6"/>
          <c:order val="6"/>
          <c:tx>
            <c:strRef>
              <c:f>Deficit!$A$273</c:f>
              <c:strCache>
                <c:ptCount val="1"/>
                <c:pt idx="0">
                  <c:v>D35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Deficit!$E$273:$AR$273</c:f>
              <c:numCache>
                <c:formatCode>0.0</c:formatCode>
                <c:ptCount val="40"/>
                <c:pt idx="1">
                  <c:v>6.8613598927972994</c:v>
                </c:pt>
                <c:pt idx="2">
                  <c:v>2.4225278137247983</c:v>
                </c:pt>
                <c:pt idx="3">
                  <c:v>3.3256471105731009</c:v>
                </c:pt>
                <c:pt idx="4">
                  <c:v>-0.11539522075209874</c:v>
                </c:pt>
                <c:pt idx="5">
                  <c:v>5.6537319260818997</c:v>
                </c:pt>
                <c:pt idx="6">
                  <c:v>1.1301734212744989</c:v>
                </c:pt>
                <c:pt idx="7">
                  <c:v>6.6961356276697011</c:v>
                </c:pt>
                <c:pt idx="8">
                  <c:v>4.2515334681536991</c:v>
                </c:pt>
                <c:pt idx="9">
                  <c:v>9.1311853871821995</c:v>
                </c:pt>
                <c:pt idx="10">
                  <c:v>10.163980660316401</c:v>
                </c:pt>
                <c:pt idx="11">
                  <c:v>12.1635712554164</c:v>
                </c:pt>
                <c:pt idx="12">
                  <c:v>10.999398179763499</c:v>
                </c:pt>
                <c:pt idx="13">
                  <c:v>5.8643436610155995</c:v>
                </c:pt>
                <c:pt idx="14">
                  <c:v>7.9216133807701006</c:v>
                </c:pt>
                <c:pt idx="15">
                  <c:v>2.4719197199334992</c:v>
                </c:pt>
                <c:pt idx="17">
                  <c:v>9.2773808601981003</c:v>
                </c:pt>
                <c:pt idx="18">
                  <c:v>11.182812887601699</c:v>
                </c:pt>
                <c:pt idx="19">
                  <c:v>6.9526061039135989</c:v>
                </c:pt>
                <c:pt idx="20">
                  <c:v>10.5320196604955</c:v>
                </c:pt>
                <c:pt idx="21">
                  <c:v>0.4933540511798995</c:v>
                </c:pt>
                <c:pt idx="22">
                  <c:v>4.8344245582774015</c:v>
                </c:pt>
                <c:pt idx="23">
                  <c:v>2.5939271010593004</c:v>
                </c:pt>
                <c:pt idx="24">
                  <c:v>0.15907625774820033</c:v>
                </c:pt>
                <c:pt idx="25">
                  <c:v>4.8550457465088996</c:v>
                </c:pt>
                <c:pt idx="26">
                  <c:v>-0.51288203504089935</c:v>
                </c:pt>
                <c:pt idx="27">
                  <c:v>1.9833986175340996</c:v>
                </c:pt>
                <c:pt idx="28">
                  <c:v>11.0534834847683</c:v>
                </c:pt>
                <c:pt idx="29">
                  <c:v>8.2263785303820001</c:v>
                </c:pt>
                <c:pt idx="30">
                  <c:v>10.804809035591099</c:v>
                </c:pt>
                <c:pt idx="31">
                  <c:v>11.265839877574798</c:v>
                </c:pt>
                <c:pt idx="32">
                  <c:v>11.266504240894601</c:v>
                </c:pt>
                <c:pt idx="33">
                  <c:v>13.7647807255037</c:v>
                </c:pt>
                <c:pt idx="34">
                  <c:v>13.7886160309983</c:v>
                </c:pt>
                <c:pt idx="35">
                  <c:v>-0.46148446396340148</c:v>
                </c:pt>
                <c:pt idx="36">
                  <c:v>-1.303715323728099</c:v>
                </c:pt>
                <c:pt idx="37">
                  <c:v>0.3954774900994984</c:v>
                </c:pt>
                <c:pt idx="38">
                  <c:v>3.2942302817444009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8C-4DB4-97B3-2F2A13C605B3}"/>
            </c:ext>
          </c:extLst>
        </c:ser>
        <c:ser>
          <c:idx val="7"/>
          <c:order val="7"/>
          <c:tx>
            <c:strRef>
              <c:f>Deficit!$A$274</c:f>
              <c:strCache>
                <c:ptCount val="1"/>
                <c:pt idx="0">
                  <c:v>D42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Deficit!$E$274:$AR$274</c:f>
              <c:numCache>
                <c:formatCode>0.0</c:formatCode>
                <c:ptCount val="40"/>
                <c:pt idx="1">
                  <c:v>8.4837391380701987</c:v>
                </c:pt>
                <c:pt idx="2">
                  <c:v>3.8972248622261993</c:v>
                </c:pt>
                <c:pt idx="3">
                  <c:v>4.6146159260221005</c:v>
                </c:pt>
                <c:pt idx="4">
                  <c:v>0.76637253925299831</c:v>
                </c:pt>
                <c:pt idx="5">
                  <c:v>5.3076910682185989</c:v>
                </c:pt>
                <c:pt idx="6">
                  <c:v>4.9191555899898987E-2</c:v>
                </c:pt>
                <c:pt idx="7">
                  <c:v>4.8531178521492002</c:v>
                </c:pt>
                <c:pt idx="8">
                  <c:v>2.0024532823202001</c:v>
                </c:pt>
                <c:pt idx="9">
                  <c:v>8.0698280260954007</c:v>
                </c:pt>
                <c:pt idx="10">
                  <c:v>3.9385384252712008</c:v>
                </c:pt>
                <c:pt idx="11">
                  <c:v>8.4896904666536983</c:v>
                </c:pt>
                <c:pt idx="12">
                  <c:v>8.0294657630341995</c:v>
                </c:pt>
                <c:pt idx="13">
                  <c:v>3.4795074591859994</c:v>
                </c:pt>
                <c:pt idx="14">
                  <c:v>7.8525152534160014</c:v>
                </c:pt>
                <c:pt idx="15">
                  <c:v>2.7612186806041983</c:v>
                </c:pt>
                <c:pt idx="17">
                  <c:v>7.196116039210299</c:v>
                </c:pt>
                <c:pt idx="18">
                  <c:v>9.5933861197908001</c:v>
                </c:pt>
                <c:pt idx="19">
                  <c:v>4.3687204765037002</c:v>
                </c:pt>
                <c:pt idx="20">
                  <c:v>8.7605069940191989</c:v>
                </c:pt>
                <c:pt idx="21">
                  <c:v>7.7288655239200921E-2</c:v>
                </c:pt>
                <c:pt idx="22">
                  <c:v>4.225633194299899</c:v>
                </c:pt>
                <c:pt idx="23">
                  <c:v>2.5511168193297991</c:v>
                </c:pt>
                <c:pt idx="24">
                  <c:v>0.32177691728119839</c:v>
                </c:pt>
                <c:pt idx="25">
                  <c:v>5.5068298861692</c:v>
                </c:pt>
                <c:pt idx="26">
                  <c:v>0.28413249777609906</c:v>
                </c:pt>
                <c:pt idx="27">
                  <c:v>2.245991000283599</c:v>
                </c:pt>
                <c:pt idx="28">
                  <c:v>9.8016290337419996</c:v>
                </c:pt>
                <c:pt idx="29">
                  <c:v>6.4688422086458992</c:v>
                </c:pt>
                <c:pt idx="30">
                  <c:v>10.5048083428208</c:v>
                </c:pt>
                <c:pt idx="31">
                  <c:v>8.8063045863911995</c:v>
                </c:pt>
                <c:pt idx="32">
                  <c:v>10.3476205016877</c:v>
                </c:pt>
                <c:pt idx="33">
                  <c:v>12.1776518521048</c:v>
                </c:pt>
                <c:pt idx="34">
                  <c:v>11.6745521166562</c:v>
                </c:pt>
                <c:pt idx="35">
                  <c:v>0.20095736215679949</c:v>
                </c:pt>
                <c:pt idx="36">
                  <c:v>-9.088580774249877E-2</c:v>
                </c:pt>
                <c:pt idx="37">
                  <c:v>1.6353762357783985</c:v>
                </c:pt>
                <c:pt idx="38">
                  <c:v>3.4365704141918982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8C-4DB4-97B3-2F2A13C6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736"/>
        <c:axId val="209206656"/>
      </c:scatterChart>
      <c:valAx>
        <c:axId val="209204736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06656"/>
        <c:crosses val="autoZero"/>
        <c:crossBetween val="midCat"/>
      </c:valAx>
      <c:valAx>
        <c:axId val="209206656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04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77238813384033"/>
          <c:y val="8.9708492320812863E-2"/>
          <c:w val="0.10702875399361023"/>
          <c:h val="0.55331412103746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9&amp;10 60 cm</a:t>
            </a:r>
          </a:p>
        </c:rich>
      </c:tx>
      <c:layout>
        <c:manualLayout>
          <c:xMode val="edge"/>
          <c:yMode val="edge"/>
          <c:x val="0.37185231846019245"/>
          <c:y val="3.4285714285714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777919238887789E-2"/>
          <c:y val="0.06"/>
          <c:w val="0.86370495327684216"/>
          <c:h val="0.85428571428571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Deficit!$A$233</c:f>
              <c:strCache>
                <c:ptCount val="1"/>
                <c:pt idx="0">
                  <c:v>C31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Deficit!$E$233:$AR$233</c:f>
              <c:numCache>
                <c:formatCode>0.0</c:formatCode>
                <c:ptCount val="40"/>
                <c:pt idx="1">
                  <c:v>3.5253486490538002</c:v>
                </c:pt>
                <c:pt idx="2">
                  <c:v>2.7390978806694992</c:v>
                </c:pt>
                <c:pt idx="3">
                  <c:v>2.3787163562199005</c:v>
                </c:pt>
                <c:pt idx="4">
                  <c:v>1.6535291290238998</c:v>
                </c:pt>
                <c:pt idx="5">
                  <c:v>2.1568478995115008</c:v>
                </c:pt>
                <c:pt idx="6">
                  <c:v>1.3720727481296002</c:v>
                </c:pt>
                <c:pt idx="7">
                  <c:v>2.2282806307458003</c:v>
                </c:pt>
                <c:pt idx="8">
                  <c:v>2.4421922865699006</c:v>
                </c:pt>
                <c:pt idx="9">
                  <c:v>3.2155153542204005</c:v>
                </c:pt>
                <c:pt idx="10">
                  <c:v>3.1646922722349</c:v>
                </c:pt>
                <c:pt idx="11">
                  <c:v>3.5418976961219002</c:v>
                </c:pt>
                <c:pt idx="12">
                  <c:v>3.8657127917992007</c:v>
                </c:pt>
                <c:pt idx="13">
                  <c:v>4.2975345681379</c:v>
                </c:pt>
                <c:pt idx="14">
                  <c:v>4.3133770945539993</c:v>
                </c:pt>
                <c:pt idx="15">
                  <c:v>4.4108503183368999</c:v>
                </c:pt>
                <c:pt idx="17">
                  <c:v>4.3260589696094005</c:v>
                </c:pt>
                <c:pt idx="18">
                  <c:v>4.1889087462307995</c:v>
                </c:pt>
                <c:pt idx="19">
                  <c:v>4.8571150944903998</c:v>
                </c:pt>
                <c:pt idx="20">
                  <c:v>5.1526091447354005</c:v>
                </c:pt>
                <c:pt idx="21">
                  <c:v>-1.8733375268820005</c:v>
                </c:pt>
                <c:pt idx="22">
                  <c:v>1.1151037407444004</c:v>
                </c:pt>
                <c:pt idx="23">
                  <c:v>0.94844754567509959</c:v>
                </c:pt>
                <c:pt idx="24">
                  <c:v>0.69619861405150019</c:v>
                </c:pt>
                <c:pt idx="25">
                  <c:v>2.3352726355011004</c:v>
                </c:pt>
                <c:pt idx="26">
                  <c:v>1.4781333281220004</c:v>
                </c:pt>
                <c:pt idx="27">
                  <c:v>1.9915901677312</c:v>
                </c:pt>
                <c:pt idx="28">
                  <c:v>3.4729924296406995</c:v>
                </c:pt>
                <c:pt idx="29">
                  <c:v>4.0592055354050007</c:v>
                </c:pt>
                <c:pt idx="30">
                  <c:v>4.1791726119128008</c:v>
                </c:pt>
                <c:pt idx="31">
                  <c:v>4.6210876623533004</c:v>
                </c:pt>
                <c:pt idx="32">
                  <c:v>4.7082900258369005</c:v>
                </c:pt>
                <c:pt idx="33">
                  <c:v>5.8110643902519001</c:v>
                </c:pt>
                <c:pt idx="34">
                  <c:v>5.7313073013755993</c:v>
                </c:pt>
                <c:pt idx="35">
                  <c:v>0.1358560021603008</c:v>
                </c:pt>
                <c:pt idx="36">
                  <c:v>0.56303564367549974</c:v>
                </c:pt>
                <c:pt idx="37">
                  <c:v>2.9938015118494992</c:v>
                </c:pt>
                <c:pt idx="38">
                  <c:v>2.6904057617121993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A-4638-AF64-BF201D3A3D5A}"/>
            </c:ext>
          </c:extLst>
        </c:ser>
        <c:ser>
          <c:idx val="1"/>
          <c:order val="1"/>
          <c:tx>
            <c:strRef>
              <c:f>Deficit!$A$234</c:f>
              <c:strCache>
                <c:ptCount val="1"/>
                <c:pt idx="0">
                  <c:v>C44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Deficit!$E$234:$AR$234</c:f>
              <c:numCache>
                <c:formatCode>0.0</c:formatCode>
                <c:ptCount val="40"/>
                <c:pt idx="1">
                  <c:v>4.2647138679030014</c:v>
                </c:pt>
                <c:pt idx="2">
                  <c:v>2.5426110453277992</c:v>
                </c:pt>
                <c:pt idx="3">
                  <c:v>2.8783052616457994</c:v>
                </c:pt>
                <c:pt idx="4">
                  <c:v>3.0919257590540994</c:v>
                </c:pt>
                <c:pt idx="5">
                  <c:v>3.279451586242299</c:v>
                </c:pt>
                <c:pt idx="6">
                  <c:v>3.1204947210061995</c:v>
                </c:pt>
                <c:pt idx="7">
                  <c:v>2.9084135782145992</c:v>
                </c:pt>
                <c:pt idx="8">
                  <c:v>3.0433455463977985</c:v>
                </c:pt>
                <c:pt idx="9">
                  <c:v>3.2860132186408002</c:v>
                </c:pt>
                <c:pt idx="10">
                  <c:v>4.0326678662819013</c:v>
                </c:pt>
                <c:pt idx="11">
                  <c:v>3.5864882524594002</c:v>
                </c:pt>
                <c:pt idx="12">
                  <c:v>3.7110721739063983</c:v>
                </c:pt>
                <c:pt idx="13">
                  <c:v>4.2836141517655015</c:v>
                </c:pt>
                <c:pt idx="14">
                  <c:v>4.6709435568840014</c:v>
                </c:pt>
                <c:pt idx="15">
                  <c:v>4.6367163920054004</c:v>
                </c:pt>
                <c:pt idx="17">
                  <c:v>4.7567934571356005</c:v>
                </c:pt>
                <c:pt idx="18">
                  <c:v>5.5520549448548984</c:v>
                </c:pt>
                <c:pt idx="19">
                  <c:v>6.7467070387639012</c:v>
                </c:pt>
                <c:pt idx="20">
                  <c:v>5.9769979227702983</c:v>
                </c:pt>
                <c:pt idx="21">
                  <c:v>1.7991237893876004</c:v>
                </c:pt>
                <c:pt idx="22">
                  <c:v>1.9527481137746001</c:v>
                </c:pt>
                <c:pt idx="23">
                  <c:v>0.18321003296939864</c:v>
                </c:pt>
                <c:pt idx="24">
                  <c:v>-2.3785022196101124E-2</c:v>
                </c:pt>
                <c:pt idx="25">
                  <c:v>0.42562319430970064</c:v>
                </c:pt>
                <c:pt idx="26">
                  <c:v>0.74270145357110096</c:v>
                </c:pt>
                <c:pt idx="27">
                  <c:v>1.0978134817585996</c:v>
                </c:pt>
                <c:pt idx="28">
                  <c:v>1.7854892116690984</c:v>
                </c:pt>
                <c:pt idx="29">
                  <c:v>2.6396903513345009</c:v>
                </c:pt>
                <c:pt idx="30">
                  <c:v>2.8469553783845001</c:v>
                </c:pt>
                <c:pt idx="31">
                  <c:v>3.1049170871273013</c:v>
                </c:pt>
                <c:pt idx="32">
                  <c:v>3.3919170316117011</c:v>
                </c:pt>
                <c:pt idx="33">
                  <c:v>5.6262605290698993</c:v>
                </c:pt>
                <c:pt idx="34">
                  <c:v>5.8449681565670986</c:v>
                </c:pt>
                <c:pt idx="35">
                  <c:v>9.482707359701692E-3</c:v>
                </c:pt>
                <c:pt idx="36">
                  <c:v>-0.44546327660329865</c:v>
                </c:pt>
                <c:pt idx="37">
                  <c:v>1.2673125599180004</c:v>
                </c:pt>
                <c:pt idx="38">
                  <c:v>1.1719474845630984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A-4638-AF64-BF201D3A3D5A}"/>
            </c:ext>
          </c:extLst>
        </c:ser>
        <c:ser>
          <c:idx val="2"/>
          <c:order val="2"/>
          <c:tx>
            <c:strRef>
              <c:f>Deficit!$A$247</c:f>
              <c:strCache>
                <c:ptCount val="1"/>
                <c:pt idx="0">
                  <c:v>D15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Deficit!$E$247:$AR$247</c:f>
              <c:numCache>
                <c:formatCode>0.0</c:formatCode>
                <c:ptCount val="40"/>
                <c:pt idx="1">
                  <c:v>2.7961915844079002</c:v>
                </c:pt>
                <c:pt idx="2">
                  <c:v>1.5945974388243993</c:v>
                </c:pt>
                <c:pt idx="3">
                  <c:v>1.5319212938139</c:v>
                </c:pt>
                <c:pt idx="4">
                  <c:v>0.26486688650880019</c:v>
                </c:pt>
                <c:pt idx="5">
                  <c:v>1.0714111864585991</c:v>
                </c:pt>
                <c:pt idx="6">
                  <c:v>0.94434505467759955</c:v>
                </c:pt>
                <c:pt idx="7">
                  <c:v>1.0757946696330993</c:v>
                </c:pt>
                <c:pt idx="8">
                  <c:v>1.3149616988744999</c:v>
                </c:pt>
                <c:pt idx="9">
                  <c:v>2.2215112973147004</c:v>
                </c:pt>
                <c:pt idx="10">
                  <c:v>2.3505876961409005</c:v>
                </c:pt>
                <c:pt idx="11">
                  <c:v>2.4104726628122002</c:v>
                </c:pt>
                <c:pt idx="12">
                  <c:v>2.7508104554397992</c:v>
                </c:pt>
                <c:pt idx="13">
                  <c:v>2.5410554287247002</c:v>
                </c:pt>
                <c:pt idx="14">
                  <c:v>2.8736534538863001</c:v>
                </c:pt>
                <c:pt idx="15">
                  <c:v>2.7740772595390002</c:v>
                </c:pt>
                <c:pt idx="17">
                  <c:v>2.9467020528083001</c:v>
                </c:pt>
                <c:pt idx="18">
                  <c:v>3.0345638346850006</c:v>
                </c:pt>
                <c:pt idx="19">
                  <c:v>3.4727041272769998</c:v>
                </c:pt>
                <c:pt idx="20">
                  <c:v>3.8777710166519999</c:v>
                </c:pt>
                <c:pt idx="21">
                  <c:v>-0.74832448113410166</c:v>
                </c:pt>
                <c:pt idx="22">
                  <c:v>0.47652075632599988</c:v>
                </c:pt>
                <c:pt idx="23">
                  <c:v>-0.17407636310239916</c:v>
                </c:pt>
                <c:pt idx="24">
                  <c:v>0.19931380532140075</c:v>
                </c:pt>
                <c:pt idx="25">
                  <c:v>0.17401846167479995</c:v>
                </c:pt>
                <c:pt idx="26">
                  <c:v>0.82321022028910029</c:v>
                </c:pt>
                <c:pt idx="27">
                  <c:v>0.74982181619390076</c:v>
                </c:pt>
                <c:pt idx="28">
                  <c:v>2.2032124208037001</c:v>
                </c:pt>
                <c:pt idx="29">
                  <c:v>2.2563413576644002</c:v>
                </c:pt>
                <c:pt idx="30">
                  <c:v>2.3524150432386008</c:v>
                </c:pt>
                <c:pt idx="31">
                  <c:v>2.4655100855128005</c:v>
                </c:pt>
                <c:pt idx="32">
                  <c:v>3.0397383488509995</c:v>
                </c:pt>
                <c:pt idx="33">
                  <c:v>3.5032396860561992</c:v>
                </c:pt>
                <c:pt idx="34">
                  <c:v>3.3973385471261999</c:v>
                </c:pt>
                <c:pt idx="35">
                  <c:v>-0.7813769255172005</c:v>
                </c:pt>
                <c:pt idx="36">
                  <c:v>-0.14250454876770036</c:v>
                </c:pt>
                <c:pt idx="37">
                  <c:v>2.2083573987919998</c:v>
                </c:pt>
                <c:pt idx="38">
                  <c:v>1.6965858033083006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A-4638-AF64-BF201D3A3D5A}"/>
            </c:ext>
          </c:extLst>
        </c:ser>
        <c:ser>
          <c:idx val="3"/>
          <c:order val="3"/>
          <c:tx>
            <c:strRef>
              <c:f>Deficit!$A$248</c:f>
              <c:strCache>
                <c:ptCount val="1"/>
                <c:pt idx="0">
                  <c:v>D23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Deficit!$E$248:$AR$248</c:f>
              <c:numCache>
                <c:formatCode>0.0</c:formatCode>
                <c:ptCount val="40"/>
                <c:pt idx="1">
                  <c:v>3.6663053264291001</c:v>
                </c:pt>
                <c:pt idx="2">
                  <c:v>2.5569669289989001</c:v>
                </c:pt>
                <c:pt idx="3">
                  <c:v>2.0391672030652011</c:v>
                </c:pt>
                <c:pt idx="4">
                  <c:v>2.3156263082932007</c:v>
                </c:pt>
                <c:pt idx="5">
                  <c:v>1.3802483354206991</c:v>
                </c:pt>
                <c:pt idx="6">
                  <c:v>1.0641351299993005</c:v>
                </c:pt>
                <c:pt idx="7">
                  <c:v>1.2138149961713012</c:v>
                </c:pt>
                <c:pt idx="8">
                  <c:v>1.2924064161877986</c:v>
                </c:pt>
                <c:pt idx="9">
                  <c:v>1.6167356718238999</c:v>
                </c:pt>
                <c:pt idx="10">
                  <c:v>1.8560055117986991</c:v>
                </c:pt>
                <c:pt idx="11">
                  <c:v>1.8055464269097001</c:v>
                </c:pt>
                <c:pt idx="12">
                  <c:v>2.9156103838523997</c:v>
                </c:pt>
                <c:pt idx="13">
                  <c:v>3.3758840191968993</c:v>
                </c:pt>
                <c:pt idx="14">
                  <c:v>3.2986538148739015</c:v>
                </c:pt>
                <c:pt idx="15">
                  <c:v>3.793741352131299</c:v>
                </c:pt>
                <c:pt idx="17">
                  <c:v>3.8542361030947987</c:v>
                </c:pt>
                <c:pt idx="18">
                  <c:v>3.8835906949859016</c:v>
                </c:pt>
                <c:pt idx="19">
                  <c:v>5.7131196364628991</c:v>
                </c:pt>
                <c:pt idx="20">
                  <c:v>4.9296003900565992</c:v>
                </c:pt>
                <c:pt idx="21">
                  <c:v>3.2843099606334007</c:v>
                </c:pt>
                <c:pt idx="22">
                  <c:v>3.1798395867186997</c:v>
                </c:pt>
                <c:pt idx="23">
                  <c:v>-0.26593279614890264</c:v>
                </c:pt>
                <c:pt idx="24">
                  <c:v>0.57785481569930042</c:v>
                </c:pt>
                <c:pt idx="25">
                  <c:v>1.2294863353020986</c:v>
                </c:pt>
                <c:pt idx="26">
                  <c:v>0.15619713240609912</c:v>
                </c:pt>
                <c:pt idx="27">
                  <c:v>-0.19444040765579729</c:v>
                </c:pt>
                <c:pt idx="28">
                  <c:v>1.2048489456343994</c:v>
                </c:pt>
                <c:pt idx="29">
                  <c:v>0.61767373711269968</c:v>
                </c:pt>
                <c:pt idx="30">
                  <c:v>1.5435161952361014</c:v>
                </c:pt>
                <c:pt idx="31">
                  <c:v>1.6236223570782009</c:v>
                </c:pt>
                <c:pt idx="32">
                  <c:v>1.4305177809645997</c:v>
                </c:pt>
                <c:pt idx="33">
                  <c:v>3.4855642692320998</c:v>
                </c:pt>
                <c:pt idx="34">
                  <c:v>2.5603273667796991</c:v>
                </c:pt>
                <c:pt idx="35">
                  <c:v>-0.63920256408029985</c:v>
                </c:pt>
                <c:pt idx="36">
                  <c:v>-0.10838445898720295</c:v>
                </c:pt>
                <c:pt idx="37">
                  <c:v>0.6904204392558988</c:v>
                </c:pt>
                <c:pt idx="38">
                  <c:v>0.83884135846160035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A-4638-AF64-BF201D3A3D5A}"/>
            </c:ext>
          </c:extLst>
        </c:ser>
        <c:ser>
          <c:idx val="4"/>
          <c:order val="4"/>
          <c:tx>
            <c:strRef>
              <c:f>Deficit!$A$261</c:f>
              <c:strCache>
                <c:ptCount val="1"/>
                <c:pt idx="0">
                  <c:v>C16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Deficit!$E$261:$AR$261</c:f>
              <c:numCache>
                <c:formatCode>0.0</c:formatCode>
                <c:ptCount val="40"/>
                <c:pt idx="1">
                  <c:v>6.6054361345508994</c:v>
                </c:pt>
                <c:pt idx="2">
                  <c:v>3.231221896049</c:v>
                </c:pt>
                <c:pt idx="3">
                  <c:v>3.3509873001431991</c:v>
                </c:pt>
                <c:pt idx="4">
                  <c:v>1.5148055349163982</c:v>
                </c:pt>
                <c:pt idx="5">
                  <c:v>2.0873319437598994</c:v>
                </c:pt>
                <c:pt idx="6">
                  <c:v>-0.24736112602539961</c:v>
                </c:pt>
                <c:pt idx="7">
                  <c:v>2.1045337557606985</c:v>
                </c:pt>
                <c:pt idx="8">
                  <c:v>2.4556892455401993</c:v>
                </c:pt>
                <c:pt idx="9">
                  <c:v>3.4992954048672011</c:v>
                </c:pt>
                <c:pt idx="10">
                  <c:v>2.9763797394026987</c:v>
                </c:pt>
                <c:pt idx="11">
                  <c:v>3.9933553025755</c:v>
                </c:pt>
                <c:pt idx="12">
                  <c:v>4.3027277782011009</c:v>
                </c:pt>
                <c:pt idx="13">
                  <c:v>3.8810896217995996</c:v>
                </c:pt>
                <c:pt idx="14">
                  <c:v>4.7037742380958996</c:v>
                </c:pt>
                <c:pt idx="15">
                  <c:v>4.3906322789949996</c:v>
                </c:pt>
                <c:pt idx="17">
                  <c:v>4.7476873323890008</c:v>
                </c:pt>
                <c:pt idx="18">
                  <c:v>5.1152347011838</c:v>
                </c:pt>
                <c:pt idx="19">
                  <c:v>5.3573210691852005</c:v>
                </c:pt>
                <c:pt idx="20">
                  <c:v>5.9812750804697998</c:v>
                </c:pt>
                <c:pt idx="21">
                  <c:v>3.1922760685065015</c:v>
                </c:pt>
                <c:pt idx="22">
                  <c:v>2.0502071841540008</c:v>
                </c:pt>
                <c:pt idx="23">
                  <c:v>1.4460039573785011</c:v>
                </c:pt>
                <c:pt idx="24">
                  <c:v>1.1554942140638005</c:v>
                </c:pt>
                <c:pt idx="25">
                  <c:v>0.71443819628539984</c:v>
                </c:pt>
                <c:pt idx="26">
                  <c:v>3.1371411179598852E-2</c:v>
                </c:pt>
                <c:pt idx="27">
                  <c:v>0.96825975044909995</c:v>
                </c:pt>
                <c:pt idx="28">
                  <c:v>2.2143030615295984</c:v>
                </c:pt>
                <c:pt idx="29">
                  <c:v>2.840535066357301</c:v>
                </c:pt>
                <c:pt idx="30">
                  <c:v>2.3820282495168001</c:v>
                </c:pt>
                <c:pt idx="31">
                  <c:v>3.7074065320765008</c:v>
                </c:pt>
                <c:pt idx="32">
                  <c:v>4.4612847005728007</c:v>
                </c:pt>
                <c:pt idx="33">
                  <c:v>6.2660689287726008</c:v>
                </c:pt>
                <c:pt idx="34">
                  <c:v>5.9705637292993003</c:v>
                </c:pt>
                <c:pt idx="35">
                  <c:v>1.378795975290199</c:v>
                </c:pt>
                <c:pt idx="36">
                  <c:v>1.0578614932556007</c:v>
                </c:pt>
                <c:pt idx="37">
                  <c:v>2.5404782213976986</c:v>
                </c:pt>
                <c:pt idx="38">
                  <c:v>1.0749296416308987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DA-4638-AF64-BF201D3A3D5A}"/>
            </c:ext>
          </c:extLst>
        </c:ser>
        <c:ser>
          <c:idx val="5"/>
          <c:order val="5"/>
          <c:tx>
            <c:strRef>
              <c:f>Deficit!$A$262</c:f>
              <c:strCache>
                <c:ptCount val="1"/>
                <c:pt idx="0">
                  <c:v>C25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Deficit!$E$262:$AR$262</c:f>
              <c:numCache>
                <c:formatCode>0.0</c:formatCode>
                <c:ptCount val="40"/>
                <c:pt idx="1">
                  <c:v>6.3087340089404016</c:v>
                </c:pt>
                <c:pt idx="2">
                  <c:v>5.2493090824893009</c:v>
                </c:pt>
                <c:pt idx="3">
                  <c:v>5.9828425502017026</c:v>
                </c:pt>
                <c:pt idx="4">
                  <c:v>6.2402891960113003</c:v>
                </c:pt>
                <c:pt idx="5">
                  <c:v>5.3527779661693025</c:v>
                </c:pt>
                <c:pt idx="6">
                  <c:v>5.7132101818849002</c:v>
                </c:pt>
                <c:pt idx="7">
                  <c:v>5.1723405151376021</c:v>
                </c:pt>
                <c:pt idx="8">
                  <c:v>6.1087378541935031</c:v>
                </c:pt>
                <c:pt idx="9">
                  <c:v>5.7350638456157021</c:v>
                </c:pt>
                <c:pt idx="10">
                  <c:v>5.5228604877803029</c:v>
                </c:pt>
                <c:pt idx="11">
                  <c:v>6.1094252556911002</c:v>
                </c:pt>
                <c:pt idx="12">
                  <c:v>4.9274045195695031</c:v>
                </c:pt>
                <c:pt idx="13">
                  <c:v>5.925876046813201</c:v>
                </c:pt>
                <c:pt idx="14">
                  <c:v>6.4768705535202997</c:v>
                </c:pt>
                <c:pt idx="15">
                  <c:v>5.6855359427243002</c:v>
                </c:pt>
                <c:pt idx="17">
                  <c:v>6.5963972275270031</c:v>
                </c:pt>
                <c:pt idx="18">
                  <c:v>6.0266901757583007</c:v>
                </c:pt>
                <c:pt idx="19">
                  <c:v>6.8079543680870032</c:v>
                </c:pt>
                <c:pt idx="20">
                  <c:v>6.7430200189637013</c:v>
                </c:pt>
                <c:pt idx="21">
                  <c:v>7.2443426454769018</c:v>
                </c:pt>
                <c:pt idx="22">
                  <c:v>7.1341881532750016</c:v>
                </c:pt>
                <c:pt idx="23">
                  <c:v>0.26573634156390114</c:v>
                </c:pt>
                <c:pt idx="24">
                  <c:v>0.25563864406939985</c:v>
                </c:pt>
                <c:pt idx="25">
                  <c:v>-0.31987013838309863</c:v>
                </c:pt>
                <c:pt idx="26">
                  <c:v>0.39660428792440072</c:v>
                </c:pt>
                <c:pt idx="27">
                  <c:v>0.58192954646500183</c:v>
                </c:pt>
                <c:pt idx="28">
                  <c:v>1.2291392374937011</c:v>
                </c:pt>
                <c:pt idx="29">
                  <c:v>1.7925976129716013</c:v>
                </c:pt>
                <c:pt idx="30">
                  <c:v>2.8503358605059006</c:v>
                </c:pt>
                <c:pt idx="31">
                  <c:v>3.7382323892927012</c:v>
                </c:pt>
                <c:pt idx="32">
                  <c:v>4.0381740800251009</c:v>
                </c:pt>
                <c:pt idx="33">
                  <c:v>7.0747569542669027</c:v>
                </c:pt>
                <c:pt idx="34">
                  <c:v>7.5575934585591007</c:v>
                </c:pt>
                <c:pt idx="35">
                  <c:v>2.9350838283083007</c:v>
                </c:pt>
                <c:pt idx="36">
                  <c:v>-0.80048792903459898</c:v>
                </c:pt>
                <c:pt idx="37">
                  <c:v>0.32227593207630179</c:v>
                </c:pt>
                <c:pt idx="38">
                  <c:v>0.65933827524830235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DA-4638-AF64-BF201D3A3D5A}"/>
            </c:ext>
          </c:extLst>
        </c:ser>
        <c:ser>
          <c:idx val="6"/>
          <c:order val="6"/>
          <c:tx>
            <c:strRef>
              <c:f>Deficit!$A$275</c:f>
              <c:strCache>
                <c:ptCount val="1"/>
                <c:pt idx="0">
                  <c:v>D35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Deficit!$E$275:$AR$275</c:f>
              <c:numCache>
                <c:formatCode>0.0</c:formatCode>
                <c:ptCount val="40"/>
                <c:pt idx="1">
                  <c:v>4.3830883182425993</c:v>
                </c:pt>
                <c:pt idx="2">
                  <c:v>3.8049574616879003</c:v>
                </c:pt>
                <c:pt idx="3">
                  <c:v>3.8721459192121994</c:v>
                </c:pt>
                <c:pt idx="4">
                  <c:v>2.4339445171448002</c:v>
                </c:pt>
                <c:pt idx="5">
                  <c:v>2.3668110723747002</c:v>
                </c:pt>
                <c:pt idx="6">
                  <c:v>2.4136920419090995</c:v>
                </c:pt>
                <c:pt idx="7">
                  <c:v>2.2645417066019</c:v>
                </c:pt>
                <c:pt idx="8">
                  <c:v>2.9675054763330007</c:v>
                </c:pt>
                <c:pt idx="9">
                  <c:v>3.1293133497797001</c:v>
                </c:pt>
                <c:pt idx="10">
                  <c:v>2.4480578518670004</c:v>
                </c:pt>
                <c:pt idx="11">
                  <c:v>2.8010573817036999</c:v>
                </c:pt>
                <c:pt idx="12">
                  <c:v>3.0984272087055</c:v>
                </c:pt>
                <c:pt idx="13">
                  <c:v>3.1162747138988998</c:v>
                </c:pt>
                <c:pt idx="14">
                  <c:v>3.6643070904680002</c:v>
                </c:pt>
                <c:pt idx="15">
                  <c:v>3.3207593267767006</c:v>
                </c:pt>
                <c:pt idx="17">
                  <c:v>3.5144252454063007</c:v>
                </c:pt>
                <c:pt idx="18">
                  <c:v>4.1292684976495</c:v>
                </c:pt>
                <c:pt idx="19">
                  <c:v>3.9873785093380008</c:v>
                </c:pt>
                <c:pt idx="20">
                  <c:v>4.5276109530003001</c:v>
                </c:pt>
                <c:pt idx="21">
                  <c:v>0.37041777145540067</c:v>
                </c:pt>
                <c:pt idx="22">
                  <c:v>0.8495671504187996</c:v>
                </c:pt>
                <c:pt idx="23">
                  <c:v>0.44537460792989947</c:v>
                </c:pt>
                <c:pt idx="24">
                  <c:v>9.9350994903700141E-2</c:v>
                </c:pt>
                <c:pt idx="25">
                  <c:v>0.94433159112620046</c:v>
                </c:pt>
                <c:pt idx="26">
                  <c:v>0.87999076522219966</c:v>
                </c:pt>
                <c:pt idx="27">
                  <c:v>-2.7349615108699155E-2</c:v>
                </c:pt>
                <c:pt idx="28">
                  <c:v>2.3226221820813002</c:v>
                </c:pt>
                <c:pt idx="29">
                  <c:v>2.3218653803322002</c:v>
                </c:pt>
                <c:pt idx="30">
                  <c:v>3.0087230123188995</c:v>
                </c:pt>
                <c:pt idx="31">
                  <c:v>3.0378310757734006</c:v>
                </c:pt>
                <c:pt idx="32">
                  <c:v>3.3858001824096995</c:v>
                </c:pt>
                <c:pt idx="33">
                  <c:v>4.8253468227166998</c:v>
                </c:pt>
                <c:pt idx="34">
                  <c:v>4.8037923780042</c:v>
                </c:pt>
                <c:pt idx="35">
                  <c:v>1.4777412802291003</c:v>
                </c:pt>
                <c:pt idx="36">
                  <c:v>0.17273195210450076</c:v>
                </c:pt>
                <c:pt idx="37">
                  <c:v>1.4689322372658005</c:v>
                </c:pt>
                <c:pt idx="38">
                  <c:v>1.1357453153945993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DA-4638-AF64-BF201D3A3D5A}"/>
            </c:ext>
          </c:extLst>
        </c:ser>
        <c:ser>
          <c:idx val="7"/>
          <c:order val="7"/>
          <c:tx>
            <c:strRef>
              <c:f>Deficit!$A$276</c:f>
              <c:strCache>
                <c:ptCount val="1"/>
                <c:pt idx="0">
                  <c:v>D42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Deficit!$E$276:$AR$276</c:f>
              <c:numCache>
                <c:formatCode>0.0</c:formatCode>
                <c:ptCount val="40"/>
                <c:pt idx="1">
                  <c:v>3.3417320910101012</c:v>
                </c:pt>
                <c:pt idx="2">
                  <c:v>3.0249327996840982</c:v>
                </c:pt>
                <c:pt idx="3">
                  <c:v>3.4430255887824011</c:v>
                </c:pt>
                <c:pt idx="4">
                  <c:v>2.9027250512835998</c:v>
                </c:pt>
                <c:pt idx="5">
                  <c:v>1.6172498510061999</c:v>
                </c:pt>
                <c:pt idx="6">
                  <c:v>1.1111190911930997</c:v>
                </c:pt>
                <c:pt idx="7">
                  <c:v>1.1165994635608989</c:v>
                </c:pt>
                <c:pt idx="8">
                  <c:v>1.5410284329827988</c:v>
                </c:pt>
                <c:pt idx="9">
                  <c:v>1.8120082851660015</c:v>
                </c:pt>
                <c:pt idx="10">
                  <c:v>2.4744711185202988</c:v>
                </c:pt>
                <c:pt idx="11">
                  <c:v>2.8631592047766006</c:v>
                </c:pt>
                <c:pt idx="12">
                  <c:v>2.8867345604890993</c:v>
                </c:pt>
                <c:pt idx="13">
                  <c:v>2.2019333234840985</c:v>
                </c:pt>
                <c:pt idx="14">
                  <c:v>3.0692616220691988</c:v>
                </c:pt>
                <c:pt idx="15">
                  <c:v>2.9183392051523995</c:v>
                </c:pt>
                <c:pt idx="17">
                  <c:v>21.2532803</c:v>
                </c:pt>
                <c:pt idx="18">
                  <c:v>4.1748340025436015</c:v>
                </c:pt>
                <c:pt idx="19">
                  <c:v>5.3151112244669001</c:v>
                </c:pt>
                <c:pt idx="20">
                  <c:v>5.2451803949237998</c:v>
                </c:pt>
                <c:pt idx="21">
                  <c:v>0.16833467170539862</c:v>
                </c:pt>
                <c:pt idx="22">
                  <c:v>-0.13235335259999914</c:v>
                </c:pt>
                <c:pt idx="23">
                  <c:v>0.75729586763160128</c:v>
                </c:pt>
                <c:pt idx="24">
                  <c:v>-0.15396839303209831</c:v>
                </c:pt>
                <c:pt idx="25">
                  <c:v>0.66257142815230097</c:v>
                </c:pt>
                <c:pt idx="26">
                  <c:v>-0.27434287412170022</c:v>
                </c:pt>
                <c:pt idx="27">
                  <c:v>0.27323810477459887</c:v>
                </c:pt>
                <c:pt idx="28">
                  <c:v>2.752469232500701</c:v>
                </c:pt>
                <c:pt idx="29">
                  <c:v>2.9779783710341015</c:v>
                </c:pt>
                <c:pt idx="30">
                  <c:v>2.9869723176061989</c:v>
                </c:pt>
                <c:pt idx="31">
                  <c:v>4.7658921386477004</c:v>
                </c:pt>
                <c:pt idx="32">
                  <c:v>4.1915185199715985</c:v>
                </c:pt>
                <c:pt idx="33">
                  <c:v>9.6026874945941998</c:v>
                </c:pt>
                <c:pt idx="34">
                  <c:v>9.4010369770646989</c:v>
                </c:pt>
                <c:pt idx="35">
                  <c:v>7.4154589671758018</c:v>
                </c:pt>
                <c:pt idx="36">
                  <c:v>2.4192328205129989</c:v>
                </c:pt>
                <c:pt idx="37">
                  <c:v>2.0126641052418002</c:v>
                </c:pt>
                <c:pt idx="38">
                  <c:v>1.8387674999836996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DA-4638-AF64-BF201D3A3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3600"/>
        <c:axId val="209275520"/>
      </c:scatterChart>
      <c:valAx>
        <c:axId val="209273600"/>
        <c:scaling>
          <c:orientation val="minMax"/>
          <c:max val="41602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5520"/>
        <c:crosses val="autoZero"/>
        <c:crossBetween val="midCat"/>
        <c:majorUnit val="20"/>
      </c:valAx>
      <c:valAx>
        <c:axId val="209275520"/>
        <c:scaling>
          <c:orientation val="minMax"/>
          <c:max val="10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3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281382956383"/>
          <c:y val="0.13216943715368912"/>
          <c:w val="9.9259414795372813E-2"/>
          <c:h val="0.54857142857142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9&amp;10 90 cm</a:t>
            </a:r>
          </a:p>
        </c:rich>
      </c:tx>
      <c:layout>
        <c:manualLayout>
          <c:xMode val="edge"/>
          <c:yMode val="edge"/>
          <c:x val="0.37108792846497762"/>
          <c:y val="3.45821325648415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38152011922509E-2"/>
          <c:y val="5.1873198847262249E-2"/>
          <c:w val="0.88077496274217582"/>
          <c:h val="0.87031700288184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Deficit!$A$235</c:f>
              <c:strCache>
                <c:ptCount val="1"/>
                <c:pt idx="0">
                  <c:v>C31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Deficit!$E$235:$AR$235</c:f>
              <c:numCache>
                <c:formatCode>0.0</c:formatCode>
                <c:ptCount val="40"/>
                <c:pt idx="1">
                  <c:v>2.3093294305063008</c:v>
                </c:pt>
                <c:pt idx="2">
                  <c:v>2.6628413664811994</c:v>
                </c:pt>
                <c:pt idx="3">
                  <c:v>2.3454711840269997</c:v>
                </c:pt>
                <c:pt idx="4">
                  <c:v>2.0255818921626005</c:v>
                </c:pt>
                <c:pt idx="5">
                  <c:v>1.5010872751217992</c:v>
                </c:pt>
                <c:pt idx="6">
                  <c:v>1.8783780796872005</c:v>
                </c:pt>
                <c:pt idx="7">
                  <c:v>1.3508280140615998</c:v>
                </c:pt>
                <c:pt idx="8">
                  <c:v>1.6999406901529994</c:v>
                </c:pt>
                <c:pt idx="9">
                  <c:v>1.5609783047489998</c:v>
                </c:pt>
                <c:pt idx="10">
                  <c:v>1.7933924356026001</c:v>
                </c:pt>
                <c:pt idx="11">
                  <c:v>2.0713600358118995</c:v>
                </c:pt>
                <c:pt idx="12">
                  <c:v>2.1175099958395993</c:v>
                </c:pt>
                <c:pt idx="13">
                  <c:v>2.2860232987135003</c:v>
                </c:pt>
                <c:pt idx="14">
                  <c:v>2.3840421389517008</c:v>
                </c:pt>
                <c:pt idx="15">
                  <c:v>2.5262058548008</c:v>
                </c:pt>
                <c:pt idx="17">
                  <c:v>2.5088909932029004</c:v>
                </c:pt>
                <c:pt idx="18">
                  <c:v>3.2568070584325</c:v>
                </c:pt>
                <c:pt idx="19">
                  <c:v>3.1056124695367</c:v>
                </c:pt>
                <c:pt idx="20">
                  <c:v>3.4720230710180005</c:v>
                </c:pt>
                <c:pt idx="21">
                  <c:v>2.4383561510817007</c:v>
                </c:pt>
                <c:pt idx="22">
                  <c:v>0.69642756647730053</c:v>
                </c:pt>
                <c:pt idx="23">
                  <c:v>-0.80829150280329998</c:v>
                </c:pt>
                <c:pt idx="24">
                  <c:v>0.17542413869539963</c:v>
                </c:pt>
                <c:pt idx="25">
                  <c:v>3.1370534080300772E-2</c:v>
                </c:pt>
                <c:pt idx="26">
                  <c:v>0.78928969306030083</c:v>
                </c:pt>
                <c:pt idx="27">
                  <c:v>0.40640244283419946</c:v>
                </c:pt>
                <c:pt idx="28">
                  <c:v>1.3133173349028002</c:v>
                </c:pt>
                <c:pt idx="29">
                  <c:v>1.8680816397877997</c:v>
                </c:pt>
                <c:pt idx="30">
                  <c:v>1.9393979757892996</c:v>
                </c:pt>
                <c:pt idx="31">
                  <c:v>2.2852971981268997</c:v>
                </c:pt>
                <c:pt idx="32">
                  <c:v>2.1566958469244</c:v>
                </c:pt>
                <c:pt idx="33">
                  <c:v>3.0007743911157991</c:v>
                </c:pt>
                <c:pt idx="34">
                  <c:v>3.2962132796613997</c:v>
                </c:pt>
                <c:pt idx="35">
                  <c:v>2.0069119028370004</c:v>
                </c:pt>
                <c:pt idx="36">
                  <c:v>-0.20894526868429963</c:v>
                </c:pt>
                <c:pt idx="37">
                  <c:v>1.1159796780457008</c:v>
                </c:pt>
                <c:pt idx="38">
                  <c:v>1.4332686639999004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2-4954-903A-BF5332D30FC6}"/>
            </c:ext>
          </c:extLst>
        </c:ser>
        <c:ser>
          <c:idx val="1"/>
          <c:order val="1"/>
          <c:tx>
            <c:strRef>
              <c:f>Deficit!$A$236</c:f>
              <c:strCache>
                <c:ptCount val="1"/>
                <c:pt idx="0">
                  <c:v>C44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Deficit!$E$236:$AR$236</c:f>
              <c:numCache>
                <c:formatCode>0.0</c:formatCode>
                <c:ptCount val="40"/>
                <c:pt idx="1">
                  <c:v>2.7235665527407988</c:v>
                </c:pt>
                <c:pt idx="2">
                  <c:v>3.2497950241577005</c:v>
                </c:pt>
                <c:pt idx="3">
                  <c:v>3.1757055683833002</c:v>
                </c:pt>
                <c:pt idx="4">
                  <c:v>3.3600997461049005</c:v>
                </c:pt>
                <c:pt idx="5">
                  <c:v>2.2740254181086001</c:v>
                </c:pt>
                <c:pt idx="6">
                  <c:v>2.6694775641280017</c:v>
                </c:pt>
                <c:pt idx="7">
                  <c:v>2.8483456521034007</c:v>
                </c:pt>
                <c:pt idx="8">
                  <c:v>2.9397305237600015</c:v>
                </c:pt>
                <c:pt idx="9">
                  <c:v>2.5534091951392988</c:v>
                </c:pt>
                <c:pt idx="10">
                  <c:v>2.8212717061419994</c:v>
                </c:pt>
                <c:pt idx="11">
                  <c:v>2.9086871090399988</c:v>
                </c:pt>
                <c:pt idx="12">
                  <c:v>2.7268107224471017</c:v>
                </c:pt>
                <c:pt idx="13">
                  <c:v>3.1392995482599009</c:v>
                </c:pt>
                <c:pt idx="14">
                  <c:v>3.2917933742625003</c:v>
                </c:pt>
                <c:pt idx="15">
                  <c:v>3.6034189117415991</c:v>
                </c:pt>
                <c:pt idx="17">
                  <c:v>3.5175092568746997</c:v>
                </c:pt>
                <c:pt idx="18">
                  <c:v>3.760239957444</c:v>
                </c:pt>
                <c:pt idx="19">
                  <c:v>3.9929528928006999</c:v>
                </c:pt>
                <c:pt idx="20">
                  <c:v>4.5456264099113</c:v>
                </c:pt>
                <c:pt idx="21">
                  <c:v>4.5145262797383996</c:v>
                </c:pt>
                <c:pt idx="22">
                  <c:v>3.6234537489118992</c:v>
                </c:pt>
                <c:pt idx="23">
                  <c:v>-6.6977208601990412E-3</c:v>
                </c:pt>
                <c:pt idx="24">
                  <c:v>0.5212019047304004</c:v>
                </c:pt>
                <c:pt idx="25">
                  <c:v>0.33289270583329866</c:v>
                </c:pt>
                <c:pt idx="26">
                  <c:v>0.58227626964610124</c:v>
                </c:pt>
                <c:pt idx="27">
                  <c:v>0.68330050649050023</c:v>
                </c:pt>
                <c:pt idx="28">
                  <c:v>1.0357322177646999</c:v>
                </c:pt>
                <c:pt idx="29">
                  <c:v>1.1485083424283005</c:v>
                </c:pt>
                <c:pt idx="30">
                  <c:v>1.764158585317201</c:v>
                </c:pt>
                <c:pt idx="31">
                  <c:v>2.3460881078011013</c:v>
                </c:pt>
                <c:pt idx="32">
                  <c:v>2.2343744836438013</c:v>
                </c:pt>
                <c:pt idx="33">
                  <c:v>3.6646990999348006</c:v>
                </c:pt>
                <c:pt idx="34">
                  <c:v>4.0100107935937999</c:v>
                </c:pt>
                <c:pt idx="35">
                  <c:v>3.0712693868188996</c:v>
                </c:pt>
                <c:pt idx="36">
                  <c:v>1.0262966360707004</c:v>
                </c:pt>
                <c:pt idx="37">
                  <c:v>1.7668735698116009</c:v>
                </c:pt>
                <c:pt idx="38">
                  <c:v>1.7870114616811996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2-4954-903A-BF5332D30FC6}"/>
            </c:ext>
          </c:extLst>
        </c:ser>
        <c:ser>
          <c:idx val="2"/>
          <c:order val="2"/>
          <c:tx>
            <c:strRef>
              <c:f>Deficit!$A$249</c:f>
              <c:strCache>
                <c:ptCount val="1"/>
                <c:pt idx="0">
                  <c:v>D15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Deficit!$E$249:$AR$249</c:f>
              <c:numCache>
                <c:formatCode>0.0</c:formatCode>
                <c:ptCount val="40"/>
                <c:pt idx="1">
                  <c:v>3.0986645111337001</c:v>
                </c:pt>
                <c:pt idx="2">
                  <c:v>2.4246481400119997</c:v>
                </c:pt>
                <c:pt idx="3">
                  <c:v>2.0472145250680001</c:v>
                </c:pt>
                <c:pt idx="4">
                  <c:v>1.8252980236464005</c:v>
                </c:pt>
                <c:pt idx="5">
                  <c:v>1.2734703990499998</c:v>
                </c:pt>
                <c:pt idx="6">
                  <c:v>1.6229495436002992</c:v>
                </c:pt>
                <c:pt idx="7">
                  <c:v>1.5228615668154006</c:v>
                </c:pt>
                <c:pt idx="8">
                  <c:v>1.7553288578858002</c:v>
                </c:pt>
                <c:pt idx="9">
                  <c:v>2.0824271465930995</c:v>
                </c:pt>
                <c:pt idx="10">
                  <c:v>2.2913214825469996</c:v>
                </c:pt>
                <c:pt idx="11">
                  <c:v>2.6134578866283</c:v>
                </c:pt>
                <c:pt idx="12">
                  <c:v>2.4715353108044997</c:v>
                </c:pt>
                <c:pt idx="13">
                  <c:v>2.6725512705261991</c:v>
                </c:pt>
                <c:pt idx="14">
                  <c:v>2.6103242550657004</c:v>
                </c:pt>
                <c:pt idx="15">
                  <c:v>2.7427848254001006</c:v>
                </c:pt>
                <c:pt idx="17">
                  <c:v>3.1689689607381997</c:v>
                </c:pt>
                <c:pt idx="18">
                  <c:v>2.9427772308792992</c:v>
                </c:pt>
                <c:pt idx="19">
                  <c:v>3.1398010296916006</c:v>
                </c:pt>
                <c:pt idx="20">
                  <c:v>3.4743679238717</c:v>
                </c:pt>
                <c:pt idx="21">
                  <c:v>3.2982934332452007</c:v>
                </c:pt>
                <c:pt idx="22">
                  <c:v>2.3554564760336998</c:v>
                </c:pt>
                <c:pt idx="23">
                  <c:v>6.4805094949999642E-2</c:v>
                </c:pt>
                <c:pt idx="24">
                  <c:v>0.86011183597450014</c:v>
                </c:pt>
                <c:pt idx="25">
                  <c:v>0.61726759415419963</c:v>
                </c:pt>
                <c:pt idx="26">
                  <c:v>1.0428698262370997</c:v>
                </c:pt>
                <c:pt idx="27">
                  <c:v>0.55849595575140043</c:v>
                </c:pt>
                <c:pt idx="28">
                  <c:v>1.5551950421222998</c:v>
                </c:pt>
                <c:pt idx="29">
                  <c:v>1.9761827021364997</c:v>
                </c:pt>
                <c:pt idx="30">
                  <c:v>2.2524751595954999</c:v>
                </c:pt>
                <c:pt idx="31">
                  <c:v>2.6250868109144001</c:v>
                </c:pt>
                <c:pt idx="32">
                  <c:v>2.5474292060275996</c:v>
                </c:pt>
                <c:pt idx="33">
                  <c:v>3.1038317064787009</c:v>
                </c:pt>
                <c:pt idx="34">
                  <c:v>3.2210472846460991</c:v>
                </c:pt>
                <c:pt idx="35">
                  <c:v>1.2521494275574003</c:v>
                </c:pt>
                <c:pt idx="36">
                  <c:v>0.92984454601399946</c:v>
                </c:pt>
                <c:pt idx="37">
                  <c:v>2.2238939402348006</c:v>
                </c:pt>
                <c:pt idx="38">
                  <c:v>2.4200059616120004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22-4954-903A-BF5332D30FC6}"/>
            </c:ext>
          </c:extLst>
        </c:ser>
        <c:ser>
          <c:idx val="3"/>
          <c:order val="3"/>
          <c:tx>
            <c:strRef>
              <c:f>Deficit!$A$250</c:f>
              <c:strCache>
                <c:ptCount val="1"/>
                <c:pt idx="0">
                  <c:v>D23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Deficit!$E$250:$AR$250</c:f>
              <c:numCache>
                <c:formatCode>0.0</c:formatCode>
                <c:ptCount val="40"/>
                <c:pt idx="1">
                  <c:v>6.0887315905120811</c:v>
                </c:pt>
                <c:pt idx="2">
                  <c:v>5.8820480074660306</c:v>
                </c:pt>
                <c:pt idx="3">
                  <c:v>6.100221513958541</c:v>
                </c:pt>
                <c:pt idx="4">
                  <c:v>5.9951281510592498</c:v>
                </c:pt>
                <c:pt idx="5">
                  <c:v>5.9523522304331404</c:v>
                </c:pt>
                <c:pt idx="6">
                  <c:v>5.8559552121719509</c:v>
                </c:pt>
                <c:pt idx="7">
                  <c:v>5.7644960662362408</c:v>
                </c:pt>
                <c:pt idx="8">
                  <c:v>5.8632362614424398</c:v>
                </c:pt>
                <c:pt idx="9">
                  <c:v>5.7035142049885703</c:v>
                </c:pt>
                <c:pt idx="10">
                  <c:v>5.7249768259202511</c:v>
                </c:pt>
                <c:pt idx="11">
                  <c:v>6.051216439470501</c:v>
                </c:pt>
                <c:pt idx="12">
                  <c:v>5.7999848053468295</c:v>
                </c:pt>
                <c:pt idx="13">
                  <c:v>5.6103222847509695</c:v>
                </c:pt>
                <c:pt idx="14">
                  <c:v>5.8345180263128711</c:v>
                </c:pt>
                <c:pt idx="15">
                  <c:v>5.7865377604747508</c:v>
                </c:pt>
                <c:pt idx="17">
                  <c:v>5.6490398039373808</c:v>
                </c:pt>
                <c:pt idx="18">
                  <c:v>5.5868914251663604</c:v>
                </c:pt>
                <c:pt idx="19">
                  <c:v>5.7314950060081404</c:v>
                </c:pt>
                <c:pt idx="20">
                  <c:v>5.8074826525656711</c:v>
                </c:pt>
                <c:pt idx="21">
                  <c:v>5.9045595875033801</c:v>
                </c:pt>
                <c:pt idx="22">
                  <c:v>5.8210783683558205</c:v>
                </c:pt>
                <c:pt idx="23">
                  <c:v>4.4262615774504006</c:v>
                </c:pt>
                <c:pt idx="24">
                  <c:v>4.4757260978930002</c:v>
                </c:pt>
                <c:pt idx="25">
                  <c:v>4.2420375596403996</c:v>
                </c:pt>
                <c:pt idx="26">
                  <c:v>4.3926614535213009</c:v>
                </c:pt>
                <c:pt idx="27">
                  <c:v>4.1301911022202997</c:v>
                </c:pt>
                <c:pt idx="28">
                  <c:v>4.2660015398506008</c:v>
                </c:pt>
                <c:pt idx="29">
                  <c:v>4.1068798549330001</c:v>
                </c:pt>
                <c:pt idx="30">
                  <c:v>4.5212802289417997</c:v>
                </c:pt>
                <c:pt idx="31">
                  <c:v>4.4165229453277011</c:v>
                </c:pt>
                <c:pt idx="32">
                  <c:v>4.4166898018796008</c:v>
                </c:pt>
                <c:pt idx="33">
                  <c:v>4.6484898734472004</c:v>
                </c:pt>
                <c:pt idx="34">
                  <c:v>4.7632123092521006</c:v>
                </c:pt>
                <c:pt idx="35">
                  <c:v>4.5948981079655997</c:v>
                </c:pt>
                <c:pt idx="36">
                  <c:v>2.355637019003801</c:v>
                </c:pt>
                <c:pt idx="37">
                  <c:v>3.0619700617404</c:v>
                </c:pt>
                <c:pt idx="38">
                  <c:v>2.847577788707401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22-4954-903A-BF5332D30FC6}"/>
            </c:ext>
          </c:extLst>
        </c:ser>
        <c:ser>
          <c:idx val="4"/>
          <c:order val="4"/>
          <c:tx>
            <c:strRef>
              <c:f>Deficit!$A$263</c:f>
              <c:strCache>
                <c:ptCount val="1"/>
                <c:pt idx="0">
                  <c:v>C16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Deficit!$E$263:$AR$263</c:f>
              <c:numCache>
                <c:formatCode>0.0</c:formatCode>
                <c:ptCount val="40"/>
                <c:pt idx="1">
                  <c:v>5.8283918136109705</c:v>
                </c:pt>
                <c:pt idx="2">
                  <c:v>5.7964975972936408</c:v>
                </c:pt>
                <c:pt idx="3">
                  <c:v>5.7930356581514193</c:v>
                </c:pt>
                <c:pt idx="4">
                  <c:v>5.7216939236101805</c:v>
                </c:pt>
                <c:pt idx="5">
                  <c:v>5.7155744692312407</c:v>
                </c:pt>
                <c:pt idx="6">
                  <c:v>5.5690880132142606</c:v>
                </c:pt>
                <c:pt idx="7">
                  <c:v>5.5285023552423809</c:v>
                </c:pt>
                <c:pt idx="8">
                  <c:v>5.4794702681735998</c:v>
                </c:pt>
                <c:pt idx="9">
                  <c:v>5.3840665261518392</c:v>
                </c:pt>
                <c:pt idx="10">
                  <c:v>5.7179588426946193</c:v>
                </c:pt>
                <c:pt idx="11">
                  <c:v>5.7467375705068804</c:v>
                </c:pt>
                <c:pt idx="12">
                  <c:v>5.5447832962391903</c:v>
                </c:pt>
                <c:pt idx="13">
                  <c:v>5.4467692230224607</c:v>
                </c:pt>
                <c:pt idx="14">
                  <c:v>5.5827491464314996</c:v>
                </c:pt>
                <c:pt idx="15">
                  <c:v>5.5242996850205994</c:v>
                </c:pt>
                <c:pt idx="17">
                  <c:v>5.5648258771541794</c:v>
                </c:pt>
                <c:pt idx="18">
                  <c:v>5.6586304629283006</c:v>
                </c:pt>
                <c:pt idx="19">
                  <c:v>5.7213655237886698</c:v>
                </c:pt>
                <c:pt idx="20">
                  <c:v>5.7589367679738697</c:v>
                </c:pt>
                <c:pt idx="21">
                  <c:v>5.6858911173654594</c:v>
                </c:pt>
                <c:pt idx="22">
                  <c:v>5.5288512013488695</c:v>
                </c:pt>
                <c:pt idx="23">
                  <c:v>4.6873929432583594</c:v>
                </c:pt>
                <c:pt idx="24">
                  <c:v>4.2585213468219703</c:v>
                </c:pt>
                <c:pt idx="25">
                  <c:v>3.9153002547983</c:v>
                </c:pt>
                <c:pt idx="26">
                  <c:v>3.5754849361518009</c:v>
                </c:pt>
                <c:pt idx="27">
                  <c:v>3.5130001640832003</c:v>
                </c:pt>
                <c:pt idx="28">
                  <c:v>3.6932988974853007</c:v>
                </c:pt>
                <c:pt idx="29">
                  <c:v>3.7388383886518</c:v>
                </c:pt>
                <c:pt idx="30">
                  <c:v>3.8577405166603995</c:v>
                </c:pt>
                <c:pt idx="31">
                  <c:v>3.7943573804858008</c:v>
                </c:pt>
                <c:pt idx="32">
                  <c:v>4.0520174945972691</c:v>
                </c:pt>
                <c:pt idx="33">
                  <c:v>4.7885684679977008</c:v>
                </c:pt>
                <c:pt idx="34">
                  <c:v>4.3554742808537004</c:v>
                </c:pt>
                <c:pt idx="35">
                  <c:v>4.7344021205115592</c:v>
                </c:pt>
                <c:pt idx="36">
                  <c:v>2.8861812281637</c:v>
                </c:pt>
                <c:pt idx="37">
                  <c:v>3.0053003916404997</c:v>
                </c:pt>
                <c:pt idx="38">
                  <c:v>2.5618410393292006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22-4954-903A-BF5332D30FC6}"/>
            </c:ext>
          </c:extLst>
        </c:ser>
        <c:ser>
          <c:idx val="5"/>
          <c:order val="5"/>
          <c:tx>
            <c:strRef>
              <c:f>Deficit!$A$264</c:f>
              <c:strCache>
                <c:ptCount val="1"/>
                <c:pt idx="0">
                  <c:v>C25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Deficit!$E$264:$AR$264</c:f>
              <c:numCache>
                <c:formatCode>0.0</c:formatCode>
                <c:ptCount val="40"/>
                <c:pt idx="1">
                  <c:v>6.2918728037511507</c:v>
                </c:pt>
                <c:pt idx="2">
                  <c:v>6.2329152268641206</c:v>
                </c:pt>
                <c:pt idx="3">
                  <c:v>6.3103391430926603</c:v>
                </c:pt>
                <c:pt idx="4">
                  <c:v>6.3870445840413996</c:v>
                </c:pt>
                <c:pt idx="5">
                  <c:v>6.3066771703124598</c:v>
                </c:pt>
                <c:pt idx="6">
                  <c:v>6.1691135699682107</c:v>
                </c:pt>
                <c:pt idx="7">
                  <c:v>6.2998352261033492</c:v>
                </c:pt>
                <c:pt idx="8">
                  <c:v>6.2203483743583998</c:v>
                </c:pt>
                <c:pt idx="9">
                  <c:v>6.2769373287989207</c:v>
                </c:pt>
                <c:pt idx="10">
                  <c:v>6.4596596069469108</c:v>
                </c:pt>
                <c:pt idx="11">
                  <c:v>6.1860044642613499</c:v>
                </c:pt>
                <c:pt idx="12">
                  <c:v>6.2186504184533504</c:v>
                </c:pt>
                <c:pt idx="13">
                  <c:v>6.2934635720712695</c:v>
                </c:pt>
                <c:pt idx="14">
                  <c:v>6.3625884138639002</c:v>
                </c:pt>
                <c:pt idx="15">
                  <c:v>6.3261580259200993</c:v>
                </c:pt>
                <c:pt idx="17">
                  <c:v>6.11333717520432</c:v>
                </c:pt>
                <c:pt idx="18">
                  <c:v>6.2193386186180799</c:v>
                </c:pt>
                <c:pt idx="19">
                  <c:v>6.3215426335748592</c:v>
                </c:pt>
                <c:pt idx="20">
                  <c:v>6.2792337427175795</c:v>
                </c:pt>
                <c:pt idx="21">
                  <c:v>6.3685465936091195</c:v>
                </c:pt>
                <c:pt idx="22">
                  <c:v>6.2419128772879695</c:v>
                </c:pt>
                <c:pt idx="23">
                  <c:v>4.7677681943735006</c:v>
                </c:pt>
                <c:pt idx="24">
                  <c:v>4.3728456855687003</c:v>
                </c:pt>
                <c:pt idx="25">
                  <c:v>3.5908731287433007</c:v>
                </c:pt>
                <c:pt idx="26">
                  <c:v>3.4599817129399995</c:v>
                </c:pt>
                <c:pt idx="27">
                  <c:v>3.5720902040658</c:v>
                </c:pt>
                <c:pt idx="28">
                  <c:v>3.2460978693721998</c:v>
                </c:pt>
                <c:pt idx="29">
                  <c:v>3.5410155449417005</c:v>
                </c:pt>
                <c:pt idx="30">
                  <c:v>3.6525175704835995</c:v>
                </c:pt>
                <c:pt idx="31">
                  <c:v>3.6280620342018004</c:v>
                </c:pt>
                <c:pt idx="32">
                  <c:v>4.0394974054774995</c:v>
                </c:pt>
                <c:pt idx="33">
                  <c:v>3.9866262601364006</c:v>
                </c:pt>
                <c:pt idx="34">
                  <c:v>4.1992580724008004</c:v>
                </c:pt>
                <c:pt idx="35">
                  <c:v>4.5840261494789996</c:v>
                </c:pt>
                <c:pt idx="36">
                  <c:v>3.3523148945069003</c:v>
                </c:pt>
                <c:pt idx="37">
                  <c:v>2.0753371993467997</c:v>
                </c:pt>
                <c:pt idx="38">
                  <c:v>1.1993933034686997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22-4954-903A-BF5332D30FC6}"/>
            </c:ext>
          </c:extLst>
        </c:ser>
        <c:ser>
          <c:idx val="6"/>
          <c:order val="6"/>
          <c:tx>
            <c:strRef>
              <c:f>Deficit!$A$277</c:f>
              <c:strCache>
                <c:ptCount val="1"/>
                <c:pt idx="0">
                  <c:v>D35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Deficit!$E$277:$AR$277</c:f>
              <c:numCache>
                <c:formatCode>0.0</c:formatCode>
                <c:ptCount val="40"/>
                <c:pt idx="1">
                  <c:v>5.6306050448368605</c:v>
                </c:pt>
                <c:pt idx="2">
                  <c:v>5.5725914057024095</c:v>
                </c:pt>
                <c:pt idx="3">
                  <c:v>5.8144387701354496</c:v>
                </c:pt>
                <c:pt idx="4">
                  <c:v>5.7354334920963996</c:v>
                </c:pt>
                <c:pt idx="5">
                  <c:v>5.3509351344965896</c:v>
                </c:pt>
                <c:pt idx="6">
                  <c:v>5.4757573892644409</c:v>
                </c:pt>
                <c:pt idx="7">
                  <c:v>5.2889864743175998</c:v>
                </c:pt>
                <c:pt idx="8">
                  <c:v>5.3049303544923792</c:v>
                </c:pt>
                <c:pt idx="9">
                  <c:v>5.2800367252141296</c:v>
                </c:pt>
                <c:pt idx="10">
                  <c:v>5.2735821338579996</c:v>
                </c:pt>
                <c:pt idx="11">
                  <c:v>5.0969187541397396</c:v>
                </c:pt>
                <c:pt idx="12">
                  <c:v>5.1646541137829693</c:v>
                </c:pt>
                <c:pt idx="13">
                  <c:v>5.1391646694679594</c:v>
                </c:pt>
                <c:pt idx="14">
                  <c:v>5.2462266264711896</c:v>
                </c:pt>
                <c:pt idx="15">
                  <c:v>5.1958804388959106</c:v>
                </c:pt>
                <c:pt idx="17">
                  <c:v>5.1036714277506299</c:v>
                </c:pt>
                <c:pt idx="18">
                  <c:v>5.0722210744242204</c:v>
                </c:pt>
                <c:pt idx="19">
                  <c:v>5.2380089897901794</c:v>
                </c:pt>
                <c:pt idx="20">
                  <c:v>5.1576025952813698</c:v>
                </c:pt>
                <c:pt idx="21">
                  <c:v>4.9418062488963699</c:v>
                </c:pt>
                <c:pt idx="22">
                  <c:v>4.59584156443624</c:v>
                </c:pt>
                <c:pt idx="23">
                  <c:v>1.3894653961888999</c:v>
                </c:pt>
                <c:pt idx="24">
                  <c:v>1.3419558173024004</c:v>
                </c:pt>
                <c:pt idx="25">
                  <c:v>1.4641987841008994</c:v>
                </c:pt>
                <c:pt idx="26">
                  <c:v>1.8126797116185998</c:v>
                </c:pt>
                <c:pt idx="27">
                  <c:v>1.1562609733379006</c:v>
                </c:pt>
                <c:pt idx="28">
                  <c:v>2.0090852008975002</c:v>
                </c:pt>
                <c:pt idx="29">
                  <c:v>2.3710465796569995</c:v>
                </c:pt>
                <c:pt idx="30">
                  <c:v>2.5474491544062996</c:v>
                </c:pt>
                <c:pt idx="31">
                  <c:v>2.4758094193239</c:v>
                </c:pt>
                <c:pt idx="32">
                  <c:v>2.6461370617631008</c:v>
                </c:pt>
                <c:pt idx="33">
                  <c:v>3.6730954249456005</c:v>
                </c:pt>
                <c:pt idx="34">
                  <c:v>3.9033120813717996</c:v>
                </c:pt>
                <c:pt idx="35">
                  <c:v>4.0371395391968399</c:v>
                </c:pt>
                <c:pt idx="36">
                  <c:v>2.0949081550147</c:v>
                </c:pt>
                <c:pt idx="37">
                  <c:v>2.1953175450135003</c:v>
                </c:pt>
                <c:pt idx="38">
                  <c:v>2.0060419470485993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22-4954-903A-BF5332D30FC6}"/>
            </c:ext>
          </c:extLst>
        </c:ser>
        <c:ser>
          <c:idx val="7"/>
          <c:order val="7"/>
          <c:tx>
            <c:strRef>
              <c:f>Deficit!$A$278</c:f>
              <c:strCache>
                <c:ptCount val="1"/>
                <c:pt idx="0">
                  <c:v>D42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Deficit!$E$278:$AR$278</c:f>
              <c:numCache>
                <c:formatCode>0.0</c:formatCode>
                <c:ptCount val="40"/>
                <c:pt idx="1">
                  <c:v>6.9127202659770006</c:v>
                </c:pt>
                <c:pt idx="2">
                  <c:v>6.6020066886516986</c:v>
                </c:pt>
                <c:pt idx="3">
                  <c:v>6.3660329643277009</c:v>
                </c:pt>
                <c:pt idx="4">
                  <c:v>6.6935828065056988</c:v>
                </c:pt>
                <c:pt idx="5">
                  <c:v>5.4967369182948005</c:v>
                </c:pt>
                <c:pt idx="6">
                  <c:v>4.8822742038330986</c:v>
                </c:pt>
                <c:pt idx="7">
                  <c:v>4.2863070828421002</c:v>
                </c:pt>
                <c:pt idx="8">
                  <c:v>4.2261562041301985</c:v>
                </c:pt>
                <c:pt idx="9">
                  <c:v>3.6971514618464987</c:v>
                </c:pt>
                <c:pt idx="10">
                  <c:v>3.9189611250798997</c:v>
                </c:pt>
                <c:pt idx="11">
                  <c:v>4.3070497971818007</c:v>
                </c:pt>
                <c:pt idx="12">
                  <c:v>3.0289338978453983</c:v>
                </c:pt>
                <c:pt idx="13">
                  <c:v>3.5194397053335997</c:v>
                </c:pt>
                <c:pt idx="14">
                  <c:v>3.6100972925150003</c:v>
                </c:pt>
                <c:pt idx="15">
                  <c:v>4.1744657433515009</c:v>
                </c:pt>
                <c:pt idx="17">
                  <c:v>3.7435213259632008</c:v>
                </c:pt>
                <c:pt idx="18">
                  <c:v>3.9070805816546006</c:v>
                </c:pt>
                <c:pt idx="19">
                  <c:v>3.7209603431563991</c:v>
                </c:pt>
                <c:pt idx="20">
                  <c:v>4.449073104095099</c:v>
                </c:pt>
                <c:pt idx="21">
                  <c:v>2.0017803619759995</c:v>
                </c:pt>
                <c:pt idx="22">
                  <c:v>1.0626914522092008</c:v>
                </c:pt>
                <c:pt idx="23">
                  <c:v>-0.38576774566050176</c:v>
                </c:pt>
                <c:pt idx="24">
                  <c:v>0.16929692544680108</c:v>
                </c:pt>
                <c:pt idx="25">
                  <c:v>-0.32799560626099833</c:v>
                </c:pt>
                <c:pt idx="26">
                  <c:v>0.86246466117760079</c:v>
                </c:pt>
                <c:pt idx="27">
                  <c:v>0.36518277314679892</c:v>
                </c:pt>
                <c:pt idx="28">
                  <c:v>0.80813790076459924</c:v>
                </c:pt>
                <c:pt idx="29">
                  <c:v>1.5312141523234004</c:v>
                </c:pt>
                <c:pt idx="30">
                  <c:v>1.2888694295378009</c:v>
                </c:pt>
                <c:pt idx="31">
                  <c:v>1.3167979923712991</c:v>
                </c:pt>
                <c:pt idx="32">
                  <c:v>1.472218024582201</c:v>
                </c:pt>
                <c:pt idx="33">
                  <c:v>4.142040358364401</c:v>
                </c:pt>
                <c:pt idx="34">
                  <c:v>3.4969363741684987</c:v>
                </c:pt>
                <c:pt idx="35">
                  <c:v>4.2541165650829988</c:v>
                </c:pt>
                <c:pt idx="36">
                  <c:v>4.7172297376454999</c:v>
                </c:pt>
                <c:pt idx="37">
                  <c:v>2.2387613674207998</c:v>
                </c:pt>
                <c:pt idx="38">
                  <c:v>1.4494345818562984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22-4954-903A-BF5332D30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6560"/>
        <c:axId val="209348480"/>
      </c:scatterChart>
      <c:valAx>
        <c:axId val="209346560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48480"/>
        <c:crosses val="autoZero"/>
        <c:crossBetween val="midCat"/>
      </c:valAx>
      <c:valAx>
        <c:axId val="20934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46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06530190812934"/>
          <c:y val="0.12299903688509527"/>
          <c:w val="9.9850968703427689E-2"/>
          <c:h val="0.55331412103746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9&amp;10 120 cm</a:t>
            </a:r>
          </a:p>
        </c:rich>
      </c:tx>
      <c:layout>
        <c:manualLayout>
          <c:xMode val="edge"/>
          <c:yMode val="edge"/>
          <c:x val="0.36642366419526023"/>
          <c:y val="3.448275862068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11013423110617E-2"/>
          <c:y val="5.1724283080445965E-2"/>
          <c:w val="0.87737288818208836"/>
          <c:h val="0.80459995902915948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Deficit!$A$237</c:f>
              <c:strCache>
                <c:ptCount val="1"/>
                <c:pt idx="0">
                  <c:v>C31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Deficit!$E$237:$AR$237</c:f>
              <c:numCache>
                <c:formatCode>0.0</c:formatCode>
                <c:ptCount val="40"/>
                <c:pt idx="1">
                  <c:v>4.7351252140863007</c:v>
                </c:pt>
                <c:pt idx="2">
                  <c:v>4.2623702718324008</c:v>
                </c:pt>
                <c:pt idx="3">
                  <c:v>4.6147845516337007</c:v>
                </c:pt>
                <c:pt idx="4">
                  <c:v>4.5912293047093993</c:v>
                </c:pt>
                <c:pt idx="5">
                  <c:v>3.9076373544662992</c:v>
                </c:pt>
                <c:pt idx="6">
                  <c:v>3.4697548038276</c:v>
                </c:pt>
                <c:pt idx="7">
                  <c:v>3.1075316345147002</c:v>
                </c:pt>
                <c:pt idx="8">
                  <c:v>3.5782596673562992</c:v>
                </c:pt>
                <c:pt idx="9">
                  <c:v>3.8818284889976002</c:v>
                </c:pt>
                <c:pt idx="10">
                  <c:v>3.3111661799286001</c:v>
                </c:pt>
                <c:pt idx="11">
                  <c:v>3.3377736882628994</c:v>
                </c:pt>
                <c:pt idx="12">
                  <c:v>3.4767134316780002</c:v>
                </c:pt>
                <c:pt idx="13">
                  <c:v>3.6544040706749996</c:v>
                </c:pt>
                <c:pt idx="14">
                  <c:v>3.4096127812951007</c:v>
                </c:pt>
                <c:pt idx="15">
                  <c:v>3.9740179402656004</c:v>
                </c:pt>
                <c:pt idx="17">
                  <c:v>4.0365433939783006</c:v>
                </c:pt>
                <c:pt idx="18">
                  <c:v>4.5645948885016008</c:v>
                </c:pt>
                <c:pt idx="19">
                  <c:v>4.5505984227817002</c:v>
                </c:pt>
                <c:pt idx="20">
                  <c:v>4.2014050532502001</c:v>
                </c:pt>
                <c:pt idx="21">
                  <c:v>4.5055879878348009</c:v>
                </c:pt>
                <c:pt idx="22">
                  <c:v>4.1273665730368005</c:v>
                </c:pt>
                <c:pt idx="23">
                  <c:v>2.2144839257635986</c:v>
                </c:pt>
                <c:pt idx="24">
                  <c:v>1.8880469999008014</c:v>
                </c:pt>
                <c:pt idx="25">
                  <c:v>2.7726890112042</c:v>
                </c:pt>
                <c:pt idx="26">
                  <c:v>2.4636188200733997</c:v>
                </c:pt>
                <c:pt idx="27">
                  <c:v>1.7810352366734001</c:v>
                </c:pt>
                <c:pt idx="28">
                  <c:v>2.712665137824299</c:v>
                </c:pt>
                <c:pt idx="29">
                  <c:v>2.891878779839999</c:v>
                </c:pt>
                <c:pt idx="30">
                  <c:v>3.1805981253677995</c:v>
                </c:pt>
                <c:pt idx="31">
                  <c:v>3.1460072632395999</c:v>
                </c:pt>
                <c:pt idx="32">
                  <c:v>3.4743360117146995</c:v>
                </c:pt>
                <c:pt idx="33">
                  <c:v>3.8859752039127997</c:v>
                </c:pt>
                <c:pt idx="34">
                  <c:v>4.4622363923595003</c:v>
                </c:pt>
                <c:pt idx="35">
                  <c:v>4.7890079398045007</c:v>
                </c:pt>
                <c:pt idx="36">
                  <c:v>3.3829202788277009</c:v>
                </c:pt>
                <c:pt idx="37">
                  <c:v>3.7304152693128998</c:v>
                </c:pt>
                <c:pt idx="38">
                  <c:v>3.0746505209370003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0-46FF-8429-DFE30F855279}"/>
            </c:ext>
          </c:extLst>
        </c:ser>
        <c:ser>
          <c:idx val="1"/>
          <c:order val="1"/>
          <c:tx>
            <c:strRef>
              <c:f>Deficit!$A$238</c:f>
              <c:strCache>
                <c:ptCount val="1"/>
                <c:pt idx="0">
                  <c:v>C44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Deficit!$E$238:$AR$238</c:f>
              <c:numCache>
                <c:formatCode>0.0</c:formatCode>
                <c:ptCount val="40"/>
                <c:pt idx="1">
                  <c:v>8.7410917284357996</c:v>
                </c:pt>
                <c:pt idx="2">
                  <c:v>8.3163142131471695</c:v>
                </c:pt>
                <c:pt idx="3">
                  <c:v>8.6740110873224392</c:v>
                </c:pt>
                <c:pt idx="4">
                  <c:v>8.58010598449947</c:v>
                </c:pt>
                <c:pt idx="5">
                  <c:v>8.2715647697514498</c:v>
                </c:pt>
                <c:pt idx="6">
                  <c:v>8.1839915678385804</c:v>
                </c:pt>
                <c:pt idx="7">
                  <c:v>8.0097900486388003</c:v>
                </c:pt>
                <c:pt idx="8">
                  <c:v>8.0628255015673709</c:v>
                </c:pt>
                <c:pt idx="9">
                  <c:v>7.9051771306034002</c:v>
                </c:pt>
                <c:pt idx="10">
                  <c:v>7.9817946685873</c:v>
                </c:pt>
                <c:pt idx="11">
                  <c:v>8.0610484192687402</c:v>
                </c:pt>
                <c:pt idx="12">
                  <c:v>7.8699238985239006</c:v>
                </c:pt>
                <c:pt idx="13">
                  <c:v>7.4263873253529002</c:v>
                </c:pt>
                <c:pt idx="14">
                  <c:v>8.0513460377122996</c:v>
                </c:pt>
                <c:pt idx="15">
                  <c:v>7.9477364931337995</c:v>
                </c:pt>
                <c:pt idx="17">
                  <c:v>7.6258142612817998</c:v>
                </c:pt>
                <c:pt idx="18">
                  <c:v>7.8376572431449993</c:v>
                </c:pt>
                <c:pt idx="19">
                  <c:v>7.7911784072024997</c:v>
                </c:pt>
                <c:pt idx="20">
                  <c:v>7.6753398298702997</c:v>
                </c:pt>
                <c:pt idx="21">
                  <c:v>7.8111671023038998</c:v>
                </c:pt>
                <c:pt idx="22">
                  <c:v>7.7521189247182996</c:v>
                </c:pt>
                <c:pt idx="23">
                  <c:v>7.4531320204061995</c:v>
                </c:pt>
                <c:pt idx="24">
                  <c:v>7.0729704167930993</c:v>
                </c:pt>
                <c:pt idx="25">
                  <c:v>5.4226957926808002</c:v>
                </c:pt>
                <c:pt idx="26">
                  <c:v>4.9528356162181009</c:v>
                </c:pt>
                <c:pt idx="27">
                  <c:v>5.1191318083113995</c:v>
                </c:pt>
                <c:pt idx="28">
                  <c:v>5.0343195854319003</c:v>
                </c:pt>
                <c:pt idx="29">
                  <c:v>5.1896771319006998</c:v>
                </c:pt>
                <c:pt idx="30">
                  <c:v>5.1489805832034996</c:v>
                </c:pt>
                <c:pt idx="31">
                  <c:v>5.2457698212338002</c:v>
                </c:pt>
                <c:pt idx="32">
                  <c:v>5.6469504835889008</c:v>
                </c:pt>
                <c:pt idx="33">
                  <c:v>6.4070408146194993</c:v>
                </c:pt>
                <c:pt idx="34">
                  <c:v>6.5843410268861007</c:v>
                </c:pt>
                <c:pt idx="35">
                  <c:v>6.5894949856301004</c:v>
                </c:pt>
                <c:pt idx="36">
                  <c:v>5.1844693426599004</c:v>
                </c:pt>
                <c:pt idx="37">
                  <c:v>4.3642452898297996</c:v>
                </c:pt>
                <c:pt idx="38">
                  <c:v>4.3917885493100997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0-46FF-8429-DFE30F855279}"/>
            </c:ext>
          </c:extLst>
        </c:ser>
        <c:ser>
          <c:idx val="2"/>
          <c:order val="2"/>
          <c:tx>
            <c:strRef>
              <c:f>Deficit!$A$251</c:f>
              <c:strCache>
                <c:ptCount val="1"/>
                <c:pt idx="0">
                  <c:v>D15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Deficit!$E$251:$AR$251</c:f>
              <c:numCache>
                <c:formatCode>0.0</c:formatCode>
                <c:ptCount val="40"/>
                <c:pt idx="1">
                  <c:v>5.3912984813737008</c:v>
                </c:pt>
                <c:pt idx="2">
                  <c:v>4.7229236575692006</c:v>
                </c:pt>
                <c:pt idx="3">
                  <c:v>5.1640009281146</c:v>
                </c:pt>
                <c:pt idx="4">
                  <c:v>4.8428960398792</c:v>
                </c:pt>
                <c:pt idx="5">
                  <c:v>3.8237132486234007</c:v>
                </c:pt>
                <c:pt idx="6">
                  <c:v>3.6015097726773</c:v>
                </c:pt>
                <c:pt idx="7">
                  <c:v>3.3124765760871995</c:v>
                </c:pt>
                <c:pt idx="8">
                  <c:v>3.4407475143817994</c:v>
                </c:pt>
                <c:pt idx="9">
                  <c:v>3.7388612673215995</c:v>
                </c:pt>
                <c:pt idx="10">
                  <c:v>4.0424466441480007</c:v>
                </c:pt>
                <c:pt idx="11">
                  <c:v>4.0387837229301002</c:v>
                </c:pt>
                <c:pt idx="12">
                  <c:v>3.9743462165804999</c:v>
                </c:pt>
                <c:pt idx="13">
                  <c:v>4.3090523871941002</c:v>
                </c:pt>
                <c:pt idx="14">
                  <c:v>4.2362388176970001</c:v>
                </c:pt>
                <c:pt idx="15">
                  <c:v>4.3691071853286001</c:v>
                </c:pt>
                <c:pt idx="17">
                  <c:v>4.3966252680848008</c:v>
                </c:pt>
                <c:pt idx="18">
                  <c:v>4.5635012961200001</c:v>
                </c:pt>
                <c:pt idx="19">
                  <c:v>4.0226562502297991</c:v>
                </c:pt>
                <c:pt idx="20">
                  <c:v>4.5408541023367999</c:v>
                </c:pt>
                <c:pt idx="21">
                  <c:v>4.6482819617922999</c:v>
                </c:pt>
                <c:pt idx="22">
                  <c:v>4.7540206926077992</c:v>
                </c:pt>
                <c:pt idx="23">
                  <c:v>2.6090341257134</c:v>
                </c:pt>
                <c:pt idx="24">
                  <c:v>2.7349317139183</c:v>
                </c:pt>
                <c:pt idx="25">
                  <c:v>2.6997850856963002</c:v>
                </c:pt>
                <c:pt idx="26">
                  <c:v>3.0583897428930005</c:v>
                </c:pt>
                <c:pt idx="27">
                  <c:v>3.2252548236163996</c:v>
                </c:pt>
                <c:pt idx="28">
                  <c:v>3.4428489074813999</c:v>
                </c:pt>
                <c:pt idx="29">
                  <c:v>3.2228079390970006</c:v>
                </c:pt>
                <c:pt idx="30">
                  <c:v>3.5567036386688002</c:v>
                </c:pt>
                <c:pt idx="31">
                  <c:v>3.8952163982506001</c:v>
                </c:pt>
                <c:pt idx="32">
                  <c:v>3.7429960462915002</c:v>
                </c:pt>
                <c:pt idx="33">
                  <c:v>4.1297367510903999</c:v>
                </c:pt>
                <c:pt idx="34">
                  <c:v>4.2287305470368004</c:v>
                </c:pt>
                <c:pt idx="35">
                  <c:v>4.1681366984657995</c:v>
                </c:pt>
                <c:pt idx="36">
                  <c:v>3.0710933579031998</c:v>
                </c:pt>
                <c:pt idx="37">
                  <c:v>3.8861644898822991</c:v>
                </c:pt>
                <c:pt idx="38">
                  <c:v>4.0549362693655997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40-46FF-8429-DFE30F855279}"/>
            </c:ext>
          </c:extLst>
        </c:ser>
        <c:ser>
          <c:idx val="3"/>
          <c:order val="3"/>
          <c:tx>
            <c:strRef>
              <c:f>Deficit!$A$252</c:f>
              <c:strCache>
                <c:ptCount val="1"/>
                <c:pt idx="0">
                  <c:v>D23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Deficit!$E$252:$AR$252</c:f>
              <c:numCache>
                <c:formatCode>0.0</c:formatCode>
                <c:ptCount val="40"/>
                <c:pt idx="1">
                  <c:v>5.5907516046152601</c:v>
                </c:pt>
                <c:pt idx="2">
                  <c:v>5.4829091573690505</c:v>
                </c:pt>
                <c:pt idx="3">
                  <c:v>5.6017041379916588</c:v>
                </c:pt>
                <c:pt idx="4">
                  <c:v>5.5882879916152</c:v>
                </c:pt>
                <c:pt idx="5">
                  <c:v>5.5320839764133201</c:v>
                </c:pt>
                <c:pt idx="6">
                  <c:v>5.5446266621687101</c:v>
                </c:pt>
                <c:pt idx="7">
                  <c:v>5.5651528917773003</c:v>
                </c:pt>
                <c:pt idx="8">
                  <c:v>5.4832735487126989</c:v>
                </c:pt>
                <c:pt idx="9">
                  <c:v>5.6089536167581695</c:v>
                </c:pt>
                <c:pt idx="10">
                  <c:v>5.4684441724504502</c:v>
                </c:pt>
                <c:pt idx="11">
                  <c:v>5.4860242480829502</c:v>
                </c:pt>
                <c:pt idx="12">
                  <c:v>5.5459877834780489</c:v>
                </c:pt>
                <c:pt idx="13">
                  <c:v>5.6058801670682001</c:v>
                </c:pt>
                <c:pt idx="14">
                  <c:v>5.6020310756454492</c:v>
                </c:pt>
                <c:pt idx="15">
                  <c:v>5.571651178876829</c:v>
                </c:pt>
                <c:pt idx="17">
                  <c:v>5.5313148472679003</c:v>
                </c:pt>
                <c:pt idx="18">
                  <c:v>5.6400335817345901</c:v>
                </c:pt>
                <c:pt idx="19">
                  <c:v>5.4702659813255288</c:v>
                </c:pt>
                <c:pt idx="20">
                  <c:v>5.4644633133475402</c:v>
                </c:pt>
                <c:pt idx="21">
                  <c:v>5.5773274894548504</c:v>
                </c:pt>
                <c:pt idx="22">
                  <c:v>5.5374721637539697</c:v>
                </c:pt>
                <c:pt idx="23">
                  <c:v>5.6238147779050003</c:v>
                </c:pt>
                <c:pt idx="24">
                  <c:v>5.7542630415275102</c:v>
                </c:pt>
                <c:pt idx="25">
                  <c:v>5.4699834133269203</c:v>
                </c:pt>
                <c:pt idx="26">
                  <c:v>5.4604261408510997</c:v>
                </c:pt>
                <c:pt idx="27">
                  <c:v>5.4966934625393389</c:v>
                </c:pt>
                <c:pt idx="28">
                  <c:v>5.6104909555281104</c:v>
                </c:pt>
                <c:pt idx="29">
                  <c:v>5.3894536449281993</c:v>
                </c:pt>
                <c:pt idx="30">
                  <c:v>5.3004221894634398</c:v>
                </c:pt>
                <c:pt idx="31">
                  <c:v>5.4540089452490701</c:v>
                </c:pt>
                <c:pt idx="32">
                  <c:v>5.350802941195079</c:v>
                </c:pt>
                <c:pt idx="33">
                  <c:v>5.2868654816754592</c:v>
                </c:pt>
                <c:pt idx="34">
                  <c:v>5.3606260268641002</c:v>
                </c:pt>
                <c:pt idx="35">
                  <c:v>5.2568708326869693</c:v>
                </c:pt>
                <c:pt idx="36">
                  <c:v>5.0547624637835202</c:v>
                </c:pt>
                <c:pt idx="37">
                  <c:v>3.5044119598350996</c:v>
                </c:pt>
                <c:pt idx="38">
                  <c:v>3.3487709139022002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40-46FF-8429-DFE30F855279}"/>
            </c:ext>
          </c:extLst>
        </c:ser>
        <c:ser>
          <c:idx val="4"/>
          <c:order val="4"/>
          <c:tx>
            <c:strRef>
              <c:f>Deficit!$A$265</c:f>
              <c:strCache>
                <c:ptCount val="1"/>
                <c:pt idx="0">
                  <c:v>C16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Deficit!$E$265:$AR$265</c:f>
              <c:numCache>
                <c:formatCode>0.0</c:formatCode>
                <c:ptCount val="40"/>
                <c:pt idx="1">
                  <c:v>5.9784312500568006</c:v>
                </c:pt>
                <c:pt idx="2">
                  <c:v>5.7229634570835</c:v>
                </c:pt>
                <c:pt idx="3">
                  <c:v>5.7898964136765994</c:v>
                </c:pt>
                <c:pt idx="4">
                  <c:v>5.8306687589858992</c:v>
                </c:pt>
                <c:pt idx="5">
                  <c:v>6.0946344968695492</c:v>
                </c:pt>
                <c:pt idx="6">
                  <c:v>6.1341510816517992</c:v>
                </c:pt>
                <c:pt idx="7">
                  <c:v>5.8525909948427994</c:v>
                </c:pt>
                <c:pt idx="8">
                  <c:v>6.0255203626099991</c:v>
                </c:pt>
                <c:pt idx="9">
                  <c:v>6.0098379849506802</c:v>
                </c:pt>
                <c:pt idx="10">
                  <c:v>6.0131267582743799</c:v>
                </c:pt>
                <c:pt idx="11">
                  <c:v>5.8905874738363</c:v>
                </c:pt>
                <c:pt idx="12">
                  <c:v>5.5243988722812993</c:v>
                </c:pt>
                <c:pt idx="13">
                  <c:v>5.8721448214294991</c:v>
                </c:pt>
                <c:pt idx="14">
                  <c:v>5.7828219693122005</c:v>
                </c:pt>
                <c:pt idx="15">
                  <c:v>5.7821798715743</c:v>
                </c:pt>
                <c:pt idx="17">
                  <c:v>5.7080876443408002</c:v>
                </c:pt>
                <c:pt idx="18">
                  <c:v>5.8235651338997005</c:v>
                </c:pt>
                <c:pt idx="19">
                  <c:v>5.7891590473617001</c:v>
                </c:pt>
                <c:pt idx="20">
                  <c:v>6.0293519715202493</c:v>
                </c:pt>
                <c:pt idx="21">
                  <c:v>5.6794055342539007</c:v>
                </c:pt>
                <c:pt idx="22">
                  <c:v>5.6062463186336</c:v>
                </c:pt>
                <c:pt idx="23">
                  <c:v>6.11735325243475</c:v>
                </c:pt>
                <c:pt idx="24">
                  <c:v>5.8174512350651995</c:v>
                </c:pt>
                <c:pt idx="25">
                  <c:v>5.8314932883361994</c:v>
                </c:pt>
                <c:pt idx="26">
                  <c:v>5.9704319881419998</c:v>
                </c:pt>
                <c:pt idx="27">
                  <c:v>6.1584383139664691</c:v>
                </c:pt>
                <c:pt idx="28">
                  <c:v>5.9228065476045</c:v>
                </c:pt>
                <c:pt idx="29">
                  <c:v>5.9193657181389003</c:v>
                </c:pt>
                <c:pt idx="30">
                  <c:v>5.7587894026017992</c:v>
                </c:pt>
                <c:pt idx="31">
                  <c:v>5.7253567116345003</c:v>
                </c:pt>
                <c:pt idx="32">
                  <c:v>5.3564418224140002</c:v>
                </c:pt>
                <c:pt idx="33">
                  <c:v>5.7057930779243993</c:v>
                </c:pt>
                <c:pt idx="34">
                  <c:v>5.5677372158216993</c:v>
                </c:pt>
                <c:pt idx="35">
                  <c:v>5.4966611487208006</c:v>
                </c:pt>
                <c:pt idx="36">
                  <c:v>5.6953780688062992</c:v>
                </c:pt>
                <c:pt idx="37">
                  <c:v>4.3978282599471008</c:v>
                </c:pt>
                <c:pt idx="38">
                  <c:v>3.9157780239388007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40-46FF-8429-DFE30F855279}"/>
            </c:ext>
          </c:extLst>
        </c:ser>
        <c:ser>
          <c:idx val="5"/>
          <c:order val="5"/>
          <c:tx>
            <c:strRef>
              <c:f>Deficit!$A$266</c:f>
              <c:strCache>
                <c:ptCount val="1"/>
                <c:pt idx="0">
                  <c:v>C25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Deficit!$E$266:$AR$266</c:f>
              <c:numCache>
                <c:formatCode>0.0</c:formatCode>
                <c:ptCount val="40"/>
                <c:pt idx="1">
                  <c:v>4.9575555162938993</c:v>
                </c:pt>
                <c:pt idx="2">
                  <c:v>4.9599395631258307</c:v>
                </c:pt>
                <c:pt idx="3">
                  <c:v>4.9372767988014203</c:v>
                </c:pt>
                <c:pt idx="4">
                  <c:v>4.8815233952187</c:v>
                </c:pt>
                <c:pt idx="5">
                  <c:v>4.8792532075382091</c:v>
                </c:pt>
                <c:pt idx="6">
                  <c:v>4.9398044200569302</c:v>
                </c:pt>
                <c:pt idx="7">
                  <c:v>4.9475131184382608</c:v>
                </c:pt>
                <c:pt idx="8">
                  <c:v>4.9380984015879505</c:v>
                </c:pt>
                <c:pt idx="9">
                  <c:v>4.7780298387771705</c:v>
                </c:pt>
                <c:pt idx="10">
                  <c:v>4.7995037810872301</c:v>
                </c:pt>
                <c:pt idx="11">
                  <c:v>4.8747759214725992</c:v>
                </c:pt>
                <c:pt idx="12">
                  <c:v>4.8736437771468992</c:v>
                </c:pt>
                <c:pt idx="13">
                  <c:v>4.9588169845182808</c:v>
                </c:pt>
                <c:pt idx="14">
                  <c:v>5.0645710173174603</c:v>
                </c:pt>
                <c:pt idx="15">
                  <c:v>4.8526737398350406</c:v>
                </c:pt>
                <c:pt idx="17">
                  <c:v>4.9881787238963007</c:v>
                </c:pt>
                <c:pt idx="18">
                  <c:v>4.9114822622993302</c:v>
                </c:pt>
                <c:pt idx="19">
                  <c:v>4.8889667406134993</c:v>
                </c:pt>
                <c:pt idx="20">
                  <c:v>4.8978375211323399</c:v>
                </c:pt>
                <c:pt idx="21">
                  <c:v>4.9316505295601392</c:v>
                </c:pt>
                <c:pt idx="22">
                  <c:v>4.8020226002862803</c:v>
                </c:pt>
                <c:pt idx="23">
                  <c:v>4.9719920283869996</c:v>
                </c:pt>
                <c:pt idx="24">
                  <c:v>4.97022841612986</c:v>
                </c:pt>
                <c:pt idx="25">
                  <c:v>4.8676503667012607</c:v>
                </c:pt>
                <c:pt idx="26">
                  <c:v>5.1199834775528998</c:v>
                </c:pt>
                <c:pt idx="27">
                  <c:v>5.0143342449820398</c:v>
                </c:pt>
                <c:pt idx="28">
                  <c:v>4.8731285415009999</c:v>
                </c:pt>
                <c:pt idx="29">
                  <c:v>4.9053829646779601</c:v>
                </c:pt>
                <c:pt idx="30">
                  <c:v>4.7760269661597796</c:v>
                </c:pt>
                <c:pt idx="31">
                  <c:v>4.7234081825182006</c:v>
                </c:pt>
                <c:pt idx="32">
                  <c:v>4.8412847241674992</c:v>
                </c:pt>
                <c:pt idx="33">
                  <c:v>4.5579294596808193</c:v>
                </c:pt>
                <c:pt idx="34">
                  <c:v>4.6121864729875703</c:v>
                </c:pt>
                <c:pt idx="35">
                  <c:v>4.4048145734129793</c:v>
                </c:pt>
                <c:pt idx="36">
                  <c:v>4.5539399981621997</c:v>
                </c:pt>
                <c:pt idx="37">
                  <c:v>3.3854086326648591</c:v>
                </c:pt>
                <c:pt idx="38">
                  <c:v>2.6194216478816994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40-46FF-8429-DFE30F855279}"/>
            </c:ext>
          </c:extLst>
        </c:ser>
        <c:ser>
          <c:idx val="6"/>
          <c:order val="6"/>
          <c:tx>
            <c:strRef>
              <c:f>Deficit!$A$279</c:f>
              <c:strCache>
                <c:ptCount val="1"/>
                <c:pt idx="0">
                  <c:v>D35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Deficit!$E$279:$AR$279</c:f>
              <c:numCache>
                <c:formatCode>0.0</c:formatCode>
                <c:ptCount val="40"/>
                <c:pt idx="1">
                  <c:v>5.6922862924696993</c:v>
                </c:pt>
                <c:pt idx="2">
                  <c:v>5.8194258978141402</c:v>
                </c:pt>
                <c:pt idx="3">
                  <c:v>5.7484374073723394</c:v>
                </c:pt>
                <c:pt idx="4">
                  <c:v>5.7271965441155395</c:v>
                </c:pt>
                <c:pt idx="5">
                  <c:v>5.8024843628857603</c:v>
                </c:pt>
                <c:pt idx="6">
                  <c:v>5.7651428953094808</c:v>
                </c:pt>
                <c:pt idx="7">
                  <c:v>5.6407185204005508</c:v>
                </c:pt>
                <c:pt idx="8">
                  <c:v>5.5964036845044394</c:v>
                </c:pt>
                <c:pt idx="9">
                  <c:v>5.7915476723841497</c:v>
                </c:pt>
                <c:pt idx="10">
                  <c:v>5.8998782853405505</c:v>
                </c:pt>
                <c:pt idx="11">
                  <c:v>5.7248949048373401</c:v>
                </c:pt>
                <c:pt idx="12">
                  <c:v>5.8511245015682292</c:v>
                </c:pt>
                <c:pt idx="13">
                  <c:v>5.7647055766174304</c:v>
                </c:pt>
                <c:pt idx="14">
                  <c:v>5.7511555850654403</c:v>
                </c:pt>
                <c:pt idx="15">
                  <c:v>5.6611255409129804</c:v>
                </c:pt>
                <c:pt idx="17">
                  <c:v>5.6319424566507905</c:v>
                </c:pt>
                <c:pt idx="18">
                  <c:v>5.6852283997995094</c:v>
                </c:pt>
                <c:pt idx="19">
                  <c:v>5.66166826938138</c:v>
                </c:pt>
                <c:pt idx="20">
                  <c:v>5.76569070547332</c:v>
                </c:pt>
                <c:pt idx="21">
                  <c:v>5.6158160395061607</c:v>
                </c:pt>
                <c:pt idx="22">
                  <c:v>5.5650799850024306</c:v>
                </c:pt>
                <c:pt idx="23">
                  <c:v>5.4048155249415597</c:v>
                </c:pt>
                <c:pt idx="24">
                  <c:v>5.1812036856857606</c:v>
                </c:pt>
                <c:pt idx="25">
                  <c:v>4.87876632004755</c:v>
                </c:pt>
                <c:pt idx="26">
                  <c:v>4.5766772226503001</c:v>
                </c:pt>
                <c:pt idx="27">
                  <c:v>4.3814527321715193</c:v>
                </c:pt>
                <c:pt idx="28">
                  <c:v>3.5251656869266004</c:v>
                </c:pt>
                <c:pt idx="29">
                  <c:v>3.2394258224873997</c:v>
                </c:pt>
                <c:pt idx="30">
                  <c:v>3.3771720066394</c:v>
                </c:pt>
                <c:pt idx="31">
                  <c:v>3.4850152922700008</c:v>
                </c:pt>
                <c:pt idx="32">
                  <c:v>3.5520908815739993</c:v>
                </c:pt>
                <c:pt idx="33">
                  <c:v>3.8090543081858002</c:v>
                </c:pt>
                <c:pt idx="34">
                  <c:v>3.6592801487713</c:v>
                </c:pt>
                <c:pt idx="35">
                  <c:v>4.06039735141972</c:v>
                </c:pt>
                <c:pt idx="36">
                  <c:v>4.1333558718611805</c:v>
                </c:pt>
                <c:pt idx="37">
                  <c:v>2.9768477969151004</c:v>
                </c:pt>
                <c:pt idx="38">
                  <c:v>2.6898255725837004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40-46FF-8429-DFE30F855279}"/>
            </c:ext>
          </c:extLst>
        </c:ser>
        <c:ser>
          <c:idx val="7"/>
          <c:order val="7"/>
          <c:tx>
            <c:strRef>
              <c:f>Deficit!$A$280</c:f>
              <c:strCache>
                <c:ptCount val="1"/>
                <c:pt idx="0">
                  <c:v>D42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Deficit!$E$280:$AR$280</c:f>
              <c:numCache>
                <c:formatCode>0.0</c:formatCode>
                <c:ptCount val="40"/>
                <c:pt idx="1">
                  <c:v>5.7991383903449005</c:v>
                </c:pt>
                <c:pt idx="2">
                  <c:v>6.7957436317171016</c:v>
                </c:pt>
                <c:pt idx="3">
                  <c:v>6.3615889049258989</c:v>
                </c:pt>
                <c:pt idx="4">
                  <c:v>6.2715370162284998</c:v>
                </c:pt>
                <c:pt idx="5">
                  <c:v>5.8158352099002997</c:v>
                </c:pt>
                <c:pt idx="6">
                  <c:v>6.7102257715556988</c:v>
                </c:pt>
                <c:pt idx="7">
                  <c:v>6.0507747768196012</c:v>
                </c:pt>
                <c:pt idx="8">
                  <c:v>6.0123561355506006</c:v>
                </c:pt>
                <c:pt idx="9">
                  <c:v>5.4891256230986016</c:v>
                </c:pt>
                <c:pt idx="10">
                  <c:v>6.0393371284982997</c:v>
                </c:pt>
                <c:pt idx="11">
                  <c:v>6.5804121196670984</c:v>
                </c:pt>
                <c:pt idx="12">
                  <c:v>5.9192523630092992</c:v>
                </c:pt>
                <c:pt idx="13">
                  <c:v>5.8235407782823003</c:v>
                </c:pt>
                <c:pt idx="14">
                  <c:v>6.4761128071020018</c:v>
                </c:pt>
                <c:pt idx="15">
                  <c:v>6.1317720403128</c:v>
                </c:pt>
                <c:pt idx="17">
                  <c:v>5.5742305479339009</c:v>
                </c:pt>
                <c:pt idx="18">
                  <c:v>5.5962383205448987</c:v>
                </c:pt>
                <c:pt idx="19">
                  <c:v>6.3687204765037002</c:v>
                </c:pt>
                <c:pt idx="20">
                  <c:v>6.4375410327918985</c:v>
                </c:pt>
                <c:pt idx="21">
                  <c:v>5.7541495419300013</c:v>
                </c:pt>
                <c:pt idx="22">
                  <c:v>5.9717598362559983</c:v>
                </c:pt>
                <c:pt idx="23">
                  <c:v>4.1658587399368017</c:v>
                </c:pt>
                <c:pt idx="24">
                  <c:v>3.0727138486367984</c:v>
                </c:pt>
                <c:pt idx="25">
                  <c:v>2.4520014177956</c:v>
                </c:pt>
                <c:pt idx="26">
                  <c:v>1.8147763496953004</c:v>
                </c:pt>
                <c:pt idx="27">
                  <c:v>2.2493547899861994</c:v>
                </c:pt>
                <c:pt idx="28">
                  <c:v>1.7433683726497016</c:v>
                </c:pt>
                <c:pt idx="29">
                  <c:v>1.2414097241401016</c:v>
                </c:pt>
                <c:pt idx="30">
                  <c:v>0.66489313266630035</c:v>
                </c:pt>
                <c:pt idx="31">
                  <c:v>1.4416842721849008</c:v>
                </c:pt>
                <c:pt idx="32">
                  <c:v>2.2560821429546003</c:v>
                </c:pt>
                <c:pt idx="33">
                  <c:v>1.3329375096724014</c:v>
                </c:pt>
                <c:pt idx="34">
                  <c:v>1.2288019359201989</c:v>
                </c:pt>
                <c:pt idx="35">
                  <c:v>1.7050717648433</c:v>
                </c:pt>
                <c:pt idx="36">
                  <c:v>2.8962205776382994</c:v>
                </c:pt>
                <c:pt idx="37">
                  <c:v>2.014042065789301</c:v>
                </c:pt>
                <c:pt idx="38">
                  <c:v>1.0418579044048002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40-46FF-8429-DFE30F85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8784"/>
        <c:axId val="209417344"/>
      </c:scatterChart>
      <c:valAx>
        <c:axId val="209398784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17344"/>
        <c:crosses val="autoZero"/>
        <c:crossBetween val="midCat"/>
      </c:valAx>
      <c:valAx>
        <c:axId val="20941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98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48818214735219"/>
          <c:y val="9.6770627135295259E-2"/>
          <c:w val="9.7810218978102159E-2"/>
          <c:h val="0.551725646363170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80/80</a:t>
            </a:r>
          </a:p>
        </c:rich>
      </c:tx>
      <c:layout>
        <c:manualLayout>
          <c:xMode val="edge"/>
          <c:yMode val="edge"/>
          <c:x val="0.40939646544181979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Deficit!$BB$29:$CO$29</c:f>
              <c:numCache>
                <c:formatCode>0.0</c:formatCode>
                <c:ptCount val="40"/>
                <c:pt idx="0">
                  <c:v>19.600000000000001</c:v>
                </c:pt>
                <c:pt idx="1">
                  <c:v>10.655049526274851</c:v>
                </c:pt>
                <c:pt idx="2">
                  <c:v>11.062499999999998</c:v>
                </c:pt>
                <c:pt idx="3">
                  <c:v>15.125</c:v>
                </c:pt>
                <c:pt idx="4">
                  <c:v>1.8250000000000002</c:v>
                </c:pt>
                <c:pt idx="5">
                  <c:v>13.512500000000001</c:v>
                </c:pt>
                <c:pt idx="6">
                  <c:v>5.5875000000000004</c:v>
                </c:pt>
                <c:pt idx="7">
                  <c:v>17.612500000000001</c:v>
                </c:pt>
                <c:pt idx="8">
                  <c:v>3</c:v>
                </c:pt>
                <c:pt idx="9">
                  <c:v>12.362500000000001</c:v>
                </c:pt>
                <c:pt idx="10">
                  <c:v>1.6624999999999996</c:v>
                </c:pt>
                <c:pt idx="11">
                  <c:v>16.05</c:v>
                </c:pt>
                <c:pt idx="12">
                  <c:v>13.366666666666649</c:v>
                </c:pt>
                <c:pt idx="13">
                  <c:v>13.9375</c:v>
                </c:pt>
                <c:pt idx="14">
                  <c:v>3.7333333333333321</c:v>
                </c:pt>
                <c:pt idx="15">
                  <c:v>12.05</c:v>
                </c:pt>
                <c:pt idx="16">
                  <c:v>2.375</c:v>
                </c:pt>
                <c:pt idx="17">
                  <c:v>9.4875000000000007</c:v>
                </c:pt>
                <c:pt idx="18">
                  <c:v>14.0625</c:v>
                </c:pt>
                <c:pt idx="19">
                  <c:v>0.90000000000000036</c:v>
                </c:pt>
                <c:pt idx="20">
                  <c:v>8.0625</c:v>
                </c:pt>
                <c:pt idx="21">
                  <c:v>1.5124999999999993</c:v>
                </c:pt>
                <c:pt idx="22">
                  <c:v>6.5250000000000004</c:v>
                </c:pt>
                <c:pt idx="23">
                  <c:v>3.9249999999999998</c:v>
                </c:pt>
                <c:pt idx="24">
                  <c:v>-0.51250000000000018</c:v>
                </c:pt>
                <c:pt idx="25">
                  <c:v>13.312500000000002</c:v>
                </c:pt>
                <c:pt idx="26">
                  <c:v>-0.36666666666667513</c:v>
                </c:pt>
                <c:pt idx="27">
                  <c:v>10.220833333333324</c:v>
                </c:pt>
                <c:pt idx="28">
                  <c:v>13.875</c:v>
                </c:pt>
                <c:pt idx="29">
                  <c:v>2.8291666666666746</c:v>
                </c:pt>
                <c:pt idx="30">
                  <c:v>12.600000000000001</c:v>
                </c:pt>
                <c:pt idx="31">
                  <c:v>1.4375</c:v>
                </c:pt>
                <c:pt idx="32">
                  <c:v>5.2</c:v>
                </c:pt>
                <c:pt idx="33">
                  <c:v>13.037500000000001</c:v>
                </c:pt>
                <c:pt idx="34">
                  <c:v>2.5125000000000002</c:v>
                </c:pt>
                <c:pt idx="35">
                  <c:v>11.75</c:v>
                </c:pt>
                <c:pt idx="36">
                  <c:v>0.72500000000000053</c:v>
                </c:pt>
                <c:pt idx="37">
                  <c:v>-0.875</c:v>
                </c:pt>
                <c:pt idx="38">
                  <c:v>0.19999999999999929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D-40E1-85ED-F54ADE62C4A9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Deficit!$BB$30:$CO$30</c:f>
              <c:numCache>
                <c:formatCode>0.0</c:formatCode>
                <c:ptCount val="40"/>
                <c:pt idx="1">
                  <c:v>6.4833994305994747</c:v>
                </c:pt>
                <c:pt idx="2">
                  <c:v>2.746956140127474</c:v>
                </c:pt>
                <c:pt idx="3">
                  <c:v>3.645300364427726</c:v>
                </c:pt>
                <c:pt idx="4">
                  <c:v>0.22787619964954953</c:v>
                </c:pt>
                <c:pt idx="5">
                  <c:v>4.7932780364338754</c:v>
                </c:pt>
                <c:pt idx="6">
                  <c:v>0.49778442523027433</c:v>
                </c:pt>
                <c:pt idx="7">
                  <c:v>5.9686728491298</c:v>
                </c:pt>
                <c:pt idx="8">
                  <c:v>2.8145325268538501</c:v>
                </c:pt>
                <c:pt idx="9">
                  <c:v>8.9361750446699997</c:v>
                </c:pt>
                <c:pt idx="10">
                  <c:v>4.5582802012923249</c:v>
                </c:pt>
                <c:pt idx="11">
                  <c:v>9.234167551315025</c:v>
                </c:pt>
                <c:pt idx="12">
                  <c:v>8.6651677365079252</c:v>
                </c:pt>
                <c:pt idx="13">
                  <c:v>2.6095894239216006</c:v>
                </c:pt>
                <c:pt idx="14">
                  <c:v>6.6171647975356498</c:v>
                </c:pt>
                <c:pt idx="15">
                  <c:v>7.3942950234980742</c:v>
                </c:pt>
                <c:pt idx="16">
                  <c:v>1.3889546427706261</c:v>
                </c:pt>
                <c:pt idx="17">
                  <c:v>4.3755442746631994</c:v>
                </c:pt>
                <c:pt idx="18">
                  <c:v>7.5836341729580745</c:v>
                </c:pt>
                <c:pt idx="19">
                  <c:v>0.60936181969127556</c:v>
                </c:pt>
                <c:pt idx="20">
                  <c:v>5.4949887238592998</c:v>
                </c:pt>
                <c:pt idx="21">
                  <c:v>0.18273090236064959</c:v>
                </c:pt>
                <c:pt idx="22">
                  <c:v>3.5304323867422749</c:v>
                </c:pt>
                <c:pt idx="23">
                  <c:v>2.1648602588827002</c:v>
                </c:pt>
                <c:pt idx="24">
                  <c:v>-9.8963034093775271E-2</c:v>
                </c:pt>
                <c:pt idx="25">
                  <c:v>6.0130304503694498</c:v>
                </c:pt>
                <c:pt idx="26">
                  <c:v>0.49551602174632503</c:v>
                </c:pt>
                <c:pt idx="27">
                  <c:v>2.4097775005780502</c:v>
                </c:pt>
                <c:pt idx="28">
                  <c:v>8.152068673612451</c:v>
                </c:pt>
                <c:pt idx="29">
                  <c:v>1.0571970888466504</c:v>
                </c:pt>
                <c:pt idx="30">
                  <c:v>5.574652204003149</c:v>
                </c:pt>
                <c:pt idx="31">
                  <c:v>1.5368468976186005</c:v>
                </c:pt>
                <c:pt idx="32">
                  <c:v>4.3142875005032</c:v>
                </c:pt>
                <c:pt idx="33">
                  <c:v>8.1541984324515759</c:v>
                </c:pt>
                <c:pt idx="34">
                  <c:v>2.7043477726057503</c:v>
                </c:pt>
                <c:pt idx="35">
                  <c:v>-3.7935757970600115E-2</c:v>
                </c:pt>
                <c:pt idx="36">
                  <c:v>0.5558155233342239</c:v>
                </c:pt>
                <c:pt idx="37">
                  <c:v>2.1867013878844244</c:v>
                </c:pt>
                <c:pt idx="38">
                  <c:v>2.1672225553260009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D-40E1-85ED-F54ADE62C4A9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Deficit!$BB$31:$CO$31</c:f>
              <c:numCache>
                <c:formatCode>0.0</c:formatCode>
                <c:ptCount val="40"/>
                <c:pt idx="1">
                  <c:v>3.4953116186455251</c:v>
                </c:pt>
                <c:pt idx="2">
                  <c:v>2.8949020801008247</c:v>
                </c:pt>
                <c:pt idx="3">
                  <c:v>3.4837164315842002</c:v>
                </c:pt>
                <c:pt idx="4">
                  <c:v>2.1791439456290007</c:v>
                </c:pt>
                <c:pt idx="5">
                  <c:v>2.1171480591912237</c:v>
                </c:pt>
                <c:pt idx="6">
                  <c:v>2.4149057410143002</c:v>
                </c:pt>
                <c:pt idx="7">
                  <c:v>2.6461332349516247</c:v>
                </c:pt>
                <c:pt idx="8">
                  <c:v>2.2834796828672257</c:v>
                </c:pt>
                <c:pt idx="9">
                  <c:v>2.7667864627320249</c:v>
                </c:pt>
                <c:pt idx="10">
                  <c:v>3.0286753343835002</c:v>
                </c:pt>
                <c:pt idx="11">
                  <c:v>2.9384786772505258</c:v>
                </c:pt>
                <c:pt idx="12">
                  <c:v>3.4514248670715988</c:v>
                </c:pt>
                <c:pt idx="13">
                  <c:v>2.8630503262189237</c:v>
                </c:pt>
                <c:pt idx="14">
                  <c:v>3.4044314594972747</c:v>
                </c:pt>
                <c:pt idx="15">
                  <c:v>3.2251172217119248</c:v>
                </c:pt>
                <c:pt idx="16">
                  <c:v>2.8794754370290745</c:v>
                </c:pt>
                <c:pt idx="17">
                  <c:v>3.1290200138762998</c:v>
                </c:pt>
                <c:pt idx="18">
                  <c:v>3.2070613591786987</c:v>
                </c:pt>
                <c:pt idx="19">
                  <c:v>3.1479719717682255</c:v>
                </c:pt>
                <c:pt idx="20">
                  <c:v>3.2743385438179757</c:v>
                </c:pt>
                <c:pt idx="21">
                  <c:v>0.22348784778692599</c:v>
                </c:pt>
                <c:pt idx="22">
                  <c:v>0.71684456476574976</c:v>
                </c:pt>
                <c:pt idx="23">
                  <c:v>1.241353956712151</c:v>
                </c:pt>
                <c:pt idx="24">
                  <c:v>1.2365534034202996</c:v>
                </c:pt>
                <c:pt idx="25">
                  <c:v>1.9628797953389259</c:v>
                </c:pt>
                <c:pt idx="26">
                  <c:v>1.3789223110995499</c:v>
                </c:pt>
                <c:pt idx="27">
                  <c:v>1.6254947353201987</c:v>
                </c:pt>
                <c:pt idx="28">
                  <c:v>2.5913665274586761</c:v>
                </c:pt>
                <c:pt idx="29">
                  <c:v>2.3847180893983007</c:v>
                </c:pt>
                <c:pt idx="30">
                  <c:v>1.8651181804283241</c:v>
                </c:pt>
                <c:pt idx="31">
                  <c:v>2.6303414808286756</c:v>
                </c:pt>
                <c:pt idx="32">
                  <c:v>2.6156974295216506</c:v>
                </c:pt>
                <c:pt idx="33">
                  <c:v>3.0968854556909502</c:v>
                </c:pt>
                <c:pt idx="34">
                  <c:v>3.1617703607592254</c:v>
                </c:pt>
                <c:pt idx="35">
                  <c:v>0.44267191852640009</c:v>
                </c:pt>
                <c:pt idx="36">
                  <c:v>1.3911872999723012</c:v>
                </c:pt>
                <c:pt idx="37">
                  <c:v>3.038905190455826</c:v>
                </c:pt>
                <c:pt idx="38">
                  <c:v>3.1207234416391509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D-40E1-85ED-F54ADE62C4A9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Deficit!$BB$32:$CO$32</c:f>
              <c:numCache>
                <c:formatCode>0.0</c:formatCode>
                <c:ptCount val="40"/>
                <c:pt idx="1">
                  <c:v>3.4319905051137001</c:v>
                </c:pt>
                <c:pt idx="2">
                  <c:v>3.2032456388561501</c:v>
                </c:pt>
                <c:pt idx="3">
                  <c:v>3.0793319385036506</c:v>
                </c:pt>
                <c:pt idx="4">
                  <c:v>3.4768385918722498</c:v>
                </c:pt>
                <c:pt idx="5">
                  <c:v>2.0114584724451761</c:v>
                </c:pt>
                <c:pt idx="6">
                  <c:v>1.7683035737635504</c:v>
                </c:pt>
                <c:pt idx="7">
                  <c:v>1.7295000539870999</c:v>
                </c:pt>
                <c:pt idx="8">
                  <c:v>1.9437799710138499</c:v>
                </c:pt>
                <c:pt idx="9">
                  <c:v>2.282949263155575</c:v>
                </c:pt>
                <c:pt idx="10">
                  <c:v>2.2612537364609513</c:v>
                </c:pt>
                <c:pt idx="11">
                  <c:v>2.6965779922357251</c:v>
                </c:pt>
                <c:pt idx="12">
                  <c:v>2.6044256846997493</c:v>
                </c:pt>
                <c:pt idx="13">
                  <c:v>2.65383681841625</c:v>
                </c:pt>
                <c:pt idx="14">
                  <c:v>2.9657899777257501</c:v>
                </c:pt>
                <c:pt idx="15">
                  <c:v>2.9188694246279252</c:v>
                </c:pt>
                <c:pt idx="16">
                  <c:v>3.0004140768645255</c:v>
                </c:pt>
                <c:pt idx="17">
                  <c:v>3.1529156574642245</c:v>
                </c:pt>
                <c:pt idx="18">
                  <c:v>2.802500054087274</c:v>
                </c:pt>
                <c:pt idx="19">
                  <c:v>3.0346508078109995</c:v>
                </c:pt>
                <c:pt idx="20">
                  <c:v>3.108802013043825</c:v>
                </c:pt>
                <c:pt idx="21">
                  <c:v>2.2372986700712003</c:v>
                </c:pt>
                <c:pt idx="22">
                  <c:v>1.8192705590938001</c:v>
                </c:pt>
                <c:pt idx="23">
                  <c:v>0.56395770552615021</c:v>
                </c:pt>
                <c:pt idx="24">
                  <c:v>1.1410671981709757</c:v>
                </c:pt>
                <c:pt idx="25">
                  <c:v>1.1684503940799247</c:v>
                </c:pt>
                <c:pt idx="26">
                  <c:v>1.7559840502854249</c:v>
                </c:pt>
                <c:pt idx="27">
                  <c:v>1.4626443703914251</c:v>
                </c:pt>
                <c:pt idx="28">
                  <c:v>2.0527106934205492</c:v>
                </c:pt>
                <c:pt idx="29">
                  <c:v>2.4034172478710989</c:v>
                </c:pt>
                <c:pt idx="30">
                  <c:v>2.0843517211028249</c:v>
                </c:pt>
                <c:pt idx="31">
                  <c:v>2.3779177147818995</c:v>
                </c:pt>
                <c:pt idx="32">
                  <c:v>2.4658136055219497</c:v>
                </c:pt>
                <c:pt idx="33">
                  <c:v>2.4212203623267494</c:v>
                </c:pt>
                <c:pt idx="34">
                  <c:v>2.7344330101066752</c:v>
                </c:pt>
                <c:pt idx="35">
                  <c:v>0.41125111527757507</c:v>
                </c:pt>
                <c:pt idx="36">
                  <c:v>1.7430568987617496</c:v>
                </c:pt>
                <c:pt idx="37">
                  <c:v>3.4115746463435999</c:v>
                </c:pt>
                <c:pt idx="38">
                  <c:v>3.2830279650263248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D-40E1-85ED-F54ADE62C4A9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Deficit!$BB$33:$CO$33</c:f>
              <c:numCache>
                <c:formatCode>0.0</c:formatCode>
                <c:ptCount val="40"/>
                <c:pt idx="1">
                  <c:v>4.8351283817856281</c:v>
                </c:pt>
                <c:pt idx="2">
                  <c:v>4.7480467734612812</c:v>
                </c:pt>
                <c:pt idx="3">
                  <c:v>4.879493720913775</c:v>
                </c:pt>
                <c:pt idx="4">
                  <c:v>4.983409043327093</c:v>
                </c:pt>
                <c:pt idx="5">
                  <c:v>4.8257795113128328</c:v>
                </c:pt>
                <c:pt idx="6">
                  <c:v>4.6155478344792247</c:v>
                </c:pt>
                <c:pt idx="7">
                  <c:v>4.4203206354976121</c:v>
                </c:pt>
                <c:pt idx="8">
                  <c:v>4.4781646803443724</c:v>
                </c:pt>
                <c:pt idx="9">
                  <c:v>4.4669702807439924</c:v>
                </c:pt>
                <c:pt idx="10">
                  <c:v>4.6486122482953807</c:v>
                </c:pt>
                <c:pt idx="11">
                  <c:v>4.5676716309635026</c:v>
                </c:pt>
                <c:pt idx="12">
                  <c:v>4.5821133231935924</c:v>
                </c:pt>
                <c:pt idx="13">
                  <c:v>4.7863145154533182</c:v>
                </c:pt>
                <c:pt idx="14">
                  <c:v>4.7737564520589428</c:v>
                </c:pt>
                <c:pt idx="15">
                  <c:v>4.8187577245055255</c:v>
                </c:pt>
                <c:pt idx="16">
                  <c:v>4.8365644956297729</c:v>
                </c:pt>
                <c:pt idx="17">
                  <c:v>4.7148565922208707</c:v>
                </c:pt>
                <c:pt idx="18">
                  <c:v>4.7694525693149021</c:v>
                </c:pt>
                <c:pt idx="19">
                  <c:v>4.7711196860948526</c:v>
                </c:pt>
                <c:pt idx="20">
                  <c:v>4.7733990941187177</c:v>
                </c:pt>
                <c:pt idx="21">
                  <c:v>4.8074877448605751</c:v>
                </c:pt>
                <c:pt idx="22">
                  <c:v>4.4830753432513504</c:v>
                </c:pt>
                <c:pt idx="23">
                  <c:v>3.0048994601331001</c:v>
                </c:pt>
                <c:pt idx="24">
                  <c:v>2.7761400713943001</c:v>
                </c:pt>
                <c:pt idx="25">
                  <c:v>2.9700506271406004</c:v>
                </c:pt>
                <c:pt idx="26">
                  <c:v>3.0945002202367502</c:v>
                </c:pt>
                <c:pt idx="27">
                  <c:v>2.9326702490228507</c:v>
                </c:pt>
                <c:pt idx="28">
                  <c:v>3.5057286504398752</c:v>
                </c:pt>
                <c:pt idx="29">
                  <c:v>3.5097858532203254</c:v>
                </c:pt>
                <c:pt idx="30">
                  <c:v>3.5965930091079503</c:v>
                </c:pt>
                <c:pt idx="31">
                  <c:v>3.7650748029231758</c:v>
                </c:pt>
                <c:pt idx="32">
                  <c:v>3.732219885403425</c:v>
                </c:pt>
                <c:pt idx="33">
                  <c:v>3.9339368438909754</c:v>
                </c:pt>
                <c:pt idx="34">
                  <c:v>3.9372467771477249</c:v>
                </c:pt>
                <c:pt idx="35">
                  <c:v>2.6261621679786504</c:v>
                </c:pt>
                <c:pt idx="36">
                  <c:v>2.9164333121615753</c:v>
                </c:pt>
                <c:pt idx="37">
                  <c:v>4.1870901873923749</c:v>
                </c:pt>
                <c:pt idx="38">
                  <c:v>4.2465304512479509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D-40E1-85ED-F54ADE62C4A9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Deficit!$BB$34:$CO$34</c:f>
              <c:numCache>
                <c:formatCode>0.0</c:formatCode>
                <c:ptCount val="40"/>
                <c:pt idx="1">
                  <c:v>4.2626891257874355</c:v>
                </c:pt>
                <c:pt idx="2">
                  <c:v>4.1146623919350303</c:v>
                </c:pt>
                <c:pt idx="3">
                  <c:v>4.2265100419697648</c:v>
                </c:pt>
                <c:pt idx="4">
                  <c:v>4.4036237388041828</c:v>
                </c:pt>
                <c:pt idx="5">
                  <c:v>3.7648625618831248</c:v>
                </c:pt>
                <c:pt idx="6">
                  <c:v>3.74698511548582</c:v>
                </c:pt>
                <c:pt idx="7">
                  <c:v>3.6174232149360797</c:v>
                </c:pt>
                <c:pt idx="8">
                  <c:v>3.4510953557620145</c:v>
                </c:pt>
                <c:pt idx="9">
                  <c:v>3.6811277422351392</c:v>
                </c:pt>
                <c:pt idx="10">
                  <c:v>3.4938913460430299</c:v>
                </c:pt>
                <c:pt idx="11">
                  <c:v>3.6656221114431973</c:v>
                </c:pt>
                <c:pt idx="12">
                  <c:v>3.6407276862229971</c:v>
                </c:pt>
                <c:pt idx="13">
                  <c:v>3.6766901365051523</c:v>
                </c:pt>
                <c:pt idx="14">
                  <c:v>3.9379471027981499</c:v>
                </c:pt>
                <c:pt idx="15">
                  <c:v>3.9247269371503246</c:v>
                </c:pt>
                <c:pt idx="16">
                  <c:v>3.6940219562766021</c:v>
                </c:pt>
                <c:pt idx="17">
                  <c:v>3.9448317893368223</c:v>
                </c:pt>
                <c:pt idx="18">
                  <c:v>3.6649890379610026</c:v>
                </c:pt>
                <c:pt idx="19">
                  <c:v>3.8995336713623248</c:v>
                </c:pt>
                <c:pt idx="20">
                  <c:v>3.9915295733196974</c:v>
                </c:pt>
                <c:pt idx="21">
                  <c:v>4.052115136253275</c:v>
                </c:pt>
                <c:pt idx="22">
                  <c:v>3.8924116354835996</c:v>
                </c:pt>
                <c:pt idx="23">
                  <c:v>3.5991612894767129</c:v>
                </c:pt>
                <c:pt idx="24">
                  <c:v>3.2507830871416994</c:v>
                </c:pt>
                <c:pt idx="25">
                  <c:v>2.7938375450918573</c:v>
                </c:pt>
                <c:pt idx="26">
                  <c:v>2.8564645945182097</c:v>
                </c:pt>
                <c:pt idx="27">
                  <c:v>2.5171335111053272</c:v>
                </c:pt>
                <c:pt idx="28">
                  <c:v>2.8796431864310001</c:v>
                </c:pt>
                <c:pt idx="29">
                  <c:v>2.6538724590875753</c:v>
                </c:pt>
                <c:pt idx="30">
                  <c:v>2.8013845584003501</c:v>
                </c:pt>
                <c:pt idx="31">
                  <c:v>2.62790998552925</c:v>
                </c:pt>
                <c:pt idx="32">
                  <c:v>2.8469581614565493</c:v>
                </c:pt>
                <c:pt idx="33">
                  <c:v>2.9715729317198498</c:v>
                </c:pt>
                <c:pt idx="34">
                  <c:v>2.8623972862474507</c:v>
                </c:pt>
                <c:pt idx="35">
                  <c:v>3.11810540366255</c:v>
                </c:pt>
                <c:pt idx="36">
                  <c:v>1.8285373023614251</c:v>
                </c:pt>
                <c:pt idx="37">
                  <c:v>2.9791493575321244</c:v>
                </c:pt>
                <c:pt idx="38">
                  <c:v>3.1956796114557999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D-40E1-85ED-F54ADE62C4A9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Deficit!$BB$35:$CO$35</c:f>
              <c:numCache>
                <c:formatCode>0.0</c:formatCode>
                <c:ptCount val="40"/>
                <c:pt idx="1">
                  <c:v>4.868596296052349</c:v>
                </c:pt>
                <c:pt idx="2">
                  <c:v>4.8601653524540751</c:v>
                </c:pt>
                <c:pt idx="3">
                  <c:v>5.0176284132477775</c:v>
                </c:pt>
                <c:pt idx="4">
                  <c:v>4.5573079913409495</c:v>
                </c:pt>
                <c:pt idx="5">
                  <c:v>4.8805220190346006</c:v>
                </c:pt>
                <c:pt idx="6">
                  <c:v>5.0090954290895251</c:v>
                </c:pt>
                <c:pt idx="7">
                  <c:v>4.6164193776429503</c:v>
                </c:pt>
                <c:pt idx="8">
                  <c:v>4.5578183094951497</c:v>
                </c:pt>
                <c:pt idx="9">
                  <c:v>4.6615835276699507</c:v>
                </c:pt>
                <c:pt idx="10">
                  <c:v>4.7786818040844743</c:v>
                </c:pt>
                <c:pt idx="11">
                  <c:v>4.6978124454045496</c:v>
                </c:pt>
                <c:pt idx="12">
                  <c:v>4.3124841011182253</c:v>
                </c:pt>
                <c:pt idx="13">
                  <c:v>4.3894634760777507</c:v>
                </c:pt>
                <c:pt idx="14">
                  <c:v>4.4755675293542501</c:v>
                </c:pt>
                <c:pt idx="15">
                  <c:v>4.4082016519821501</c:v>
                </c:pt>
                <c:pt idx="16">
                  <c:v>4.3716116978454496</c:v>
                </c:pt>
                <c:pt idx="17">
                  <c:v>4.2805729987720751</c:v>
                </c:pt>
                <c:pt idx="18">
                  <c:v>4.2836899195737743</c:v>
                </c:pt>
                <c:pt idx="19">
                  <c:v>4.3796582627839253</c:v>
                </c:pt>
                <c:pt idx="20">
                  <c:v>4.3654158410275503</c:v>
                </c:pt>
                <c:pt idx="21">
                  <c:v>4.4942690700897749</c:v>
                </c:pt>
                <c:pt idx="22">
                  <c:v>4.3180912738810502</c:v>
                </c:pt>
                <c:pt idx="23">
                  <c:v>4.6544701364550001</c:v>
                </c:pt>
                <c:pt idx="24">
                  <c:v>4.264170446164</c:v>
                </c:pt>
                <c:pt idx="25">
                  <c:v>4.1040344612741251</c:v>
                </c:pt>
                <c:pt idx="26">
                  <c:v>4.1046210044031248</c:v>
                </c:pt>
                <c:pt idx="27">
                  <c:v>3.7944895876413751</c:v>
                </c:pt>
                <c:pt idx="28">
                  <c:v>3.7727835434558252</c:v>
                </c:pt>
                <c:pt idx="29">
                  <c:v>3.6616525850395001</c:v>
                </c:pt>
                <c:pt idx="30">
                  <c:v>3.5586714379550504</c:v>
                </c:pt>
                <c:pt idx="31">
                  <c:v>3.5312496013555994</c:v>
                </c:pt>
                <c:pt idx="32">
                  <c:v>3.4546881950341</c:v>
                </c:pt>
                <c:pt idx="33">
                  <c:v>3.6590184099717002</c:v>
                </c:pt>
                <c:pt idx="34">
                  <c:v>3.6234929734871506</c:v>
                </c:pt>
                <c:pt idx="35">
                  <c:v>3.9306609419162748</c:v>
                </c:pt>
                <c:pt idx="36">
                  <c:v>2.945032999419225</c:v>
                </c:pt>
                <c:pt idx="37">
                  <c:v>3.3092440710435258</c:v>
                </c:pt>
                <c:pt idx="38">
                  <c:v>3.5077807988718255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D-40E1-85ED-F54ADE62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8400"/>
        <c:axId val="199741440"/>
      </c:scatterChart>
      <c:valAx>
        <c:axId val="199718400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41440"/>
        <c:crosses val="max"/>
        <c:crossBetween val="midCat"/>
      </c:valAx>
      <c:valAx>
        <c:axId val="199741440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718400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11&amp;12 15 cm</a:t>
            </a:r>
          </a:p>
        </c:rich>
      </c:tx>
      <c:layout>
        <c:manualLayout>
          <c:xMode val="edge"/>
          <c:yMode val="edge"/>
          <c:x val="0.37222265966754153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11227906938898E-2"/>
          <c:y val="5.3731343283582089E-2"/>
          <c:w val="0.88333453143246998"/>
          <c:h val="0.8656716417910447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Deficit!$A$285</c:f>
              <c:strCache>
                <c:ptCount val="1"/>
                <c:pt idx="0">
                  <c:v>C15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Deficit!$E$285:$AR$285</c:f>
              <c:numCache>
                <c:formatCode>0.0</c:formatCode>
                <c:ptCount val="40"/>
                <c:pt idx="1">
                  <c:v>13.8</c:v>
                </c:pt>
                <c:pt idx="2">
                  <c:v>8.8999999999999986</c:v>
                </c:pt>
                <c:pt idx="3">
                  <c:v>13.3</c:v>
                </c:pt>
                <c:pt idx="4">
                  <c:v>-0.19999999999999929</c:v>
                </c:pt>
                <c:pt idx="5">
                  <c:v>14.6</c:v>
                </c:pt>
                <c:pt idx="6">
                  <c:v>2.8500000000000014</c:v>
                </c:pt>
                <c:pt idx="7">
                  <c:v>18.05</c:v>
                </c:pt>
                <c:pt idx="8">
                  <c:v>15.65</c:v>
                </c:pt>
                <c:pt idx="9">
                  <c:v>19.2</c:v>
                </c:pt>
                <c:pt idx="10">
                  <c:v>3.1499999999999986</c:v>
                </c:pt>
                <c:pt idx="11">
                  <c:v>15.95</c:v>
                </c:pt>
                <c:pt idx="12">
                  <c:v>23.75</c:v>
                </c:pt>
                <c:pt idx="13">
                  <c:v>18.43333333333333</c:v>
                </c:pt>
                <c:pt idx="14">
                  <c:v>10.149999999999999</c:v>
                </c:pt>
                <c:pt idx="15">
                  <c:v>0.94999999999999929</c:v>
                </c:pt>
                <c:pt idx="17">
                  <c:v>17.850000000000001</c:v>
                </c:pt>
                <c:pt idx="18">
                  <c:v>18.3</c:v>
                </c:pt>
                <c:pt idx="19">
                  <c:v>4.3999999999999986</c:v>
                </c:pt>
                <c:pt idx="20">
                  <c:v>16.100000000000001</c:v>
                </c:pt>
                <c:pt idx="21">
                  <c:v>0.25</c:v>
                </c:pt>
                <c:pt idx="22">
                  <c:v>6.3000000000000007</c:v>
                </c:pt>
                <c:pt idx="23">
                  <c:v>2.75</c:v>
                </c:pt>
                <c:pt idx="24">
                  <c:v>0.39999999999999858</c:v>
                </c:pt>
                <c:pt idx="25">
                  <c:v>13.45</c:v>
                </c:pt>
                <c:pt idx="26">
                  <c:v>-0.39999999999999858</c:v>
                </c:pt>
                <c:pt idx="27">
                  <c:v>4.8500000000000014</c:v>
                </c:pt>
                <c:pt idx="28">
                  <c:v>16.3</c:v>
                </c:pt>
                <c:pt idx="29">
                  <c:v>1.5</c:v>
                </c:pt>
                <c:pt idx="30">
                  <c:v>15.2</c:v>
                </c:pt>
                <c:pt idx="31">
                  <c:v>2.4499999999999993</c:v>
                </c:pt>
                <c:pt idx="32">
                  <c:v>11.600000000000001</c:v>
                </c:pt>
                <c:pt idx="33">
                  <c:v>14.45</c:v>
                </c:pt>
                <c:pt idx="34">
                  <c:v>6.4499999999999993</c:v>
                </c:pt>
                <c:pt idx="35">
                  <c:v>12.05</c:v>
                </c:pt>
                <c:pt idx="36">
                  <c:v>0.55000000000000071</c:v>
                </c:pt>
                <c:pt idx="37">
                  <c:v>0.55000000000000071</c:v>
                </c:pt>
                <c:pt idx="38">
                  <c:v>-0.5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4-4B65-8418-830FAF452BE3}"/>
            </c:ext>
          </c:extLst>
        </c:ser>
        <c:ser>
          <c:idx val="1"/>
          <c:order val="1"/>
          <c:tx>
            <c:strRef>
              <c:f>Deficit!$A$286</c:f>
              <c:strCache>
                <c:ptCount val="1"/>
                <c:pt idx="0">
                  <c:v>C26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Deficit!$E$286:$AR$286</c:f>
              <c:numCache>
                <c:formatCode>0.0</c:formatCode>
                <c:ptCount val="40"/>
                <c:pt idx="1">
                  <c:v>10.25</c:v>
                </c:pt>
                <c:pt idx="2">
                  <c:v>7.6499999999999986</c:v>
                </c:pt>
                <c:pt idx="3">
                  <c:v>10.050000000000001</c:v>
                </c:pt>
                <c:pt idx="4">
                  <c:v>-1.0500000000000007</c:v>
                </c:pt>
                <c:pt idx="5">
                  <c:v>15.95</c:v>
                </c:pt>
                <c:pt idx="6">
                  <c:v>-0.89999999999999858</c:v>
                </c:pt>
                <c:pt idx="7">
                  <c:v>15.5</c:v>
                </c:pt>
                <c:pt idx="8">
                  <c:v>1.1000000000000014</c:v>
                </c:pt>
                <c:pt idx="9">
                  <c:v>14.3</c:v>
                </c:pt>
                <c:pt idx="10">
                  <c:v>2.25</c:v>
                </c:pt>
                <c:pt idx="11">
                  <c:v>16.399999999999999</c:v>
                </c:pt>
                <c:pt idx="12">
                  <c:v>23.9</c:v>
                </c:pt>
                <c:pt idx="13">
                  <c:v>19.3</c:v>
                </c:pt>
                <c:pt idx="14">
                  <c:v>14.65</c:v>
                </c:pt>
                <c:pt idx="15">
                  <c:v>4.5500000000000007</c:v>
                </c:pt>
                <c:pt idx="17">
                  <c:v>15.65</c:v>
                </c:pt>
                <c:pt idx="18">
                  <c:v>18.850000000000001</c:v>
                </c:pt>
                <c:pt idx="19">
                  <c:v>4.3999999999999986</c:v>
                </c:pt>
                <c:pt idx="20">
                  <c:v>14.85</c:v>
                </c:pt>
                <c:pt idx="21">
                  <c:v>1.1999999999999993</c:v>
                </c:pt>
                <c:pt idx="22">
                  <c:v>10.649999999999999</c:v>
                </c:pt>
                <c:pt idx="23">
                  <c:v>1.3999999999999986</c:v>
                </c:pt>
                <c:pt idx="24">
                  <c:v>-0.44999999999999929</c:v>
                </c:pt>
                <c:pt idx="25">
                  <c:v>11.8333333333333</c:v>
                </c:pt>
                <c:pt idx="26">
                  <c:v>-2.1000000000000014</c:v>
                </c:pt>
                <c:pt idx="27">
                  <c:v>5.1999999999999993</c:v>
                </c:pt>
                <c:pt idx="28">
                  <c:v>14.2</c:v>
                </c:pt>
                <c:pt idx="29">
                  <c:v>4.0500000000000007</c:v>
                </c:pt>
                <c:pt idx="30">
                  <c:v>12.5</c:v>
                </c:pt>
                <c:pt idx="31">
                  <c:v>6.4499999999999993</c:v>
                </c:pt>
                <c:pt idx="32">
                  <c:v>13.7</c:v>
                </c:pt>
                <c:pt idx="33">
                  <c:v>17</c:v>
                </c:pt>
                <c:pt idx="34">
                  <c:v>8.4499999999999993</c:v>
                </c:pt>
                <c:pt idx="35">
                  <c:v>10.55</c:v>
                </c:pt>
                <c:pt idx="36">
                  <c:v>1.5</c:v>
                </c:pt>
                <c:pt idx="37">
                  <c:v>-1.25</c:v>
                </c:pt>
                <c:pt idx="38">
                  <c:v>-1.5500000000000007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4-4B65-8418-830FAF452BE3}"/>
            </c:ext>
          </c:extLst>
        </c:ser>
        <c:ser>
          <c:idx val="2"/>
          <c:order val="2"/>
          <c:tx>
            <c:strRef>
              <c:f>Deficit!$A$299</c:f>
              <c:strCache>
                <c:ptCount val="1"/>
                <c:pt idx="0">
                  <c:v>D32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Deficit!$E$299:$AR$299</c:f>
              <c:numCache>
                <c:formatCode>0.0</c:formatCode>
                <c:ptCount val="40"/>
                <c:pt idx="1">
                  <c:v>19.899999999999999</c:v>
                </c:pt>
                <c:pt idx="2">
                  <c:v>13.3</c:v>
                </c:pt>
                <c:pt idx="3">
                  <c:v>17.7</c:v>
                </c:pt>
                <c:pt idx="4">
                  <c:v>4.8000000000000007</c:v>
                </c:pt>
                <c:pt idx="5">
                  <c:v>12.65</c:v>
                </c:pt>
                <c:pt idx="6">
                  <c:v>2.5</c:v>
                </c:pt>
                <c:pt idx="7">
                  <c:v>15.15</c:v>
                </c:pt>
                <c:pt idx="8">
                  <c:v>15.25</c:v>
                </c:pt>
                <c:pt idx="9">
                  <c:v>17.55</c:v>
                </c:pt>
                <c:pt idx="10">
                  <c:v>2.5</c:v>
                </c:pt>
                <c:pt idx="11">
                  <c:v>13.75</c:v>
                </c:pt>
                <c:pt idx="12">
                  <c:v>12.6</c:v>
                </c:pt>
                <c:pt idx="13">
                  <c:v>13.9</c:v>
                </c:pt>
                <c:pt idx="14">
                  <c:v>4.3500000000000014</c:v>
                </c:pt>
                <c:pt idx="15">
                  <c:v>0.64999999999999858</c:v>
                </c:pt>
                <c:pt idx="17">
                  <c:v>12.8</c:v>
                </c:pt>
                <c:pt idx="18">
                  <c:v>17.55</c:v>
                </c:pt>
                <c:pt idx="19">
                  <c:v>2.3500000000000014</c:v>
                </c:pt>
                <c:pt idx="20">
                  <c:v>15</c:v>
                </c:pt>
                <c:pt idx="21">
                  <c:v>3.3500000000000014</c:v>
                </c:pt>
                <c:pt idx="22">
                  <c:v>3.4499999999999993</c:v>
                </c:pt>
                <c:pt idx="23">
                  <c:v>4.1999999999999993</c:v>
                </c:pt>
                <c:pt idx="24">
                  <c:v>-0.30000000000000071</c:v>
                </c:pt>
                <c:pt idx="25">
                  <c:v>15.8</c:v>
                </c:pt>
                <c:pt idx="26">
                  <c:v>-1.4499999999999993</c:v>
                </c:pt>
                <c:pt idx="27">
                  <c:v>6.8999999999999986</c:v>
                </c:pt>
                <c:pt idx="28">
                  <c:v>15.25</c:v>
                </c:pt>
                <c:pt idx="29">
                  <c:v>4.0500000000000007</c:v>
                </c:pt>
                <c:pt idx="30">
                  <c:v>16.5</c:v>
                </c:pt>
                <c:pt idx="31">
                  <c:v>7.8000000000000007</c:v>
                </c:pt>
                <c:pt idx="32">
                  <c:v>11.399999999999999</c:v>
                </c:pt>
                <c:pt idx="33">
                  <c:v>17.55</c:v>
                </c:pt>
                <c:pt idx="34">
                  <c:v>11.45</c:v>
                </c:pt>
                <c:pt idx="35">
                  <c:v>12.3</c:v>
                </c:pt>
                <c:pt idx="36">
                  <c:v>-0.30000000000000071</c:v>
                </c:pt>
                <c:pt idx="37">
                  <c:v>-0.14999999999999858</c:v>
                </c:pt>
                <c:pt idx="38">
                  <c:v>-0.44999999999999929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4-4B65-8418-830FAF452BE3}"/>
            </c:ext>
          </c:extLst>
        </c:ser>
        <c:ser>
          <c:idx val="3"/>
          <c:order val="3"/>
          <c:tx>
            <c:strRef>
              <c:f>Deficit!$A$300</c:f>
              <c:strCache>
                <c:ptCount val="1"/>
                <c:pt idx="0">
                  <c:v>D41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Deficit!$E$300:$AR$300</c:f>
              <c:numCache>
                <c:formatCode>0.0</c:formatCode>
                <c:ptCount val="40"/>
                <c:pt idx="0">
                  <c:v>13.55</c:v>
                </c:pt>
                <c:pt idx="1">
                  <c:v>12.95</c:v>
                </c:pt>
                <c:pt idx="2">
                  <c:v>6.4499999999999993</c:v>
                </c:pt>
                <c:pt idx="3">
                  <c:v>13.4</c:v>
                </c:pt>
                <c:pt idx="4">
                  <c:v>0.39999999999999858</c:v>
                </c:pt>
                <c:pt idx="5">
                  <c:v>13.75</c:v>
                </c:pt>
                <c:pt idx="6">
                  <c:v>1.6499999999999986</c:v>
                </c:pt>
                <c:pt idx="7">
                  <c:v>13.95</c:v>
                </c:pt>
                <c:pt idx="8">
                  <c:v>14.025</c:v>
                </c:pt>
                <c:pt idx="9">
                  <c:v>17.850000000000001</c:v>
                </c:pt>
                <c:pt idx="10">
                  <c:v>8.5</c:v>
                </c:pt>
                <c:pt idx="11">
                  <c:v>18.2</c:v>
                </c:pt>
                <c:pt idx="12">
                  <c:v>13.65</c:v>
                </c:pt>
                <c:pt idx="13">
                  <c:v>15.5</c:v>
                </c:pt>
                <c:pt idx="14">
                  <c:v>8</c:v>
                </c:pt>
                <c:pt idx="15">
                  <c:v>3.6499999999999986</c:v>
                </c:pt>
                <c:pt idx="17">
                  <c:v>14.95</c:v>
                </c:pt>
                <c:pt idx="18">
                  <c:v>18.850000000000001</c:v>
                </c:pt>
                <c:pt idx="19">
                  <c:v>5.8500000000000014</c:v>
                </c:pt>
                <c:pt idx="20">
                  <c:v>13.95</c:v>
                </c:pt>
                <c:pt idx="21">
                  <c:v>0.94999999999999929</c:v>
                </c:pt>
                <c:pt idx="22">
                  <c:v>9.4499999999999993</c:v>
                </c:pt>
                <c:pt idx="23">
                  <c:v>4.6999999999999993</c:v>
                </c:pt>
                <c:pt idx="24">
                  <c:v>-0.60000000000000142</c:v>
                </c:pt>
                <c:pt idx="25">
                  <c:v>17.25</c:v>
                </c:pt>
                <c:pt idx="26">
                  <c:v>-0.23333333333329875</c:v>
                </c:pt>
                <c:pt idx="27">
                  <c:v>5.6499999999999986</c:v>
                </c:pt>
                <c:pt idx="28">
                  <c:v>18</c:v>
                </c:pt>
                <c:pt idx="29">
                  <c:v>3</c:v>
                </c:pt>
                <c:pt idx="30">
                  <c:v>14.35</c:v>
                </c:pt>
                <c:pt idx="31">
                  <c:v>1.8000000000000007</c:v>
                </c:pt>
                <c:pt idx="32">
                  <c:v>13.55</c:v>
                </c:pt>
                <c:pt idx="33">
                  <c:v>15.1</c:v>
                </c:pt>
                <c:pt idx="34">
                  <c:v>8.6999999999999993</c:v>
                </c:pt>
                <c:pt idx="35">
                  <c:v>15.2</c:v>
                </c:pt>
                <c:pt idx="36">
                  <c:v>0.60000000000000142</c:v>
                </c:pt>
                <c:pt idx="37">
                  <c:v>1.1999999999999993</c:v>
                </c:pt>
                <c:pt idx="38">
                  <c:v>2.5500000000000007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4-4B65-8418-830FAF452BE3}"/>
            </c:ext>
          </c:extLst>
        </c:ser>
        <c:ser>
          <c:idx val="4"/>
          <c:order val="4"/>
          <c:tx>
            <c:strRef>
              <c:f>Deficit!$A$313</c:f>
              <c:strCache>
                <c:ptCount val="1"/>
                <c:pt idx="0">
                  <c:v>C33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Deficit!$E$313:$AR$313</c:f>
              <c:numCache>
                <c:formatCode>0.0</c:formatCode>
                <c:ptCount val="40"/>
                <c:pt idx="1">
                  <c:v>14.35</c:v>
                </c:pt>
                <c:pt idx="2">
                  <c:v>9.5500000000000007</c:v>
                </c:pt>
                <c:pt idx="3">
                  <c:v>11.45</c:v>
                </c:pt>
                <c:pt idx="4">
                  <c:v>-1.3500000000000014</c:v>
                </c:pt>
                <c:pt idx="5">
                  <c:v>9.0500000000000007</c:v>
                </c:pt>
                <c:pt idx="6">
                  <c:v>1.6999999999999993</c:v>
                </c:pt>
                <c:pt idx="7">
                  <c:v>14.45</c:v>
                </c:pt>
                <c:pt idx="8">
                  <c:v>14.4</c:v>
                </c:pt>
                <c:pt idx="9">
                  <c:v>16.3</c:v>
                </c:pt>
                <c:pt idx="10">
                  <c:v>2.3000000000000007</c:v>
                </c:pt>
                <c:pt idx="11">
                  <c:v>13.65</c:v>
                </c:pt>
                <c:pt idx="12">
                  <c:v>20.100000000000001</c:v>
                </c:pt>
                <c:pt idx="13">
                  <c:v>15</c:v>
                </c:pt>
                <c:pt idx="14">
                  <c:v>7.8000000000000007</c:v>
                </c:pt>
                <c:pt idx="15">
                  <c:v>2.0500000000000007</c:v>
                </c:pt>
                <c:pt idx="17">
                  <c:v>12.4</c:v>
                </c:pt>
                <c:pt idx="18">
                  <c:v>14.65</c:v>
                </c:pt>
                <c:pt idx="19">
                  <c:v>6.25</c:v>
                </c:pt>
                <c:pt idx="20">
                  <c:v>12.25</c:v>
                </c:pt>
                <c:pt idx="21">
                  <c:v>4.5</c:v>
                </c:pt>
                <c:pt idx="22">
                  <c:v>9</c:v>
                </c:pt>
                <c:pt idx="23">
                  <c:v>6.1499999999999986</c:v>
                </c:pt>
                <c:pt idx="24">
                  <c:v>0.64999999999999858</c:v>
                </c:pt>
                <c:pt idx="25">
                  <c:v>11.35</c:v>
                </c:pt>
                <c:pt idx="26">
                  <c:v>1.25</c:v>
                </c:pt>
                <c:pt idx="27">
                  <c:v>4.4750000000000014</c:v>
                </c:pt>
                <c:pt idx="28">
                  <c:v>13.5</c:v>
                </c:pt>
                <c:pt idx="29">
                  <c:v>1.5</c:v>
                </c:pt>
                <c:pt idx="30">
                  <c:v>13.8</c:v>
                </c:pt>
                <c:pt idx="31">
                  <c:v>0.19999999999999929</c:v>
                </c:pt>
                <c:pt idx="32">
                  <c:v>11.3</c:v>
                </c:pt>
                <c:pt idx="33">
                  <c:v>16</c:v>
                </c:pt>
                <c:pt idx="34">
                  <c:v>15.25</c:v>
                </c:pt>
                <c:pt idx="35">
                  <c:v>12</c:v>
                </c:pt>
                <c:pt idx="36">
                  <c:v>-2.5500000000000007</c:v>
                </c:pt>
                <c:pt idx="37">
                  <c:v>-3.6999999999999993</c:v>
                </c:pt>
                <c:pt idx="38">
                  <c:v>6.6499999999999986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4-4B65-8418-830FAF452BE3}"/>
            </c:ext>
          </c:extLst>
        </c:ser>
        <c:ser>
          <c:idx val="5"/>
          <c:order val="5"/>
          <c:tx>
            <c:strRef>
              <c:f>Deficit!$A$314</c:f>
              <c:strCache>
                <c:ptCount val="1"/>
                <c:pt idx="0">
                  <c:v>C46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Deficit!$E$314:$AR$314</c:f>
              <c:numCache>
                <c:formatCode>0.0</c:formatCode>
                <c:ptCount val="40"/>
                <c:pt idx="1">
                  <c:v>13.7</c:v>
                </c:pt>
                <c:pt idx="2">
                  <c:v>5.8000000000000007</c:v>
                </c:pt>
                <c:pt idx="3">
                  <c:v>14.05</c:v>
                </c:pt>
                <c:pt idx="4">
                  <c:v>-3.3999999999999986</c:v>
                </c:pt>
                <c:pt idx="5">
                  <c:v>11.7</c:v>
                </c:pt>
                <c:pt idx="6">
                  <c:v>1.5</c:v>
                </c:pt>
                <c:pt idx="7">
                  <c:v>17.399999999999999</c:v>
                </c:pt>
                <c:pt idx="8">
                  <c:v>17.5</c:v>
                </c:pt>
                <c:pt idx="9">
                  <c:v>19.399999999999999</c:v>
                </c:pt>
                <c:pt idx="10">
                  <c:v>6.8500000000000014</c:v>
                </c:pt>
                <c:pt idx="11">
                  <c:v>21.15</c:v>
                </c:pt>
                <c:pt idx="12">
                  <c:v>26.25</c:v>
                </c:pt>
                <c:pt idx="13">
                  <c:v>21</c:v>
                </c:pt>
                <c:pt idx="14">
                  <c:v>12.5</c:v>
                </c:pt>
                <c:pt idx="15">
                  <c:v>9.6499999999999986</c:v>
                </c:pt>
                <c:pt idx="17">
                  <c:v>18.850000000000001</c:v>
                </c:pt>
                <c:pt idx="18">
                  <c:v>20.65</c:v>
                </c:pt>
                <c:pt idx="19">
                  <c:v>10.100000000000001</c:v>
                </c:pt>
                <c:pt idx="20">
                  <c:v>16.55</c:v>
                </c:pt>
                <c:pt idx="21">
                  <c:v>3.8999999999999986</c:v>
                </c:pt>
                <c:pt idx="22">
                  <c:v>11.95</c:v>
                </c:pt>
                <c:pt idx="23">
                  <c:v>4.8999999999999986</c:v>
                </c:pt>
                <c:pt idx="24">
                  <c:v>1.25</c:v>
                </c:pt>
                <c:pt idx="25">
                  <c:v>11.3</c:v>
                </c:pt>
                <c:pt idx="26">
                  <c:v>-0.73333333333329875</c:v>
                </c:pt>
                <c:pt idx="27">
                  <c:v>12.95</c:v>
                </c:pt>
                <c:pt idx="28">
                  <c:v>18.05</c:v>
                </c:pt>
                <c:pt idx="29">
                  <c:v>8.4499999999999993</c:v>
                </c:pt>
                <c:pt idx="30">
                  <c:v>17.2</c:v>
                </c:pt>
                <c:pt idx="31">
                  <c:v>6.6000000000000014</c:v>
                </c:pt>
                <c:pt idx="32">
                  <c:v>13.8</c:v>
                </c:pt>
                <c:pt idx="33">
                  <c:v>20.95</c:v>
                </c:pt>
                <c:pt idx="34">
                  <c:v>20.2</c:v>
                </c:pt>
                <c:pt idx="35">
                  <c:v>15.75</c:v>
                </c:pt>
                <c:pt idx="36">
                  <c:v>1.1000000000000014</c:v>
                </c:pt>
                <c:pt idx="37">
                  <c:v>4.1999999999999993</c:v>
                </c:pt>
                <c:pt idx="38">
                  <c:v>8.6499999999999986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4-4B65-8418-830FAF452BE3}"/>
            </c:ext>
          </c:extLst>
        </c:ser>
        <c:ser>
          <c:idx val="6"/>
          <c:order val="6"/>
          <c:tx>
            <c:strRef>
              <c:f>Deficit!$A$327</c:f>
              <c:strCache>
                <c:ptCount val="1"/>
                <c:pt idx="0">
                  <c:v>D11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Deficit!$E$327:$AR$327</c:f>
              <c:numCache>
                <c:formatCode>0.0</c:formatCode>
                <c:ptCount val="40"/>
                <c:pt idx="0">
                  <c:v>16.75</c:v>
                </c:pt>
                <c:pt idx="1">
                  <c:v>15.6</c:v>
                </c:pt>
                <c:pt idx="2">
                  <c:v>9.3500000000000014</c:v>
                </c:pt>
                <c:pt idx="3">
                  <c:v>14.6</c:v>
                </c:pt>
                <c:pt idx="4">
                  <c:v>-1.25</c:v>
                </c:pt>
                <c:pt idx="5">
                  <c:v>11.6</c:v>
                </c:pt>
                <c:pt idx="6">
                  <c:v>4.9499999999999993</c:v>
                </c:pt>
                <c:pt idx="7">
                  <c:v>17.95</c:v>
                </c:pt>
                <c:pt idx="8">
                  <c:v>14.9</c:v>
                </c:pt>
                <c:pt idx="9">
                  <c:v>16.25</c:v>
                </c:pt>
                <c:pt idx="10">
                  <c:v>3.8000000000000007</c:v>
                </c:pt>
                <c:pt idx="11">
                  <c:v>17.350000000000001</c:v>
                </c:pt>
                <c:pt idx="12">
                  <c:v>15.45</c:v>
                </c:pt>
                <c:pt idx="13">
                  <c:v>17.7</c:v>
                </c:pt>
                <c:pt idx="14">
                  <c:v>8.3500000000000014</c:v>
                </c:pt>
                <c:pt idx="15">
                  <c:v>4.3999999999999986</c:v>
                </c:pt>
                <c:pt idx="17">
                  <c:v>14.25</c:v>
                </c:pt>
                <c:pt idx="18">
                  <c:v>17.2</c:v>
                </c:pt>
                <c:pt idx="19">
                  <c:v>6.8500000000000014</c:v>
                </c:pt>
                <c:pt idx="20">
                  <c:v>16.899999999999999</c:v>
                </c:pt>
                <c:pt idx="21">
                  <c:v>0.60000000000000142</c:v>
                </c:pt>
                <c:pt idx="22">
                  <c:v>1.1999999999999993</c:v>
                </c:pt>
                <c:pt idx="23">
                  <c:v>2.0500000000000007</c:v>
                </c:pt>
                <c:pt idx="24">
                  <c:v>-0.14999999999999858</c:v>
                </c:pt>
                <c:pt idx="25">
                  <c:v>9.75</c:v>
                </c:pt>
                <c:pt idx="26">
                  <c:v>-1.1999999999999993</c:v>
                </c:pt>
                <c:pt idx="27">
                  <c:v>10.75</c:v>
                </c:pt>
                <c:pt idx="28">
                  <c:v>14.85</c:v>
                </c:pt>
                <c:pt idx="29">
                  <c:v>3.8500000000000014</c:v>
                </c:pt>
                <c:pt idx="30">
                  <c:v>16.3</c:v>
                </c:pt>
                <c:pt idx="31">
                  <c:v>2.6499999999999986</c:v>
                </c:pt>
                <c:pt idx="32">
                  <c:v>13.95</c:v>
                </c:pt>
                <c:pt idx="33">
                  <c:v>17.25</c:v>
                </c:pt>
                <c:pt idx="34">
                  <c:v>17.75</c:v>
                </c:pt>
                <c:pt idx="35">
                  <c:v>13.85</c:v>
                </c:pt>
                <c:pt idx="36">
                  <c:v>-0.35000000000000142</c:v>
                </c:pt>
                <c:pt idx="37">
                  <c:v>-1.5</c:v>
                </c:pt>
                <c:pt idx="38">
                  <c:v>-3.1499999999999986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4-4B65-8418-830FAF452BE3}"/>
            </c:ext>
          </c:extLst>
        </c:ser>
        <c:ser>
          <c:idx val="7"/>
          <c:order val="7"/>
          <c:tx>
            <c:strRef>
              <c:f>Deficit!$A$328</c:f>
              <c:strCache>
                <c:ptCount val="1"/>
                <c:pt idx="0">
                  <c:v>D24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Deficit!$E$328:$AR$328</c:f>
              <c:numCache>
                <c:formatCode>0.0</c:formatCode>
                <c:ptCount val="40"/>
                <c:pt idx="0">
                  <c:v>15.7</c:v>
                </c:pt>
                <c:pt idx="1">
                  <c:v>16.95</c:v>
                </c:pt>
                <c:pt idx="2">
                  <c:v>9.6000000000000014</c:v>
                </c:pt>
                <c:pt idx="3">
                  <c:v>14</c:v>
                </c:pt>
                <c:pt idx="4">
                  <c:v>2.1000000000000014</c:v>
                </c:pt>
                <c:pt idx="5">
                  <c:v>14.85</c:v>
                </c:pt>
                <c:pt idx="6">
                  <c:v>4.0500000000000007</c:v>
                </c:pt>
                <c:pt idx="7">
                  <c:v>19.05</c:v>
                </c:pt>
                <c:pt idx="8">
                  <c:v>17.8</c:v>
                </c:pt>
                <c:pt idx="9">
                  <c:v>20</c:v>
                </c:pt>
                <c:pt idx="10">
                  <c:v>7.6999999999999993</c:v>
                </c:pt>
                <c:pt idx="11">
                  <c:v>20.75</c:v>
                </c:pt>
                <c:pt idx="12">
                  <c:v>17.7</c:v>
                </c:pt>
                <c:pt idx="13">
                  <c:v>19.399999999999999</c:v>
                </c:pt>
                <c:pt idx="14">
                  <c:v>13.25</c:v>
                </c:pt>
                <c:pt idx="15">
                  <c:v>6.0500000000000007</c:v>
                </c:pt>
                <c:pt idx="17">
                  <c:v>18.350000000000001</c:v>
                </c:pt>
                <c:pt idx="18">
                  <c:v>19.899999999999999</c:v>
                </c:pt>
                <c:pt idx="19">
                  <c:v>10.350000000000001</c:v>
                </c:pt>
                <c:pt idx="20">
                  <c:v>16.75</c:v>
                </c:pt>
                <c:pt idx="21">
                  <c:v>0.25</c:v>
                </c:pt>
                <c:pt idx="22">
                  <c:v>14.15</c:v>
                </c:pt>
                <c:pt idx="23">
                  <c:v>4.25</c:v>
                </c:pt>
                <c:pt idx="24">
                  <c:v>0.19999999999999929</c:v>
                </c:pt>
                <c:pt idx="25">
                  <c:v>12.899999999999999</c:v>
                </c:pt>
                <c:pt idx="26">
                  <c:v>-1.8999999999999986</c:v>
                </c:pt>
                <c:pt idx="27">
                  <c:v>8.3999999999999986</c:v>
                </c:pt>
                <c:pt idx="28">
                  <c:v>16.066666666666698</c:v>
                </c:pt>
                <c:pt idx="29">
                  <c:v>2.1499999999999986</c:v>
                </c:pt>
                <c:pt idx="30">
                  <c:v>17.399999999999999</c:v>
                </c:pt>
                <c:pt idx="31">
                  <c:v>7.5</c:v>
                </c:pt>
                <c:pt idx="32">
                  <c:v>18.95</c:v>
                </c:pt>
                <c:pt idx="33">
                  <c:v>21</c:v>
                </c:pt>
                <c:pt idx="34">
                  <c:v>20.25</c:v>
                </c:pt>
                <c:pt idx="35">
                  <c:v>12.95</c:v>
                </c:pt>
                <c:pt idx="36">
                  <c:v>4.25</c:v>
                </c:pt>
                <c:pt idx="37">
                  <c:v>-1.5</c:v>
                </c:pt>
                <c:pt idx="38">
                  <c:v>-0.19999999999999929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B4-4B65-8418-830FAF452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8144"/>
        <c:axId val="210600320"/>
      </c:scatterChart>
      <c:valAx>
        <c:axId val="210598144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00320"/>
        <c:crosses val="autoZero"/>
        <c:crossBetween val="midCat"/>
      </c:valAx>
      <c:valAx>
        <c:axId val="210600320"/>
        <c:scaling>
          <c:orientation val="minMax"/>
          <c:min val="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9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55672207640712"/>
          <c:y val="5.3731343283582089E-2"/>
          <c:w val="9.0277923592884224E-2"/>
          <c:h val="0.555223880597014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11&amp;12 30 cm</a:t>
            </a:r>
          </a:p>
        </c:rich>
      </c:tx>
      <c:layout>
        <c:manualLayout>
          <c:xMode val="edge"/>
          <c:yMode val="edge"/>
          <c:x val="0.3526575120138967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39126407643933E-2"/>
          <c:y val="5.4216867469879519E-2"/>
          <c:w val="0.86473565936943209"/>
          <c:h val="0.81747652025424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Deficit!$A$287</c:f>
              <c:strCache>
                <c:ptCount val="1"/>
                <c:pt idx="0">
                  <c:v>C15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Deficit!$E$287:$AR$287</c:f>
              <c:numCache>
                <c:formatCode>0.0</c:formatCode>
                <c:ptCount val="40"/>
                <c:pt idx="1">
                  <c:v>6.8032049868877991</c:v>
                </c:pt>
                <c:pt idx="2">
                  <c:v>2.6838931786660005</c:v>
                </c:pt>
                <c:pt idx="3">
                  <c:v>4.290726474381799</c:v>
                </c:pt>
                <c:pt idx="4">
                  <c:v>0.38342587379510107</c:v>
                </c:pt>
                <c:pt idx="5">
                  <c:v>7.3379890526815004</c:v>
                </c:pt>
                <c:pt idx="6">
                  <c:v>1.5929062270591992</c:v>
                </c:pt>
                <c:pt idx="7">
                  <c:v>9.6281298421999004</c:v>
                </c:pt>
                <c:pt idx="8">
                  <c:v>10.844506487433399</c:v>
                </c:pt>
                <c:pt idx="9">
                  <c:v>12.647171204112301</c:v>
                </c:pt>
                <c:pt idx="10">
                  <c:v>10.3768988135119</c:v>
                </c:pt>
                <c:pt idx="11">
                  <c:v>12.6632515677617</c:v>
                </c:pt>
                <c:pt idx="12">
                  <c:v>12.5054421308202</c:v>
                </c:pt>
                <c:pt idx="13">
                  <c:v>9.8046767381172018</c:v>
                </c:pt>
                <c:pt idx="14">
                  <c:v>11.825948378085101</c:v>
                </c:pt>
                <c:pt idx="15">
                  <c:v>9.2812686864374001</c:v>
                </c:pt>
                <c:pt idx="17">
                  <c:v>10.994110881450698</c:v>
                </c:pt>
                <c:pt idx="18">
                  <c:v>13.6982833808249</c:v>
                </c:pt>
                <c:pt idx="19">
                  <c:v>10.959257376127301</c:v>
                </c:pt>
                <c:pt idx="20">
                  <c:v>12.8467081709907</c:v>
                </c:pt>
                <c:pt idx="21">
                  <c:v>-0.59611469935009964</c:v>
                </c:pt>
                <c:pt idx="22">
                  <c:v>3.6687873515054008</c:v>
                </c:pt>
                <c:pt idx="23">
                  <c:v>1.6972888969735003</c:v>
                </c:pt>
                <c:pt idx="24">
                  <c:v>-0.16377621826559974</c:v>
                </c:pt>
                <c:pt idx="25">
                  <c:v>4.0902522973980986</c:v>
                </c:pt>
                <c:pt idx="26">
                  <c:v>0.64757660133710004</c:v>
                </c:pt>
                <c:pt idx="27">
                  <c:v>1.0216984029738008</c:v>
                </c:pt>
                <c:pt idx="28">
                  <c:v>9.2923140519583995</c:v>
                </c:pt>
                <c:pt idx="29">
                  <c:v>5.6241526408769005</c:v>
                </c:pt>
                <c:pt idx="30">
                  <c:v>9.2093110382945014</c:v>
                </c:pt>
                <c:pt idx="31">
                  <c:v>6.6575517913504996</c:v>
                </c:pt>
                <c:pt idx="32">
                  <c:v>8.9872966861669994</c:v>
                </c:pt>
                <c:pt idx="33">
                  <c:v>11.2942780520961</c:v>
                </c:pt>
                <c:pt idx="34">
                  <c:v>9.9286306089534015</c:v>
                </c:pt>
                <c:pt idx="35">
                  <c:v>0.46142569261749955</c:v>
                </c:pt>
                <c:pt idx="36">
                  <c:v>-3.8018727820301024E-2</c:v>
                </c:pt>
                <c:pt idx="37">
                  <c:v>1.6714260823023004</c:v>
                </c:pt>
                <c:pt idx="38">
                  <c:v>2.0602681063473014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7-40BC-8597-E316DA5FBF6E}"/>
            </c:ext>
          </c:extLst>
        </c:ser>
        <c:ser>
          <c:idx val="1"/>
          <c:order val="1"/>
          <c:tx>
            <c:strRef>
              <c:f>Deficit!$A$288</c:f>
              <c:strCache>
                <c:ptCount val="1"/>
                <c:pt idx="0">
                  <c:v>C26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Deficit!$E$288:$AR$288</c:f>
              <c:numCache>
                <c:formatCode>0.0</c:formatCode>
                <c:ptCount val="40"/>
                <c:pt idx="1">
                  <c:v>5.7828663387115</c:v>
                </c:pt>
                <c:pt idx="2">
                  <c:v>3.3312086265158989</c:v>
                </c:pt>
                <c:pt idx="3">
                  <c:v>4.1093714757594988</c:v>
                </c:pt>
                <c:pt idx="4">
                  <c:v>0.3571322163659012</c:v>
                </c:pt>
                <c:pt idx="5">
                  <c:v>5.3583446349786001</c:v>
                </c:pt>
                <c:pt idx="6">
                  <c:v>1.6269166266975006</c:v>
                </c:pt>
                <c:pt idx="7">
                  <c:v>7.2126570485836012</c:v>
                </c:pt>
                <c:pt idx="8">
                  <c:v>-1.4615811784723007</c:v>
                </c:pt>
                <c:pt idx="9">
                  <c:v>5.1209279911543</c:v>
                </c:pt>
                <c:pt idx="10">
                  <c:v>3.3303086505144996</c:v>
                </c:pt>
                <c:pt idx="11">
                  <c:v>8.2367471951857993</c:v>
                </c:pt>
                <c:pt idx="12">
                  <c:v>9.9535571412239996</c:v>
                </c:pt>
                <c:pt idx="13">
                  <c:v>8.953088098652799</c:v>
                </c:pt>
                <c:pt idx="14">
                  <c:v>11.218167529655499</c:v>
                </c:pt>
                <c:pt idx="15">
                  <c:v>8.8147238189675008</c:v>
                </c:pt>
                <c:pt idx="17">
                  <c:v>10.646560194290402</c:v>
                </c:pt>
                <c:pt idx="18">
                  <c:v>12.6063101993403</c:v>
                </c:pt>
                <c:pt idx="19">
                  <c:v>9.5884165103676011</c:v>
                </c:pt>
                <c:pt idx="20">
                  <c:v>11.578892425498699</c:v>
                </c:pt>
                <c:pt idx="21">
                  <c:v>0.9103927296314005</c:v>
                </c:pt>
                <c:pt idx="22">
                  <c:v>3.863961241550399</c:v>
                </c:pt>
                <c:pt idx="23">
                  <c:v>2.3996058776949987</c:v>
                </c:pt>
                <c:pt idx="24">
                  <c:v>1.4952575655673002</c:v>
                </c:pt>
                <c:pt idx="25">
                  <c:v>4.3491219641998988</c:v>
                </c:pt>
                <c:pt idx="26">
                  <c:v>0.20058073563379963</c:v>
                </c:pt>
                <c:pt idx="27">
                  <c:v>2.2448384551371987</c:v>
                </c:pt>
                <c:pt idx="28">
                  <c:v>8.9432018873867989</c:v>
                </c:pt>
                <c:pt idx="29">
                  <c:v>6.385858104088701</c:v>
                </c:pt>
                <c:pt idx="30">
                  <c:v>9.0467350236183997</c:v>
                </c:pt>
                <c:pt idx="31">
                  <c:v>8.171426499249101</c:v>
                </c:pt>
                <c:pt idx="32">
                  <c:v>9.5614875539232003</c:v>
                </c:pt>
                <c:pt idx="33">
                  <c:v>11.123342190520701</c:v>
                </c:pt>
                <c:pt idx="34">
                  <c:v>11.0450729867348</c:v>
                </c:pt>
                <c:pt idx="35">
                  <c:v>-0.42240567997210121</c:v>
                </c:pt>
                <c:pt idx="36">
                  <c:v>-0.44468249011699967</c:v>
                </c:pt>
                <c:pt idx="37">
                  <c:v>0.94373484364970039</c:v>
                </c:pt>
                <c:pt idx="38">
                  <c:v>2.1667246042960002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7-40BC-8597-E316DA5FBF6E}"/>
            </c:ext>
          </c:extLst>
        </c:ser>
        <c:ser>
          <c:idx val="2"/>
          <c:order val="2"/>
          <c:tx>
            <c:strRef>
              <c:f>Deficit!$A$301</c:f>
              <c:strCache>
                <c:ptCount val="1"/>
                <c:pt idx="0">
                  <c:v>D32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Deficit!$E$301:$AR$301</c:f>
              <c:numCache>
                <c:formatCode>0.0</c:formatCode>
                <c:ptCount val="40"/>
                <c:pt idx="1">
                  <c:v>8.8524034205573017</c:v>
                </c:pt>
                <c:pt idx="2">
                  <c:v>4.127220638743001</c:v>
                </c:pt>
                <c:pt idx="3">
                  <c:v>5</c:v>
                </c:pt>
                <c:pt idx="4">
                  <c:v>0.88280592491729948</c:v>
                </c:pt>
                <c:pt idx="5">
                  <c:v>5.9355526787207999</c:v>
                </c:pt>
                <c:pt idx="6">
                  <c:v>0.81250030187780098</c:v>
                </c:pt>
                <c:pt idx="7">
                  <c:v>4.4084135782145992</c:v>
                </c:pt>
                <c:pt idx="8">
                  <c:v>5.5492828847274005</c:v>
                </c:pt>
                <c:pt idx="9">
                  <c:v>9.3470447376259997</c:v>
                </c:pt>
                <c:pt idx="10">
                  <c:v>4.9563651079818989</c:v>
                </c:pt>
                <c:pt idx="11">
                  <c:v>8.3759578999999995</c:v>
                </c:pt>
                <c:pt idx="12">
                  <c:v>9.0937417495668988</c:v>
                </c:pt>
                <c:pt idx="13">
                  <c:v>5.8131018899527014</c:v>
                </c:pt>
                <c:pt idx="14">
                  <c:v>9.6076353913389987</c:v>
                </c:pt>
                <c:pt idx="15">
                  <c:v>5.4278536745930985</c:v>
                </c:pt>
                <c:pt idx="17">
                  <c:v>9.7788004301649991</c:v>
                </c:pt>
                <c:pt idx="18">
                  <c:v>13.2085679760476</c:v>
                </c:pt>
                <c:pt idx="19">
                  <c:v>9.2598757043496001</c:v>
                </c:pt>
                <c:pt idx="20">
                  <c:v>11.9563352845535</c:v>
                </c:pt>
                <c:pt idx="21">
                  <c:v>0.83756222076619835</c:v>
                </c:pt>
                <c:pt idx="22">
                  <c:v>3.8210234779113996</c:v>
                </c:pt>
                <c:pt idx="23">
                  <c:v>2.8710600820895991</c:v>
                </c:pt>
                <c:pt idx="24">
                  <c:v>-0.34069863660339905</c:v>
                </c:pt>
                <c:pt idx="25">
                  <c:v>6.1065819347974006</c:v>
                </c:pt>
                <c:pt idx="26">
                  <c:v>-0.17146148092459867</c:v>
                </c:pt>
                <c:pt idx="27">
                  <c:v>0.99776525165950147</c:v>
                </c:pt>
                <c:pt idx="28">
                  <c:v>10.187939522976599</c:v>
                </c:pt>
                <c:pt idx="29">
                  <c:v>7.9641922222504</c:v>
                </c:pt>
                <c:pt idx="30">
                  <c:v>10.374774872859199</c:v>
                </c:pt>
                <c:pt idx="31">
                  <c:v>9.0071470981685984</c:v>
                </c:pt>
                <c:pt idx="32">
                  <c:v>10.7213471599634</c:v>
                </c:pt>
                <c:pt idx="33">
                  <c:v>12.303469841593</c:v>
                </c:pt>
                <c:pt idx="34">
                  <c:v>11.564718472563602</c:v>
                </c:pt>
                <c:pt idx="35">
                  <c:v>2.2914699189598764E-2</c:v>
                </c:pt>
                <c:pt idx="36">
                  <c:v>1.2496810911070995</c:v>
                </c:pt>
                <c:pt idx="37">
                  <c:v>2.3099438306742996</c:v>
                </c:pt>
                <c:pt idx="38">
                  <c:v>1.9404452024776013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7-40BC-8597-E316DA5FBF6E}"/>
            </c:ext>
          </c:extLst>
        </c:ser>
        <c:ser>
          <c:idx val="3"/>
          <c:order val="3"/>
          <c:tx>
            <c:strRef>
              <c:f>Deficit!$A$302</c:f>
              <c:strCache>
                <c:ptCount val="1"/>
                <c:pt idx="0">
                  <c:v>D41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Deficit!$E$302:$AR$302</c:f>
              <c:numCache>
                <c:formatCode>0.0</c:formatCode>
                <c:ptCount val="40"/>
                <c:pt idx="1">
                  <c:v>8.1764604575698989</c:v>
                </c:pt>
                <c:pt idx="2">
                  <c:v>3.746366488684199</c:v>
                </c:pt>
                <c:pt idx="3">
                  <c:v>5.050100173065001</c:v>
                </c:pt>
                <c:pt idx="4">
                  <c:v>0.67322861370080034</c:v>
                </c:pt>
                <c:pt idx="5">
                  <c:v>5.5560340865585012</c:v>
                </c:pt>
                <c:pt idx="6">
                  <c:v>0.20917263940739872</c:v>
                </c:pt>
                <c:pt idx="7">
                  <c:v>5.9316900127729006</c:v>
                </c:pt>
                <c:pt idx="8">
                  <c:v>7.0948171157094002</c:v>
                </c:pt>
                <c:pt idx="9">
                  <c:v>10.7570749009351</c:v>
                </c:pt>
                <c:pt idx="10">
                  <c:v>5.6249009716050011</c:v>
                </c:pt>
                <c:pt idx="11">
                  <c:v>9.9021589014104983</c:v>
                </c:pt>
                <c:pt idx="12">
                  <c:v>10.0565741879744</c:v>
                </c:pt>
                <c:pt idx="13">
                  <c:v>6.4604927928730014</c:v>
                </c:pt>
                <c:pt idx="14">
                  <c:v>9.1596598027738985</c:v>
                </c:pt>
                <c:pt idx="15">
                  <c:v>5.2038491171772989</c:v>
                </c:pt>
                <c:pt idx="17">
                  <c:v>10.1293272981763</c:v>
                </c:pt>
                <c:pt idx="18">
                  <c:v>13.313105177548501</c:v>
                </c:pt>
                <c:pt idx="19">
                  <c:v>8.0110477929469006</c:v>
                </c:pt>
                <c:pt idx="20">
                  <c:v>11.6929842066414</c:v>
                </c:pt>
                <c:pt idx="21">
                  <c:v>1.145340894623601</c:v>
                </c:pt>
                <c:pt idx="22">
                  <c:v>4.3995268127279985</c:v>
                </c:pt>
                <c:pt idx="23">
                  <c:v>3.0677532067722986</c:v>
                </c:pt>
                <c:pt idx="24">
                  <c:v>0.16781393144560042</c:v>
                </c:pt>
                <c:pt idx="25">
                  <c:v>6.5868622953092988</c:v>
                </c:pt>
                <c:pt idx="26">
                  <c:v>-4.8911613529600828E-2</c:v>
                </c:pt>
                <c:pt idx="27">
                  <c:v>2.7825938838539983</c:v>
                </c:pt>
                <c:pt idx="28">
                  <c:v>10.8047179234502</c:v>
                </c:pt>
                <c:pt idx="29">
                  <c:v>6.5341462151988985</c:v>
                </c:pt>
                <c:pt idx="30">
                  <c:v>10.3609546540048</c:v>
                </c:pt>
                <c:pt idx="31">
                  <c:v>7.4562770412892014</c:v>
                </c:pt>
                <c:pt idx="32">
                  <c:v>9.9150803676227994</c:v>
                </c:pt>
                <c:pt idx="33">
                  <c:v>11.938164810110701</c:v>
                </c:pt>
                <c:pt idx="34">
                  <c:v>10.077757416362401</c:v>
                </c:pt>
                <c:pt idx="35">
                  <c:v>1.4755618170285985</c:v>
                </c:pt>
                <c:pt idx="36">
                  <c:v>1.0815492453996995</c:v>
                </c:pt>
                <c:pt idx="37">
                  <c:v>3.6029349633048007</c:v>
                </c:pt>
                <c:pt idx="38">
                  <c:v>3.815046213056501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C7-40BC-8597-E316DA5FBF6E}"/>
            </c:ext>
          </c:extLst>
        </c:ser>
        <c:ser>
          <c:idx val="4"/>
          <c:order val="4"/>
          <c:tx>
            <c:strRef>
              <c:f>Deficit!$A$315</c:f>
              <c:strCache>
                <c:ptCount val="1"/>
                <c:pt idx="0">
                  <c:v>C33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Deficit!$E$315:$AR$315</c:f>
              <c:numCache>
                <c:formatCode>0.0</c:formatCode>
                <c:ptCount val="40"/>
                <c:pt idx="1">
                  <c:v>7.7316122680285009</c:v>
                </c:pt>
                <c:pt idx="2">
                  <c:v>2.8327487143569989</c:v>
                </c:pt>
                <c:pt idx="3">
                  <c:v>4.6468398874138011</c:v>
                </c:pt>
                <c:pt idx="4">
                  <c:v>-1.0162106049697996</c:v>
                </c:pt>
                <c:pt idx="5">
                  <c:v>5.9076373544662992</c:v>
                </c:pt>
                <c:pt idx="6">
                  <c:v>1.1636442935527</c:v>
                </c:pt>
                <c:pt idx="7">
                  <c:v>6.9392006326021001</c:v>
                </c:pt>
                <c:pt idx="8">
                  <c:v>7.6136344263811999</c:v>
                </c:pt>
                <c:pt idx="9">
                  <c:v>8.9594693597410995</c:v>
                </c:pt>
                <c:pt idx="10">
                  <c:v>8.7948997674766005</c:v>
                </c:pt>
                <c:pt idx="11">
                  <c:v>9.8849880406286008</c:v>
                </c:pt>
                <c:pt idx="12">
                  <c:v>9.9713354985535005</c:v>
                </c:pt>
                <c:pt idx="13">
                  <c:v>8.7994286003275999</c:v>
                </c:pt>
                <c:pt idx="14">
                  <c:v>9.0302641211680008</c:v>
                </c:pt>
                <c:pt idx="15">
                  <c:v>7.9143526610537993</c:v>
                </c:pt>
                <c:pt idx="17">
                  <c:v>9.5278679997243998</c:v>
                </c:pt>
                <c:pt idx="18">
                  <c:v>10.752686838571</c:v>
                </c:pt>
                <c:pt idx="19">
                  <c:v>10.318279149371699</c:v>
                </c:pt>
                <c:pt idx="20">
                  <c:v>10.951340041023901</c:v>
                </c:pt>
                <c:pt idx="21">
                  <c:v>0.21331017781929873</c:v>
                </c:pt>
                <c:pt idx="22">
                  <c:v>4.1898043983727007</c:v>
                </c:pt>
                <c:pt idx="23">
                  <c:v>3.5390996120698013</c:v>
                </c:pt>
                <c:pt idx="24">
                  <c:v>0.54913360901459995</c:v>
                </c:pt>
                <c:pt idx="25">
                  <c:v>5.6174085650179002</c:v>
                </c:pt>
                <c:pt idx="26">
                  <c:v>0.40812267066840135</c:v>
                </c:pt>
                <c:pt idx="27">
                  <c:v>3.5902164864606014</c:v>
                </c:pt>
                <c:pt idx="28">
                  <c:v>8.7392056827548998</c:v>
                </c:pt>
                <c:pt idx="29">
                  <c:v>6.7638621451371996</c:v>
                </c:pt>
                <c:pt idx="30">
                  <c:v>8.4983707691208998</c:v>
                </c:pt>
                <c:pt idx="31">
                  <c:v>7.1704687999948007</c:v>
                </c:pt>
                <c:pt idx="32">
                  <c:v>8.9428650006799995</c:v>
                </c:pt>
                <c:pt idx="33">
                  <c:v>10.4274961339986</c:v>
                </c:pt>
                <c:pt idx="34">
                  <c:v>10.4134155167822</c:v>
                </c:pt>
                <c:pt idx="35">
                  <c:v>2.2816381182753993</c:v>
                </c:pt>
                <c:pt idx="36">
                  <c:v>1.9123432319860996</c:v>
                </c:pt>
                <c:pt idx="37">
                  <c:v>3.8212016813812006</c:v>
                </c:pt>
                <c:pt idx="38">
                  <c:v>4.4972894896588009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C7-40BC-8597-E316DA5FBF6E}"/>
            </c:ext>
          </c:extLst>
        </c:ser>
        <c:ser>
          <c:idx val="5"/>
          <c:order val="5"/>
          <c:tx>
            <c:strRef>
              <c:f>Deficit!$A$316</c:f>
              <c:strCache>
                <c:ptCount val="1"/>
                <c:pt idx="0">
                  <c:v>C46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Deficit!$E$316:$AR$316</c:f>
              <c:numCache>
                <c:formatCode>0.0</c:formatCode>
                <c:ptCount val="40"/>
                <c:pt idx="1">
                  <c:v>6.0850551147424987</c:v>
                </c:pt>
                <c:pt idx="2">
                  <c:v>2.6827912720189993</c:v>
                </c:pt>
                <c:pt idx="3">
                  <c:v>3.5110870233481002</c:v>
                </c:pt>
                <c:pt idx="4">
                  <c:v>0.398121810029199</c:v>
                </c:pt>
                <c:pt idx="5">
                  <c:v>4.2901891110719994</c:v>
                </c:pt>
                <c:pt idx="6">
                  <c:v>-0.24405631374670023</c:v>
                </c:pt>
                <c:pt idx="7">
                  <c:v>5.9738090390547995</c:v>
                </c:pt>
                <c:pt idx="8">
                  <c:v>7.1362723038684983</c:v>
                </c:pt>
                <c:pt idx="9">
                  <c:v>10.2840447843357</c:v>
                </c:pt>
                <c:pt idx="10">
                  <c:v>8.3858427029320985</c:v>
                </c:pt>
                <c:pt idx="11">
                  <c:v>11.0125216102</c:v>
                </c:pt>
                <c:pt idx="12">
                  <c:v>10.448614350421501</c:v>
                </c:pt>
                <c:pt idx="13">
                  <c:v>7.7887648424230989</c:v>
                </c:pt>
                <c:pt idx="14">
                  <c:v>10.666760452518499</c:v>
                </c:pt>
                <c:pt idx="15">
                  <c:v>6.9982371320277004</c:v>
                </c:pt>
                <c:pt idx="17">
                  <c:v>10.008803767409599</c:v>
                </c:pt>
                <c:pt idx="18">
                  <c:v>12.194199888147599</c:v>
                </c:pt>
                <c:pt idx="19">
                  <c:v>9.8567665353180001</c:v>
                </c:pt>
                <c:pt idx="20">
                  <c:v>11.545045709251999</c:v>
                </c:pt>
                <c:pt idx="21">
                  <c:v>-0.43483766835090165</c:v>
                </c:pt>
                <c:pt idx="22">
                  <c:v>3.8622669574836017</c:v>
                </c:pt>
                <c:pt idx="23">
                  <c:v>1.9007247337503017</c:v>
                </c:pt>
                <c:pt idx="24">
                  <c:v>-0.60129909280849958</c:v>
                </c:pt>
                <c:pt idx="25">
                  <c:v>4.0477988871856994</c:v>
                </c:pt>
                <c:pt idx="26">
                  <c:v>-0.16252106290659896</c:v>
                </c:pt>
                <c:pt idx="27">
                  <c:v>1.868902676034299</c:v>
                </c:pt>
                <c:pt idx="28">
                  <c:v>7.6003509271329008</c:v>
                </c:pt>
                <c:pt idx="29">
                  <c:v>6.998397576083601</c:v>
                </c:pt>
                <c:pt idx="30">
                  <c:v>8.5988226750933983</c:v>
                </c:pt>
                <c:pt idx="31">
                  <c:v>7.5094890467652</c:v>
                </c:pt>
                <c:pt idx="32">
                  <c:v>9.2642057344731992</c:v>
                </c:pt>
                <c:pt idx="33">
                  <c:v>11.653534894368899</c:v>
                </c:pt>
                <c:pt idx="34">
                  <c:v>11.400003727140501</c:v>
                </c:pt>
                <c:pt idx="35">
                  <c:v>1.0671699777098809E-2</c:v>
                </c:pt>
                <c:pt idx="36">
                  <c:v>2.0236059965354016</c:v>
                </c:pt>
                <c:pt idx="37">
                  <c:v>4.2602950333352005</c:v>
                </c:pt>
                <c:pt idx="38">
                  <c:v>3.6663806758270994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C7-40BC-8597-E316DA5FBF6E}"/>
            </c:ext>
          </c:extLst>
        </c:ser>
        <c:ser>
          <c:idx val="6"/>
          <c:order val="6"/>
          <c:tx>
            <c:strRef>
              <c:f>Deficit!$A$329</c:f>
              <c:strCache>
                <c:ptCount val="1"/>
                <c:pt idx="0">
                  <c:v>D11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Deficit!$E$329:$AR$329</c:f>
              <c:numCache>
                <c:formatCode>0.0</c:formatCode>
                <c:ptCount val="40"/>
                <c:pt idx="1">
                  <c:v>5.4425873696680007</c:v>
                </c:pt>
                <c:pt idx="2">
                  <c:v>2.1894322398302997</c:v>
                </c:pt>
                <c:pt idx="3">
                  <c:v>3.0022370866069004</c:v>
                </c:pt>
                <c:pt idx="4">
                  <c:v>-1.7240162037315017</c:v>
                </c:pt>
                <c:pt idx="5">
                  <c:v>6.0452529311939003</c:v>
                </c:pt>
                <c:pt idx="6">
                  <c:v>1.6915330064462992</c:v>
                </c:pt>
                <c:pt idx="7">
                  <c:v>8.9148383160995017</c:v>
                </c:pt>
                <c:pt idx="8">
                  <c:v>9.6070640597073016</c:v>
                </c:pt>
                <c:pt idx="9">
                  <c:v>11.4680154553359</c:v>
                </c:pt>
                <c:pt idx="10">
                  <c:v>8.9716214740017008</c:v>
                </c:pt>
                <c:pt idx="11">
                  <c:v>10.8439095821367</c:v>
                </c:pt>
                <c:pt idx="12">
                  <c:v>10.5532203136448</c:v>
                </c:pt>
                <c:pt idx="13">
                  <c:v>10.3394085901139</c:v>
                </c:pt>
                <c:pt idx="14">
                  <c:v>10.564462887690199</c:v>
                </c:pt>
                <c:pt idx="15">
                  <c:v>9.8907213054867995</c:v>
                </c:pt>
                <c:pt idx="17">
                  <c:v>11.229434204537</c:v>
                </c:pt>
                <c:pt idx="18">
                  <c:v>12.080913311561201</c:v>
                </c:pt>
                <c:pt idx="19">
                  <c:v>11.149435438674301</c:v>
                </c:pt>
                <c:pt idx="20">
                  <c:v>11.844755269556201</c:v>
                </c:pt>
                <c:pt idx="21">
                  <c:v>0.77635432382249903</c:v>
                </c:pt>
                <c:pt idx="22">
                  <c:v>3.0583840082205995</c:v>
                </c:pt>
                <c:pt idx="23">
                  <c:v>1.947008414187799</c:v>
                </c:pt>
                <c:pt idx="24">
                  <c:v>-0.20918260160500068</c:v>
                </c:pt>
                <c:pt idx="25">
                  <c:v>5.0155627922617008</c:v>
                </c:pt>
                <c:pt idx="26">
                  <c:v>-0.61517325915029986</c:v>
                </c:pt>
                <c:pt idx="27">
                  <c:v>1.2989973849735001</c:v>
                </c:pt>
                <c:pt idx="28">
                  <c:v>9.2078370944660008</c:v>
                </c:pt>
                <c:pt idx="29">
                  <c:v>8.5229344993520009</c:v>
                </c:pt>
                <c:pt idx="30">
                  <c:v>10.1092561166962</c:v>
                </c:pt>
                <c:pt idx="31">
                  <c:v>9.0880298768161012</c:v>
                </c:pt>
                <c:pt idx="32">
                  <c:v>9.7972498460914004</c:v>
                </c:pt>
                <c:pt idx="33">
                  <c:v>11.2353227301762</c:v>
                </c:pt>
                <c:pt idx="34">
                  <c:v>11.222405277598099</c:v>
                </c:pt>
                <c:pt idx="35">
                  <c:v>-0.17056878647609963</c:v>
                </c:pt>
                <c:pt idx="36">
                  <c:v>0.33619339739140131</c:v>
                </c:pt>
                <c:pt idx="37">
                  <c:v>1.4407561270989007</c:v>
                </c:pt>
                <c:pt idx="38">
                  <c:v>1.9358438788195009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C7-40BC-8597-E316DA5FBF6E}"/>
            </c:ext>
          </c:extLst>
        </c:ser>
        <c:ser>
          <c:idx val="7"/>
          <c:order val="7"/>
          <c:tx>
            <c:strRef>
              <c:f>Deficit!$A$330</c:f>
              <c:strCache>
                <c:ptCount val="1"/>
                <c:pt idx="0">
                  <c:v>D24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Deficit!$E$330:$AR$330</c:f>
              <c:numCache>
                <c:formatCode>0.0</c:formatCode>
                <c:ptCount val="40"/>
                <c:pt idx="1">
                  <c:v>9.1730189726430993</c:v>
                </c:pt>
                <c:pt idx="2">
                  <c:v>3.0702369580894988</c:v>
                </c:pt>
                <c:pt idx="3">
                  <c:v>5.1623100022215986</c:v>
                </c:pt>
                <c:pt idx="4">
                  <c:v>-1.1075568147809989</c:v>
                </c:pt>
                <c:pt idx="5">
                  <c:v>6.4035207455297005</c:v>
                </c:pt>
                <c:pt idx="6">
                  <c:v>1.2267493773493996</c:v>
                </c:pt>
                <c:pt idx="7">
                  <c:v>8.6816594347321008</c:v>
                </c:pt>
                <c:pt idx="8">
                  <c:v>10.0973677286583</c:v>
                </c:pt>
                <c:pt idx="9">
                  <c:v>13.15713120697</c:v>
                </c:pt>
                <c:pt idx="10">
                  <c:v>11.9201355087559</c:v>
                </c:pt>
                <c:pt idx="11">
                  <c:v>13.2144309361484</c:v>
                </c:pt>
                <c:pt idx="12">
                  <c:v>13.848089991634501</c:v>
                </c:pt>
                <c:pt idx="13">
                  <c:v>12.8514414359227</c:v>
                </c:pt>
                <c:pt idx="14">
                  <c:v>13.4280939989667</c:v>
                </c:pt>
                <c:pt idx="15">
                  <c:v>12.544358779906201</c:v>
                </c:pt>
                <c:pt idx="17">
                  <c:v>13.5166416361911</c:v>
                </c:pt>
                <c:pt idx="18">
                  <c:v>14.8932013247596</c:v>
                </c:pt>
                <c:pt idx="19">
                  <c:v>13.220165450615101</c:v>
                </c:pt>
                <c:pt idx="20">
                  <c:v>14.653244527167599</c:v>
                </c:pt>
                <c:pt idx="21">
                  <c:v>0.80838782838269907</c:v>
                </c:pt>
                <c:pt idx="22">
                  <c:v>4.7074644995953001</c:v>
                </c:pt>
                <c:pt idx="23">
                  <c:v>1.9293397046585987</c:v>
                </c:pt>
                <c:pt idx="24">
                  <c:v>-0.8789224211848996</c:v>
                </c:pt>
                <c:pt idx="25">
                  <c:v>4.4085548149171991</c:v>
                </c:pt>
                <c:pt idx="26">
                  <c:v>-0.42238910962450049</c:v>
                </c:pt>
                <c:pt idx="27">
                  <c:v>2.1148945661809009</c:v>
                </c:pt>
                <c:pt idx="28">
                  <c:v>10.417461713328599</c:v>
                </c:pt>
                <c:pt idx="29">
                  <c:v>9.7208407025390002</c:v>
                </c:pt>
                <c:pt idx="30">
                  <c:v>11.7425904468429</c:v>
                </c:pt>
                <c:pt idx="31">
                  <c:v>10.980817712350699</c:v>
                </c:pt>
                <c:pt idx="32">
                  <c:v>11.571518228416</c:v>
                </c:pt>
                <c:pt idx="33">
                  <c:v>13.9315173995824</c:v>
                </c:pt>
                <c:pt idx="34">
                  <c:v>13.922395328848101</c:v>
                </c:pt>
                <c:pt idx="35">
                  <c:v>-0.63723723751880001</c:v>
                </c:pt>
                <c:pt idx="36">
                  <c:v>0.35927808858189891</c:v>
                </c:pt>
                <c:pt idx="37">
                  <c:v>1.7575030929311986</c:v>
                </c:pt>
                <c:pt idx="38">
                  <c:v>3.466145276033199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C7-40BC-8597-E316DA5F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7008"/>
        <c:axId val="210668928"/>
      </c:scatterChart>
      <c:valAx>
        <c:axId val="210667008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8928"/>
        <c:crosses val="autoZero"/>
        <c:crossBetween val="midCat"/>
      </c:valAx>
      <c:valAx>
        <c:axId val="210668928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67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37039164896664"/>
          <c:y val="6.8519592945618643E-2"/>
          <c:w val="0.10467005633957593"/>
          <c:h val="0.560240963855421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11&amp;12 60 cm</a:t>
            </a:r>
          </a:p>
        </c:rich>
      </c:tx>
      <c:layout>
        <c:manualLayout>
          <c:xMode val="edge"/>
          <c:yMode val="edge"/>
          <c:x val="0.36484490398818314"/>
          <c:y val="3.41614906832298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580502215657306E-2"/>
          <c:y val="5.590070588592095E-2"/>
          <c:w val="0.87592319054652878"/>
          <c:h val="0.86024975168889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Deficit!$A$289</c:f>
              <c:strCache>
                <c:ptCount val="1"/>
                <c:pt idx="0">
                  <c:v>C15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Deficit!$E$289:$AR$289</c:f>
              <c:numCache>
                <c:formatCode>0.0</c:formatCode>
                <c:ptCount val="40"/>
                <c:pt idx="1">
                  <c:v>6.1457732093472011</c:v>
                </c:pt>
                <c:pt idx="2">
                  <c:v>5.6932387462389009</c:v>
                </c:pt>
                <c:pt idx="3">
                  <c:v>6.2320647153597015</c:v>
                </c:pt>
                <c:pt idx="4">
                  <c:v>4.7076408554994984</c:v>
                </c:pt>
                <c:pt idx="5">
                  <c:v>4.2242332254922985</c:v>
                </c:pt>
                <c:pt idx="6">
                  <c:v>3.5674802221086992</c:v>
                </c:pt>
                <c:pt idx="7">
                  <c:v>4.1165812699186013</c:v>
                </c:pt>
                <c:pt idx="8">
                  <c:v>4.3938910900711008</c:v>
                </c:pt>
                <c:pt idx="9">
                  <c:v>4.6956727786388015</c:v>
                </c:pt>
                <c:pt idx="10">
                  <c:v>5.6014168703140008</c:v>
                </c:pt>
                <c:pt idx="11">
                  <c:v>5.8321706075214017</c:v>
                </c:pt>
                <c:pt idx="12">
                  <c:v>5.307842127752501</c:v>
                </c:pt>
                <c:pt idx="13">
                  <c:v>5.6108572453556</c:v>
                </c:pt>
                <c:pt idx="14">
                  <c:v>6.575399855212801</c:v>
                </c:pt>
                <c:pt idx="15">
                  <c:v>6.1094371301646007</c:v>
                </c:pt>
                <c:pt idx="17">
                  <c:v>6.4022635042220983</c:v>
                </c:pt>
                <c:pt idx="18">
                  <c:v>6.3705812326208004</c:v>
                </c:pt>
                <c:pt idx="19">
                  <c:v>6.4313362787288995</c:v>
                </c:pt>
                <c:pt idx="20">
                  <c:v>7.4434356537308997</c:v>
                </c:pt>
                <c:pt idx="21">
                  <c:v>1.6321020557441983</c:v>
                </c:pt>
                <c:pt idx="22">
                  <c:v>2.0283709312834013</c:v>
                </c:pt>
                <c:pt idx="23">
                  <c:v>6.7753206772298569E-2</c:v>
                </c:pt>
                <c:pt idx="24">
                  <c:v>0.41297818933340125</c:v>
                </c:pt>
                <c:pt idx="25">
                  <c:v>0.23392355362490136</c:v>
                </c:pt>
                <c:pt idx="26">
                  <c:v>-0.13753533882239921</c:v>
                </c:pt>
                <c:pt idx="27">
                  <c:v>-0.10524851800030177</c:v>
                </c:pt>
                <c:pt idx="28">
                  <c:v>2.6450713847871015</c:v>
                </c:pt>
                <c:pt idx="29">
                  <c:v>2.4612947218056007</c:v>
                </c:pt>
                <c:pt idx="30">
                  <c:v>2.8718156862100983</c:v>
                </c:pt>
                <c:pt idx="31">
                  <c:v>2.7597590618409988</c:v>
                </c:pt>
                <c:pt idx="32">
                  <c:v>3.6452746536814011</c:v>
                </c:pt>
                <c:pt idx="33">
                  <c:v>5.007427460793199</c:v>
                </c:pt>
                <c:pt idx="34">
                  <c:v>4.3082320527504017</c:v>
                </c:pt>
                <c:pt idx="35">
                  <c:v>0.19467505133360063</c:v>
                </c:pt>
                <c:pt idx="36">
                  <c:v>-0.30764200555779908</c:v>
                </c:pt>
                <c:pt idx="37">
                  <c:v>1.948857733797599</c:v>
                </c:pt>
                <c:pt idx="38">
                  <c:v>1.8425614772635015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4-4354-B6B7-1BBFA8AE42AE}"/>
            </c:ext>
          </c:extLst>
        </c:ser>
        <c:ser>
          <c:idx val="1"/>
          <c:order val="1"/>
          <c:tx>
            <c:strRef>
              <c:f>Deficit!$A$290</c:f>
              <c:strCache>
                <c:ptCount val="1"/>
                <c:pt idx="0">
                  <c:v>C26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Deficit!$E$290:$AR$290</c:f>
              <c:numCache>
                <c:formatCode>0.0</c:formatCode>
                <c:ptCount val="40"/>
                <c:pt idx="1">
                  <c:v>6.2261706534166983</c:v>
                </c:pt>
                <c:pt idx="2">
                  <c:v>4.8133040612543994</c:v>
                </c:pt>
                <c:pt idx="3">
                  <c:v>5.2358040996048985</c:v>
                </c:pt>
                <c:pt idx="4">
                  <c:v>5.6858630826475007</c:v>
                </c:pt>
                <c:pt idx="5">
                  <c:v>5.5188907656066988</c:v>
                </c:pt>
                <c:pt idx="6">
                  <c:v>4.5945903262637984</c:v>
                </c:pt>
                <c:pt idx="7">
                  <c:v>4.1478695571557012</c:v>
                </c:pt>
                <c:pt idx="8">
                  <c:v>-0.53939931282040021</c:v>
                </c:pt>
                <c:pt idx="9">
                  <c:v>9.2115615733099787E-2</c:v>
                </c:pt>
                <c:pt idx="10">
                  <c:v>-0.16977077328229839</c:v>
                </c:pt>
                <c:pt idx="11">
                  <c:v>0.34789030393639919</c:v>
                </c:pt>
                <c:pt idx="12">
                  <c:v>0.36965343039889831</c:v>
                </c:pt>
                <c:pt idx="13">
                  <c:v>3.011086034619801</c:v>
                </c:pt>
                <c:pt idx="14">
                  <c:v>2.7280736045881007</c:v>
                </c:pt>
                <c:pt idx="15">
                  <c:v>3.2438232500252013</c:v>
                </c:pt>
                <c:pt idx="17">
                  <c:v>3.7296870530802018</c:v>
                </c:pt>
                <c:pt idx="18">
                  <c:v>5.6263270316452996</c:v>
                </c:pt>
                <c:pt idx="19">
                  <c:v>6.6429667756832984</c:v>
                </c:pt>
                <c:pt idx="20">
                  <c:v>6.9164858566118994</c:v>
                </c:pt>
                <c:pt idx="21">
                  <c:v>4.6433502868354992</c:v>
                </c:pt>
                <c:pt idx="22">
                  <c:v>5.3397094592891001</c:v>
                </c:pt>
                <c:pt idx="23">
                  <c:v>3.2964402652031985</c:v>
                </c:pt>
                <c:pt idx="24">
                  <c:v>2.7723970463413998</c:v>
                </c:pt>
                <c:pt idx="25">
                  <c:v>2.8846649965887003</c:v>
                </c:pt>
                <c:pt idx="26">
                  <c:v>2.1259961583564007</c:v>
                </c:pt>
                <c:pt idx="27">
                  <c:v>2.7576610645160997</c:v>
                </c:pt>
                <c:pt idx="28">
                  <c:v>3.1828979538931002</c:v>
                </c:pt>
                <c:pt idx="29">
                  <c:v>3.6559173820878001</c:v>
                </c:pt>
                <c:pt idx="30">
                  <c:v>2.438755450203999</c:v>
                </c:pt>
                <c:pt idx="31">
                  <c:v>2.8576560989685014</c:v>
                </c:pt>
                <c:pt idx="32">
                  <c:v>3.7360813442112999</c:v>
                </c:pt>
                <c:pt idx="33">
                  <c:v>4.8576208660653997</c:v>
                </c:pt>
                <c:pt idx="34">
                  <c:v>4.1115347499427983</c:v>
                </c:pt>
                <c:pt idx="35">
                  <c:v>3.1821768548613001</c:v>
                </c:pt>
                <c:pt idx="36">
                  <c:v>0.14730865117549996</c:v>
                </c:pt>
                <c:pt idx="37">
                  <c:v>0.86898991325119823</c:v>
                </c:pt>
                <c:pt idx="38">
                  <c:v>1.3042495222687016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4-4354-B6B7-1BBFA8AE42AE}"/>
            </c:ext>
          </c:extLst>
        </c:ser>
        <c:ser>
          <c:idx val="2"/>
          <c:order val="2"/>
          <c:tx>
            <c:strRef>
              <c:f>Deficit!$A$303</c:f>
              <c:strCache>
                <c:ptCount val="1"/>
                <c:pt idx="0">
                  <c:v>D32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Deficit!$E$303:$AR$303</c:f>
              <c:numCache>
                <c:formatCode>0.0</c:formatCode>
                <c:ptCount val="40"/>
                <c:pt idx="1">
                  <c:v>6.4474817294768982</c:v>
                </c:pt>
                <c:pt idx="2">
                  <c:v>6.1738611919489017</c:v>
                </c:pt>
                <c:pt idx="3">
                  <c:v>2</c:v>
                </c:pt>
                <c:pt idx="4">
                  <c:v>3.9530243434938015</c:v>
                </c:pt>
                <c:pt idx="5">
                  <c:v>6.2264119467611998</c:v>
                </c:pt>
                <c:pt idx="6">
                  <c:v>4.3763162580081989</c:v>
                </c:pt>
                <c:pt idx="7">
                  <c:v>4.3707571112916987</c:v>
                </c:pt>
                <c:pt idx="8">
                  <c:v>4.5563168279979003</c:v>
                </c:pt>
                <c:pt idx="9">
                  <c:v>4.7503711607905998</c:v>
                </c:pt>
                <c:pt idx="10">
                  <c:v>4.2834943541099015</c:v>
                </c:pt>
                <c:pt idx="11">
                  <c:v>5.043370488549801</c:v>
                </c:pt>
                <c:pt idx="12">
                  <c:v>5.175091539509701</c:v>
                </c:pt>
                <c:pt idx="13">
                  <c:v>4.8205393825976017</c:v>
                </c:pt>
                <c:pt idx="14">
                  <c:v>5.1629315147282995</c:v>
                </c:pt>
                <c:pt idx="15">
                  <c:v>5.3672555595545006</c:v>
                </c:pt>
                <c:pt idx="17">
                  <c:v>4.8871169155700009</c:v>
                </c:pt>
                <c:pt idx="18">
                  <c:v>5.1748340025436015</c:v>
                </c:pt>
                <c:pt idx="19">
                  <c:v>5.8469202557180999</c:v>
                </c:pt>
                <c:pt idx="20">
                  <c:v>5.0868593317144004</c:v>
                </c:pt>
                <c:pt idx="21">
                  <c:v>-1.2532122082184998</c:v>
                </c:pt>
                <c:pt idx="22">
                  <c:v>1.7775786728054008</c:v>
                </c:pt>
                <c:pt idx="23">
                  <c:v>-7.9101701326997897E-3</c:v>
                </c:pt>
                <c:pt idx="24">
                  <c:v>0.64945114214799915</c:v>
                </c:pt>
                <c:pt idx="25">
                  <c:v>1.4830631046012996</c:v>
                </c:pt>
                <c:pt idx="26">
                  <c:v>1.5562864184743006</c:v>
                </c:pt>
                <c:pt idx="27">
                  <c:v>1.014215531214699</c:v>
                </c:pt>
                <c:pt idx="28">
                  <c:v>3.382108075042499</c:v>
                </c:pt>
                <c:pt idx="29">
                  <c:v>2.6511979048554011</c:v>
                </c:pt>
                <c:pt idx="30">
                  <c:v>3.6745922273894003</c:v>
                </c:pt>
                <c:pt idx="31">
                  <c:v>2.6741612991650001</c:v>
                </c:pt>
                <c:pt idx="32">
                  <c:v>3.6049226207689991</c:v>
                </c:pt>
                <c:pt idx="33">
                  <c:v>4.8138795718042005</c:v>
                </c:pt>
                <c:pt idx="34">
                  <c:v>3.9754348137576017</c:v>
                </c:pt>
                <c:pt idx="35">
                  <c:v>1.2129025299699947E-2</c:v>
                </c:pt>
                <c:pt idx="36">
                  <c:v>0.37521187047040172</c:v>
                </c:pt>
                <c:pt idx="37">
                  <c:v>3.0860538017540016</c:v>
                </c:pt>
                <c:pt idx="38">
                  <c:v>2.3217157413640983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64-4354-B6B7-1BBFA8AE42AE}"/>
            </c:ext>
          </c:extLst>
        </c:ser>
        <c:ser>
          <c:idx val="3"/>
          <c:order val="3"/>
          <c:tx>
            <c:strRef>
              <c:f>Deficit!$A$304</c:f>
              <c:strCache>
                <c:ptCount val="1"/>
                <c:pt idx="0">
                  <c:v>D41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Deficit!$E$304:$AR$304</c:f>
              <c:numCache>
                <c:formatCode>0.0</c:formatCode>
                <c:ptCount val="40"/>
                <c:pt idx="1">
                  <c:v>4.9182769463355989</c:v>
                </c:pt>
                <c:pt idx="2">
                  <c:v>3.3929450705219999</c:v>
                </c:pt>
                <c:pt idx="3">
                  <c:v>4.1957822857500986</c:v>
                </c:pt>
                <c:pt idx="4">
                  <c:v>2.9197484127355011</c:v>
                </c:pt>
                <c:pt idx="5">
                  <c:v>3.169077739157899</c:v>
                </c:pt>
                <c:pt idx="6">
                  <c:v>2.1809587644754984</c:v>
                </c:pt>
                <c:pt idx="7">
                  <c:v>2.3368268761105</c:v>
                </c:pt>
                <c:pt idx="8">
                  <c:v>2.6159923387454995</c:v>
                </c:pt>
                <c:pt idx="9">
                  <c:v>3.1466958183684994</c:v>
                </c:pt>
                <c:pt idx="10">
                  <c:v>3.5356826181998997</c:v>
                </c:pt>
                <c:pt idx="11">
                  <c:v>3.6459886005962012</c:v>
                </c:pt>
                <c:pt idx="12">
                  <c:v>3.1339922599868011</c:v>
                </c:pt>
                <c:pt idx="13">
                  <c:v>3.9732012261022014</c:v>
                </c:pt>
                <c:pt idx="14">
                  <c:v>4.8247409134474992</c:v>
                </c:pt>
                <c:pt idx="15">
                  <c:v>4.4982891724731999</c:v>
                </c:pt>
                <c:pt idx="17">
                  <c:v>4.9199565765452</c:v>
                </c:pt>
                <c:pt idx="18">
                  <c:v>6.3300305152678007</c:v>
                </c:pt>
                <c:pt idx="19">
                  <c:v>6.6549828737162997</c:v>
                </c:pt>
                <c:pt idx="20">
                  <c:v>6.6420449944562989</c:v>
                </c:pt>
                <c:pt idx="21">
                  <c:v>0.82225930929140034</c:v>
                </c:pt>
                <c:pt idx="22">
                  <c:v>1.780894203505401</c:v>
                </c:pt>
                <c:pt idx="23">
                  <c:v>0.17863331987820175</c:v>
                </c:pt>
                <c:pt idx="24">
                  <c:v>0.48889798783010008</c:v>
                </c:pt>
                <c:pt idx="25">
                  <c:v>0.84355394166319897</c:v>
                </c:pt>
                <c:pt idx="26">
                  <c:v>0.66646917573959996</c:v>
                </c:pt>
                <c:pt idx="27">
                  <c:v>0.68603038187530174</c:v>
                </c:pt>
                <c:pt idx="28">
                  <c:v>3.5026435285572006</c:v>
                </c:pt>
                <c:pt idx="29">
                  <c:v>3.3928161027004009</c:v>
                </c:pt>
                <c:pt idx="30">
                  <c:v>3.0632564514938991</c:v>
                </c:pt>
                <c:pt idx="31">
                  <c:v>4.2865104056180989</c:v>
                </c:pt>
                <c:pt idx="32">
                  <c:v>4.5007504210541001</c:v>
                </c:pt>
                <c:pt idx="33">
                  <c:v>5.7991619125706997</c:v>
                </c:pt>
                <c:pt idx="34">
                  <c:v>6.0620187877915015</c:v>
                </c:pt>
                <c:pt idx="35">
                  <c:v>2.6363982046511012</c:v>
                </c:pt>
                <c:pt idx="36">
                  <c:v>1.233150596640801</c:v>
                </c:pt>
                <c:pt idx="37">
                  <c:v>2.8806576837600986</c:v>
                </c:pt>
                <c:pt idx="38">
                  <c:v>1.9978355689976013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4-4354-B6B7-1BBFA8AE42AE}"/>
            </c:ext>
          </c:extLst>
        </c:ser>
        <c:ser>
          <c:idx val="4"/>
          <c:order val="4"/>
          <c:tx>
            <c:strRef>
              <c:f>Deficit!$A$317</c:f>
              <c:strCache>
                <c:ptCount val="1"/>
                <c:pt idx="0">
                  <c:v>C33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Deficit!$E$317:$AR$317</c:f>
              <c:numCache>
                <c:formatCode>0.0</c:formatCode>
                <c:ptCount val="40"/>
                <c:pt idx="1">
                  <c:v>3.0756831565352982</c:v>
                </c:pt>
                <c:pt idx="2">
                  <c:v>1.2910710028316998</c:v>
                </c:pt>
                <c:pt idx="3">
                  <c:v>1.8933431581817999</c:v>
                </c:pt>
                <c:pt idx="4">
                  <c:v>2.5106570058799349E-2</c:v>
                </c:pt>
                <c:pt idx="5">
                  <c:v>-0.15004135849450151</c:v>
                </c:pt>
                <c:pt idx="6">
                  <c:v>-0.25268889310019915</c:v>
                </c:pt>
                <c:pt idx="7">
                  <c:v>0.52481020658650124</c:v>
                </c:pt>
                <c:pt idx="8">
                  <c:v>0.52803392147140116</c:v>
                </c:pt>
                <c:pt idx="9">
                  <c:v>1.8720263941981017</c:v>
                </c:pt>
                <c:pt idx="10">
                  <c:v>1.9429739274822992</c:v>
                </c:pt>
                <c:pt idx="11">
                  <c:v>3.2592356836605987</c:v>
                </c:pt>
                <c:pt idx="12">
                  <c:v>4.153756373454101</c:v>
                </c:pt>
                <c:pt idx="13">
                  <c:v>4.453088098652799</c:v>
                </c:pt>
                <c:pt idx="14">
                  <c:v>4.9744500367054982</c:v>
                </c:pt>
                <c:pt idx="15">
                  <c:v>5.7890973519394997</c:v>
                </c:pt>
                <c:pt idx="17">
                  <c:v>6.1731486378089997</c:v>
                </c:pt>
                <c:pt idx="18">
                  <c:v>8.9930619844505006</c:v>
                </c:pt>
                <c:pt idx="19">
                  <c:v>9.1416631450012993</c:v>
                </c:pt>
                <c:pt idx="20">
                  <c:v>9.4349042566744998</c:v>
                </c:pt>
                <c:pt idx="21">
                  <c:v>5.8387803040676012</c:v>
                </c:pt>
                <c:pt idx="22">
                  <c:v>2.9189925809453996</c:v>
                </c:pt>
                <c:pt idx="23">
                  <c:v>0.99197575302019914</c:v>
                </c:pt>
                <c:pt idx="24">
                  <c:v>0.10663620171460053</c:v>
                </c:pt>
                <c:pt idx="25">
                  <c:v>1.8721521318608012</c:v>
                </c:pt>
                <c:pt idx="26">
                  <c:v>0.38301980903510113</c:v>
                </c:pt>
                <c:pt idx="27">
                  <c:v>0.82646356451019898</c:v>
                </c:pt>
                <c:pt idx="28">
                  <c:v>3.0555610766678996</c:v>
                </c:pt>
                <c:pt idx="29">
                  <c:v>3.4235115071015016</c:v>
                </c:pt>
                <c:pt idx="30">
                  <c:v>4.0419847652613008</c:v>
                </c:pt>
                <c:pt idx="31">
                  <c:v>4.5194942461540997</c:v>
                </c:pt>
                <c:pt idx="32">
                  <c:v>5.0160945052175983</c:v>
                </c:pt>
                <c:pt idx="33">
                  <c:v>8.0535856032911006</c:v>
                </c:pt>
                <c:pt idx="34">
                  <c:v>8.8858488104601996</c:v>
                </c:pt>
                <c:pt idx="35">
                  <c:v>1.4642771174825988</c:v>
                </c:pt>
                <c:pt idx="36">
                  <c:v>-2.5817154593500646E-2</c:v>
                </c:pt>
                <c:pt idx="37">
                  <c:v>3.1849153956430989</c:v>
                </c:pt>
                <c:pt idx="38">
                  <c:v>2.477236640785101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4-4354-B6B7-1BBFA8AE42AE}"/>
            </c:ext>
          </c:extLst>
        </c:ser>
        <c:ser>
          <c:idx val="5"/>
          <c:order val="5"/>
          <c:tx>
            <c:strRef>
              <c:f>Deficit!$A$318</c:f>
              <c:strCache>
                <c:ptCount val="1"/>
                <c:pt idx="0">
                  <c:v>C46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Deficit!$E$318:$AR$318</c:f>
              <c:numCache>
                <c:formatCode>0.0</c:formatCode>
                <c:ptCount val="40"/>
                <c:pt idx="1">
                  <c:v>6.4898617907774003</c:v>
                </c:pt>
                <c:pt idx="2">
                  <c:v>3.1349544188270997</c:v>
                </c:pt>
                <c:pt idx="3">
                  <c:v>3.9938753344282993</c:v>
                </c:pt>
                <c:pt idx="4">
                  <c:v>0.52970486636079883</c:v>
                </c:pt>
                <c:pt idx="5">
                  <c:v>2.6497681412167005</c:v>
                </c:pt>
                <c:pt idx="6">
                  <c:v>2.906696834570301</c:v>
                </c:pt>
                <c:pt idx="7">
                  <c:v>3.4926420060220984</c:v>
                </c:pt>
                <c:pt idx="8">
                  <c:v>3.0318274483665988</c:v>
                </c:pt>
                <c:pt idx="9">
                  <c:v>3.7061604816273004</c:v>
                </c:pt>
                <c:pt idx="10">
                  <c:v>4.2693009201266001</c:v>
                </c:pt>
                <c:pt idx="11">
                  <c:v>4.1397610039101984</c:v>
                </c:pt>
                <c:pt idx="12">
                  <c:v>4.6864049296410002</c:v>
                </c:pt>
                <c:pt idx="13">
                  <c:v>5.2122018528684002</c:v>
                </c:pt>
                <c:pt idx="14">
                  <c:v>5.6325419132119983</c:v>
                </c:pt>
                <c:pt idx="15">
                  <c:v>4.9769332718755983</c:v>
                </c:pt>
                <c:pt idx="17">
                  <c:v>6.0899392062766999</c:v>
                </c:pt>
                <c:pt idx="18">
                  <c:v>7.2821578998704002</c:v>
                </c:pt>
                <c:pt idx="19">
                  <c:v>7.1315547777949995</c:v>
                </c:pt>
                <c:pt idx="20">
                  <c:v>7.0883043639534993</c:v>
                </c:pt>
                <c:pt idx="21">
                  <c:v>-6.1088988089800011E-2</c:v>
                </c:pt>
                <c:pt idx="22">
                  <c:v>1.6975363538289017</c:v>
                </c:pt>
                <c:pt idx="23">
                  <c:v>0.98789414658039831</c:v>
                </c:pt>
                <c:pt idx="24">
                  <c:v>-7.0135124749498345E-2</c:v>
                </c:pt>
                <c:pt idx="25">
                  <c:v>0.83437551613599936</c:v>
                </c:pt>
                <c:pt idx="26">
                  <c:v>-0.27537196187190105</c:v>
                </c:pt>
                <c:pt idx="27">
                  <c:v>0.570229495006501</c:v>
                </c:pt>
                <c:pt idx="28">
                  <c:v>2.6406856651526986</c:v>
                </c:pt>
                <c:pt idx="29">
                  <c:v>2.9004753118497</c:v>
                </c:pt>
                <c:pt idx="30">
                  <c:v>3.6235558274008</c:v>
                </c:pt>
                <c:pt idx="31">
                  <c:v>4.0150453889902984</c:v>
                </c:pt>
                <c:pt idx="32">
                  <c:v>3.8357119571325988</c:v>
                </c:pt>
                <c:pt idx="33">
                  <c:v>7.0008360315072</c:v>
                </c:pt>
                <c:pt idx="34">
                  <c:v>6.8049462171433994</c:v>
                </c:pt>
                <c:pt idx="35">
                  <c:v>2.2422937241438987</c:v>
                </c:pt>
                <c:pt idx="36">
                  <c:v>0.12577878296989908</c:v>
                </c:pt>
                <c:pt idx="37">
                  <c:v>1.779892068014199</c:v>
                </c:pt>
                <c:pt idx="38">
                  <c:v>1.8921689890212008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4-4354-B6B7-1BBFA8AE42AE}"/>
            </c:ext>
          </c:extLst>
        </c:ser>
        <c:ser>
          <c:idx val="6"/>
          <c:order val="6"/>
          <c:tx>
            <c:strRef>
              <c:f>Deficit!$A$331</c:f>
              <c:strCache>
                <c:ptCount val="1"/>
                <c:pt idx="0">
                  <c:v>D11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Deficit!$E$331:$AR$331</c:f>
              <c:numCache>
                <c:formatCode>0.0</c:formatCode>
                <c:ptCount val="40"/>
                <c:pt idx="1">
                  <c:v>4.3216629306492003</c:v>
                </c:pt>
                <c:pt idx="2">
                  <c:v>2.2585139434630008</c:v>
                </c:pt>
                <c:pt idx="3">
                  <c:v>3.1800715610041994</c:v>
                </c:pt>
                <c:pt idx="4">
                  <c:v>-0.11947413468299928</c:v>
                </c:pt>
                <c:pt idx="5">
                  <c:v>0.71168419315969977</c:v>
                </c:pt>
                <c:pt idx="6">
                  <c:v>0.55866581421729933</c:v>
                </c:pt>
                <c:pt idx="7">
                  <c:v>1.0808872736326993</c:v>
                </c:pt>
                <c:pt idx="8">
                  <c:v>1.0184704956188</c:v>
                </c:pt>
                <c:pt idx="9">
                  <c:v>2.0361866210549007</c:v>
                </c:pt>
                <c:pt idx="10">
                  <c:v>2.0991244123192008</c:v>
                </c:pt>
                <c:pt idx="11">
                  <c:v>2.5909301230786994</c:v>
                </c:pt>
                <c:pt idx="12">
                  <c:v>2.6452544098131003</c:v>
                </c:pt>
                <c:pt idx="13">
                  <c:v>3.1801071361926994</c:v>
                </c:pt>
                <c:pt idx="14">
                  <c:v>3.3189657227141005</c:v>
                </c:pt>
                <c:pt idx="15">
                  <c:v>3.6082192917717997</c:v>
                </c:pt>
                <c:pt idx="17">
                  <c:v>3.6501749141005</c:v>
                </c:pt>
                <c:pt idx="18">
                  <c:v>4.3482420367277008</c:v>
                </c:pt>
                <c:pt idx="19">
                  <c:v>4.4944442357680003</c:v>
                </c:pt>
                <c:pt idx="20">
                  <c:v>4.5700260536420991</c:v>
                </c:pt>
                <c:pt idx="21">
                  <c:v>1.3287721413807994</c:v>
                </c:pt>
                <c:pt idx="22">
                  <c:v>1.5627768831914004</c:v>
                </c:pt>
                <c:pt idx="23">
                  <c:v>0.7910152261621004</c:v>
                </c:pt>
                <c:pt idx="24">
                  <c:v>-0.16204588079650151</c:v>
                </c:pt>
                <c:pt idx="25">
                  <c:v>0.5194844834945993</c:v>
                </c:pt>
                <c:pt idx="26">
                  <c:v>0.65738820485909955</c:v>
                </c:pt>
                <c:pt idx="27">
                  <c:v>0.78030073577749981</c:v>
                </c:pt>
                <c:pt idx="28">
                  <c:v>1.3456955442352001</c:v>
                </c:pt>
                <c:pt idx="29">
                  <c:v>1.5867843832948001</c:v>
                </c:pt>
                <c:pt idx="30">
                  <c:v>1.9068735814527997</c:v>
                </c:pt>
                <c:pt idx="31">
                  <c:v>2.1504289405751003</c:v>
                </c:pt>
                <c:pt idx="32">
                  <c:v>2.6601425915138002</c:v>
                </c:pt>
                <c:pt idx="33">
                  <c:v>3.7841371039693001</c:v>
                </c:pt>
                <c:pt idx="34">
                  <c:v>3.5767203451985008</c:v>
                </c:pt>
                <c:pt idx="35">
                  <c:v>1.0072984719386007</c:v>
                </c:pt>
                <c:pt idx="36">
                  <c:v>0.63519900453669997</c:v>
                </c:pt>
                <c:pt idx="37">
                  <c:v>2.4359594211425009</c:v>
                </c:pt>
                <c:pt idx="38">
                  <c:v>1.5861096990849006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64-4354-B6B7-1BBFA8AE42AE}"/>
            </c:ext>
          </c:extLst>
        </c:ser>
        <c:ser>
          <c:idx val="7"/>
          <c:order val="7"/>
          <c:tx>
            <c:strRef>
              <c:f>Deficit!$A$332</c:f>
              <c:strCache>
                <c:ptCount val="1"/>
                <c:pt idx="0">
                  <c:v>D24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Deficit!$E$332:$AR$332</c:f>
              <c:numCache>
                <c:formatCode>0.0</c:formatCode>
                <c:ptCount val="40"/>
                <c:pt idx="1">
                  <c:v>7.084099458500301</c:v>
                </c:pt>
                <c:pt idx="2">
                  <c:v>5.408257954823501</c:v>
                </c:pt>
                <c:pt idx="3">
                  <c:v>5.3935807983391015</c:v>
                </c:pt>
                <c:pt idx="4">
                  <c:v>3.4142492946458987</c:v>
                </c:pt>
                <c:pt idx="5">
                  <c:v>1.0411201125872012</c:v>
                </c:pt>
                <c:pt idx="6">
                  <c:v>0.24257303066690028</c:v>
                </c:pt>
                <c:pt idx="7">
                  <c:v>1.9743833294030004</c:v>
                </c:pt>
                <c:pt idx="8">
                  <c:v>0.77475451745590007</c:v>
                </c:pt>
                <c:pt idx="9">
                  <c:v>1.6188634264087014</c:v>
                </c:pt>
                <c:pt idx="10">
                  <c:v>2.2159982307942983</c:v>
                </c:pt>
                <c:pt idx="11">
                  <c:v>2.7681760993493008</c:v>
                </c:pt>
                <c:pt idx="12">
                  <c:v>2.2543047113831989</c:v>
                </c:pt>
                <c:pt idx="13">
                  <c:v>2.7647403112821003</c:v>
                </c:pt>
                <c:pt idx="14">
                  <c:v>2.4382583776909001</c:v>
                </c:pt>
                <c:pt idx="15">
                  <c:v>3.8773458344616998</c:v>
                </c:pt>
                <c:pt idx="17">
                  <c:v>3.8051918098806006</c:v>
                </c:pt>
                <c:pt idx="18">
                  <c:v>5.5453364622178007</c:v>
                </c:pt>
                <c:pt idx="19">
                  <c:v>6.3632343796620994</c:v>
                </c:pt>
                <c:pt idx="20">
                  <c:v>6.5194184180697015</c:v>
                </c:pt>
                <c:pt idx="21">
                  <c:v>4.0879569421155004</c:v>
                </c:pt>
                <c:pt idx="22">
                  <c:v>3.5967944725944001</c:v>
                </c:pt>
                <c:pt idx="23">
                  <c:v>0.65557174328640144</c:v>
                </c:pt>
                <c:pt idx="24">
                  <c:v>8.9327937322991602E-3</c:v>
                </c:pt>
                <c:pt idx="25">
                  <c:v>0.85791398222820092</c:v>
                </c:pt>
                <c:pt idx="26">
                  <c:v>0.92876696524719904</c:v>
                </c:pt>
                <c:pt idx="27">
                  <c:v>0.14663713291750113</c:v>
                </c:pt>
                <c:pt idx="28">
                  <c:v>1.1888817128733997</c:v>
                </c:pt>
                <c:pt idx="29">
                  <c:v>1.3257190168772013</c:v>
                </c:pt>
                <c:pt idx="30">
                  <c:v>1.2610159444252993</c:v>
                </c:pt>
                <c:pt idx="31">
                  <c:v>1.8470971818682003</c:v>
                </c:pt>
                <c:pt idx="32">
                  <c:v>2.3060678835593009</c:v>
                </c:pt>
                <c:pt idx="33">
                  <c:v>4.8118889690220001</c:v>
                </c:pt>
                <c:pt idx="34">
                  <c:v>4.4855308684468014</c:v>
                </c:pt>
                <c:pt idx="35">
                  <c:v>2.7223505820848004</c:v>
                </c:pt>
                <c:pt idx="36">
                  <c:v>0.3914954181680983</c:v>
                </c:pt>
                <c:pt idx="37">
                  <c:v>2.3389535734624012</c:v>
                </c:pt>
                <c:pt idx="38">
                  <c:v>-0.84069998184359918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64-4354-B6B7-1BBFA8AE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064"/>
        <c:axId val="210745984"/>
      </c:scatterChart>
      <c:valAx>
        <c:axId val="210744064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45984"/>
        <c:crosses val="autoZero"/>
        <c:crossBetween val="midCat"/>
      </c:valAx>
      <c:valAx>
        <c:axId val="21074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44064"/>
        <c:crossesAt val="0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55687174752819"/>
          <c:y val="8.7714225450335054E-2"/>
          <c:w val="9.4534711964549434E-2"/>
          <c:h val="0.559007189318726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11&amp;12 90 cm</a:t>
            </a:r>
          </a:p>
        </c:rich>
      </c:tx>
      <c:layout>
        <c:manualLayout>
          <c:xMode val="edge"/>
          <c:yMode val="edge"/>
          <c:x val="0.36404207274982153"/>
          <c:y val="3.3742331288343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24881103792133E-2"/>
          <c:y val="5.5214723926380369E-2"/>
          <c:w val="0.87518637048602521"/>
          <c:h val="0.79141104294478526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Deficit!$A$291</c:f>
              <c:strCache>
                <c:ptCount val="1"/>
                <c:pt idx="0">
                  <c:v>C15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Deficit!$E$291:$AR$291</c:f>
              <c:numCache>
                <c:formatCode>0.0</c:formatCode>
                <c:ptCount val="40"/>
                <c:pt idx="1">
                  <c:v>8.3336450225195993</c:v>
                </c:pt>
                <c:pt idx="2">
                  <c:v>8.4345288399499001</c:v>
                </c:pt>
                <c:pt idx="3">
                  <c:v>8.1414443158219996</c:v>
                </c:pt>
                <c:pt idx="4">
                  <c:v>7.4791303050657003</c:v>
                </c:pt>
                <c:pt idx="5">
                  <c:v>8.1087144088665006</c:v>
                </c:pt>
                <c:pt idx="6">
                  <c:v>8.4581380880641994</c:v>
                </c:pt>
                <c:pt idx="7">
                  <c:v>8.2652012227292992</c:v>
                </c:pt>
                <c:pt idx="8">
                  <c:v>8.0603187688596005</c:v>
                </c:pt>
                <c:pt idx="9">
                  <c:v>8.1074364199798996</c:v>
                </c:pt>
                <c:pt idx="10">
                  <c:v>7.9620704988713999</c:v>
                </c:pt>
                <c:pt idx="11">
                  <c:v>7.9300328412127001</c:v>
                </c:pt>
                <c:pt idx="12">
                  <c:v>7.9184129876861</c:v>
                </c:pt>
                <c:pt idx="13">
                  <c:v>7.8924022556015991</c:v>
                </c:pt>
                <c:pt idx="14">
                  <c:v>8.4013116470521005</c:v>
                </c:pt>
                <c:pt idx="15">
                  <c:v>7.8031995129777005</c:v>
                </c:pt>
                <c:pt idx="17">
                  <c:v>7.7442549620463002</c:v>
                </c:pt>
                <c:pt idx="18">
                  <c:v>8.0295697777200008</c:v>
                </c:pt>
                <c:pt idx="19">
                  <c:v>7.7929280848627993</c:v>
                </c:pt>
                <c:pt idx="20">
                  <c:v>7.7934943107440002</c:v>
                </c:pt>
                <c:pt idx="21">
                  <c:v>7.1553901388300005</c:v>
                </c:pt>
                <c:pt idx="22">
                  <c:v>7.8051431974792003</c:v>
                </c:pt>
                <c:pt idx="23">
                  <c:v>5.1378783119386995</c:v>
                </c:pt>
                <c:pt idx="24">
                  <c:v>4.5962179526800995</c:v>
                </c:pt>
                <c:pt idx="25">
                  <c:v>3.4467553104962008</c:v>
                </c:pt>
                <c:pt idx="26">
                  <c:v>4.1807346715236999</c:v>
                </c:pt>
                <c:pt idx="27">
                  <c:v>4.2239286312920008</c:v>
                </c:pt>
                <c:pt idx="28">
                  <c:v>4.9981987100800005</c:v>
                </c:pt>
                <c:pt idx="29">
                  <c:v>4.4975210469728992</c:v>
                </c:pt>
                <c:pt idx="30">
                  <c:v>4.7665050685392991</c:v>
                </c:pt>
                <c:pt idx="31">
                  <c:v>4.4095306614154008</c:v>
                </c:pt>
                <c:pt idx="32">
                  <c:v>4.5910663868372001</c:v>
                </c:pt>
                <c:pt idx="33">
                  <c:v>4.9200033318013006</c:v>
                </c:pt>
                <c:pt idx="34">
                  <c:v>4.5675156153423</c:v>
                </c:pt>
                <c:pt idx="35">
                  <c:v>4.8717507934014996</c:v>
                </c:pt>
                <c:pt idx="36">
                  <c:v>2.9997061802841998</c:v>
                </c:pt>
                <c:pt idx="37">
                  <c:v>4.1214657604687996</c:v>
                </c:pt>
                <c:pt idx="38">
                  <c:v>4.1097609862853997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9-4CDB-8E3E-AC4F1BB58C26}"/>
            </c:ext>
          </c:extLst>
        </c:ser>
        <c:ser>
          <c:idx val="1"/>
          <c:order val="1"/>
          <c:tx>
            <c:strRef>
              <c:f>Deficit!$A$292</c:f>
              <c:strCache>
                <c:ptCount val="1"/>
                <c:pt idx="0">
                  <c:v>C26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Deficit!$E$292:$AR$292</c:f>
              <c:numCache>
                <c:formatCode>0.0</c:formatCode>
                <c:ptCount val="40"/>
                <c:pt idx="1">
                  <c:v>5.8272402748914995</c:v>
                </c:pt>
                <c:pt idx="2">
                  <c:v>5.9212331502270992</c:v>
                </c:pt>
                <c:pt idx="3">
                  <c:v>6.0235360977099894</c:v>
                </c:pt>
                <c:pt idx="4">
                  <c:v>5.9836922565874993</c:v>
                </c:pt>
                <c:pt idx="5">
                  <c:v>5.5741371108421003</c:v>
                </c:pt>
                <c:pt idx="6">
                  <c:v>5.7175272612546006</c:v>
                </c:pt>
                <c:pt idx="7">
                  <c:v>5.8465511184564001</c:v>
                </c:pt>
                <c:pt idx="8">
                  <c:v>-2.7589245422486002</c:v>
                </c:pt>
                <c:pt idx="9">
                  <c:v>-1.0675149877589014</c:v>
                </c:pt>
                <c:pt idx="10">
                  <c:v>-0.40686958528790029</c:v>
                </c:pt>
                <c:pt idx="11">
                  <c:v>0.52809655263570043</c:v>
                </c:pt>
                <c:pt idx="12">
                  <c:v>0.28400447298609954</c:v>
                </c:pt>
                <c:pt idx="13">
                  <c:v>0.10681910929590011</c:v>
                </c:pt>
                <c:pt idx="14">
                  <c:v>1.3515932734388993</c:v>
                </c:pt>
                <c:pt idx="15">
                  <c:v>1.0232378309917998</c:v>
                </c:pt>
                <c:pt idx="17">
                  <c:v>2.2714269930789008</c:v>
                </c:pt>
                <c:pt idx="18">
                  <c:v>3.7999391129007005</c:v>
                </c:pt>
                <c:pt idx="19">
                  <c:v>4.3042832523636996</c:v>
                </c:pt>
                <c:pt idx="20">
                  <c:v>4.2491133624331994</c:v>
                </c:pt>
                <c:pt idx="21">
                  <c:v>4.0412103455437993</c:v>
                </c:pt>
                <c:pt idx="22">
                  <c:v>3.7723359077391994</c:v>
                </c:pt>
                <c:pt idx="23">
                  <c:v>3.0212551044737008</c:v>
                </c:pt>
                <c:pt idx="24">
                  <c:v>2.6884810618127997</c:v>
                </c:pt>
                <c:pt idx="25">
                  <c:v>3.2235806897909995</c:v>
                </c:pt>
                <c:pt idx="26">
                  <c:v>1.8791094915808007</c:v>
                </c:pt>
                <c:pt idx="27">
                  <c:v>2.6098699571875006</c:v>
                </c:pt>
                <c:pt idx="28">
                  <c:v>3.3751401318026009</c:v>
                </c:pt>
                <c:pt idx="29">
                  <c:v>3.1737902805590004</c:v>
                </c:pt>
                <c:pt idx="30">
                  <c:v>3.4308595255454009</c:v>
                </c:pt>
                <c:pt idx="31">
                  <c:v>3.4706643373933996</c:v>
                </c:pt>
                <c:pt idx="32">
                  <c:v>3.8584033129335999</c:v>
                </c:pt>
                <c:pt idx="33">
                  <c:v>4.5248830072897004</c:v>
                </c:pt>
                <c:pt idx="34">
                  <c:v>4.4258343563540006</c:v>
                </c:pt>
                <c:pt idx="35">
                  <c:v>4.8438390226320003</c:v>
                </c:pt>
                <c:pt idx="36">
                  <c:v>4.2616329624904008</c:v>
                </c:pt>
                <c:pt idx="37">
                  <c:v>3.6714464732551999</c:v>
                </c:pt>
                <c:pt idx="38">
                  <c:v>2.8064195808549997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B9-4CDB-8E3E-AC4F1BB58C26}"/>
            </c:ext>
          </c:extLst>
        </c:ser>
        <c:ser>
          <c:idx val="2"/>
          <c:order val="2"/>
          <c:tx>
            <c:strRef>
              <c:f>Deficit!$A$305</c:f>
              <c:strCache>
                <c:ptCount val="1"/>
                <c:pt idx="0">
                  <c:v>D32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Deficit!$E$305:$AR$305</c:f>
              <c:numCache>
                <c:formatCode>0.0</c:formatCode>
                <c:ptCount val="40"/>
                <c:pt idx="1">
                  <c:v>3.8029936409925007</c:v>
                </c:pt>
                <c:pt idx="2">
                  <c:v>3.1652389168207016</c:v>
                </c:pt>
                <c:pt idx="3">
                  <c:v>3</c:v>
                </c:pt>
                <c:pt idx="4">
                  <c:v>3.8114894092210001</c:v>
                </c:pt>
                <c:pt idx="5">
                  <c:v>1.5950969410181024</c:v>
                </c:pt>
                <c:pt idx="6">
                  <c:v>2.8129407858945008</c:v>
                </c:pt>
                <c:pt idx="7">
                  <c:v>2.1432669907918012</c:v>
                </c:pt>
                <c:pt idx="8">
                  <c:v>1.4413959165778998</c:v>
                </c:pt>
                <c:pt idx="9">
                  <c:v>2.3524509045846997</c:v>
                </c:pt>
                <c:pt idx="10">
                  <c:v>2.2002888698910006</c:v>
                </c:pt>
                <c:pt idx="11">
                  <c:v>2.7138466348102028</c:v>
                </c:pt>
                <c:pt idx="12">
                  <c:v>2.1577731130360007</c:v>
                </c:pt>
                <c:pt idx="13">
                  <c:v>2.3245550540113022</c:v>
                </c:pt>
                <c:pt idx="14">
                  <c:v>2.0055311642665004</c:v>
                </c:pt>
                <c:pt idx="15">
                  <c:v>2.4994311204825017</c:v>
                </c:pt>
                <c:pt idx="17">
                  <c:v>3.0797639532602012</c:v>
                </c:pt>
                <c:pt idx="18">
                  <c:v>2.5536597547796021</c:v>
                </c:pt>
                <c:pt idx="19">
                  <c:v>2.9594453442904012</c:v>
                </c:pt>
                <c:pt idx="20">
                  <c:v>3.7158820060674032</c:v>
                </c:pt>
                <c:pt idx="21">
                  <c:v>1.6723420131750011</c:v>
                </c:pt>
                <c:pt idx="22">
                  <c:v>1.7744856593911997</c:v>
                </c:pt>
                <c:pt idx="23">
                  <c:v>-9.4698026612800135E-2</c:v>
                </c:pt>
                <c:pt idx="24">
                  <c:v>-0.49371460655769894</c:v>
                </c:pt>
                <c:pt idx="25">
                  <c:v>0.63713701998370098</c:v>
                </c:pt>
                <c:pt idx="26">
                  <c:v>-0.19667257050580034</c:v>
                </c:pt>
                <c:pt idx="27">
                  <c:v>-0.82517560241389987</c:v>
                </c:pt>
                <c:pt idx="28">
                  <c:v>-3.835685601599792E-2</c:v>
                </c:pt>
                <c:pt idx="29">
                  <c:v>7.1495728070502196E-2</c:v>
                </c:pt>
                <c:pt idx="30">
                  <c:v>0.61074024115290015</c:v>
                </c:pt>
                <c:pt idx="31">
                  <c:v>1.1219529168244016</c:v>
                </c:pt>
                <c:pt idx="32">
                  <c:v>1.4531483834713015</c:v>
                </c:pt>
                <c:pt idx="33">
                  <c:v>2.8304690426180024</c:v>
                </c:pt>
                <c:pt idx="34">
                  <c:v>2.1294233856343006</c:v>
                </c:pt>
                <c:pt idx="35">
                  <c:v>1.7904107005552028</c:v>
                </c:pt>
                <c:pt idx="36">
                  <c:v>0.60667819312850213</c:v>
                </c:pt>
                <c:pt idx="37">
                  <c:v>1.7395738830447023</c:v>
                </c:pt>
                <c:pt idx="38">
                  <c:v>2.357164342583502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9-4CDB-8E3E-AC4F1BB58C26}"/>
            </c:ext>
          </c:extLst>
        </c:ser>
        <c:ser>
          <c:idx val="3"/>
          <c:order val="3"/>
          <c:tx>
            <c:strRef>
              <c:f>Deficit!$A$306</c:f>
              <c:strCache>
                <c:ptCount val="1"/>
                <c:pt idx="0">
                  <c:v>D41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Deficit!$E$306:$AR$306</c:f>
              <c:numCache>
                <c:formatCode>0.0</c:formatCode>
                <c:ptCount val="40"/>
                <c:pt idx="1">
                  <c:v>7.4312845833255992</c:v>
                </c:pt>
                <c:pt idx="2">
                  <c:v>7.3548856092454997</c:v>
                </c:pt>
                <c:pt idx="3">
                  <c:v>7.1892902294925989</c:v>
                </c:pt>
                <c:pt idx="4">
                  <c:v>6.8633626311860993</c:v>
                </c:pt>
                <c:pt idx="5">
                  <c:v>7.3584340252892986</c:v>
                </c:pt>
                <c:pt idx="6">
                  <c:v>6.6045295240624</c:v>
                </c:pt>
                <c:pt idx="7">
                  <c:v>5.9700280831188017</c:v>
                </c:pt>
                <c:pt idx="8">
                  <c:v>5.2493013771907009</c:v>
                </c:pt>
                <c:pt idx="9">
                  <c:v>4.6700587827101003</c:v>
                </c:pt>
                <c:pt idx="10">
                  <c:v>5.4696226411391002</c:v>
                </c:pt>
                <c:pt idx="11">
                  <c:v>4.8379702681302987</c:v>
                </c:pt>
                <c:pt idx="12">
                  <c:v>4.9981178203242003</c:v>
                </c:pt>
                <c:pt idx="13">
                  <c:v>4.9147976518375991</c:v>
                </c:pt>
                <c:pt idx="14">
                  <c:v>5.0280776491121983</c:v>
                </c:pt>
                <c:pt idx="15">
                  <c:v>5.6076747031549985</c:v>
                </c:pt>
                <c:pt idx="17">
                  <c:v>5.3058899596861018</c:v>
                </c:pt>
                <c:pt idx="18">
                  <c:v>5.6499486718185992</c:v>
                </c:pt>
                <c:pt idx="19">
                  <c:v>4.9725111308449002</c:v>
                </c:pt>
                <c:pt idx="20">
                  <c:v>5.7484388935402997</c:v>
                </c:pt>
                <c:pt idx="21">
                  <c:v>4.7348276738552002</c:v>
                </c:pt>
                <c:pt idx="22">
                  <c:v>4.1640293326537012</c:v>
                </c:pt>
                <c:pt idx="23">
                  <c:v>-0.13840941948479824</c:v>
                </c:pt>
                <c:pt idx="24">
                  <c:v>1.234654784159801</c:v>
                </c:pt>
                <c:pt idx="25">
                  <c:v>1.2225124862599301E-2</c:v>
                </c:pt>
                <c:pt idx="26">
                  <c:v>1.3300978824848997</c:v>
                </c:pt>
                <c:pt idx="27">
                  <c:v>-6.1427586929198696E-2</c:v>
                </c:pt>
                <c:pt idx="28">
                  <c:v>1.7347887707806997</c:v>
                </c:pt>
                <c:pt idx="29">
                  <c:v>2.2401775623294995</c:v>
                </c:pt>
                <c:pt idx="30">
                  <c:v>1.8735368491637985</c:v>
                </c:pt>
                <c:pt idx="31">
                  <c:v>1.6393053722041984</c:v>
                </c:pt>
                <c:pt idx="32">
                  <c:v>1.980687782528701</c:v>
                </c:pt>
                <c:pt idx="33">
                  <c:v>4.279451586242299</c:v>
                </c:pt>
                <c:pt idx="34">
                  <c:v>3.8094238707260999</c:v>
                </c:pt>
                <c:pt idx="35">
                  <c:v>4.0052412447350001</c:v>
                </c:pt>
                <c:pt idx="36">
                  <c:v>-1.2347249421601703E-2</c:v>
                </c:pt>
                <c:pt idx="37">
                  <c:v>1.5310245792909996</c:v>
                </c:pt>
                <c:pt idx="38">
                  <c:v>3.7189056745090987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B9-4CDB-8E3E-AC4F1BB58C26}"/>
            </c:ext>
          </c:extLst>
        </c:ser>
        <c:ser>
          <c:idx val="4"/>
          <c:order val="4"/>
          <c:tx>
            <c:strRef>
              <c:f>Deficit!$A$319</c:f>
              <c:strCache>
                <c:ptCount val="1"/>
                <c:pt idx="0">
                  <c:v>C33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Deficit!$E$319:$AR$319</c:f>
              <c:numCache>
                <c:formatCode>0.0</c:formatCode>
                <c:ptCount val="40"/>
                <c:pt idx="1">
                  <c:v>4.9954990991327008</c:v>
                </c:pt>
                <c:pt idx="2">
                  <c:v>4.3241287426276003</c:v>
                </c:pt>
                <c:pt idx="3">
                  <c:v>4.1265517314442999</c:v>
                </c:pt>
                <c:pt idx="4">
                  <c:v>4.4911283561134994</c:v>
                </c:pt>
                <c:pt idx="5">
                  <c:v>2.0456037787960994</c:v>
                </c:pt>
                <c:pt idx="6">
                  <c:v>2.6408275569061992</c:v>
                </c:pt>
                <c:pt idx="7">
                  <c:v>2.7760269273698999</c:v>
                </c:pt>
                <c:pt idx="8">
                  <c:v>2.3410232870383005</c:v>
                </c:pt>
                <c:pt idx="9">
                  <c:v>3.4410049409347003</c:v>
                </c:pt>
                <c:pt idx="10">
                  <c:v>3.2371988034261001</c:v>
                </c:pt>
                <c:pt idx="11">
                  <c:v>3.4135175574661005</c:v>
                </c:pt>
                <c:pt idx="12">
                  <c:v>4.2333803892662001</c:v>
                </c:pt>
                <c:pt idx="13">
                  <c:v>4.3623831545226999</c:v>
                </c:pt>
                <c:pt idx="14">
                  <c:v>4.5717088616276005</c:v>
                </c:pt>
                <c:pt idx="15">
                  <c:v>4.3906763892652005</c:v>
                </c:pt>
                <c:pt idx="17">
                  <c:v>5.3501872686575993</c:v>
                </c:pt>
                <c:pt idx="18">
                  <c:v>5.5809340866802994</c:v>
                </c:pt>
                <c:pt idx="19">
                  <c:v>5.9999117797652008</c:v>
                </c:pt>
                <c:pt idx="20">
                  <c:v>6.4954464686889999</c:v>
                </c:pt>
                <c:pt idx="21">
                  <c:v>6.4362846586882991</c:v>
                </c:pt>
                <c:pt idx="22">
                  <c:v>6.5308708274909009</c:v>
                </c:pt>
                <c:pt idx="23">
                  <c:v>4.5289778209650002</c:v>
                </c:pt>
                <c:pt idx="24">
                  <c:v>3.8601118359745001</c:v>
                </c:pt>
                <c:pt idx="25">
                  <c:v>3.2846413667515009</c:v>
                </c:pt>
                <c:pt idx="26">
                  <c:v>3.3561075918838004</c:v>
                </c:pt>
                <c:pt idx="27">
                  <c:v>2.8888679347410999</c:v>
                </c:pt>
                <c:pt idx="28">
                  <c:v>4.0186620109803002</c:v>
                </c:pt>
                <c:pt idx="29">
                  <c:v>3.7785269585352008</c:v>
                </c:pt>
                <c:pt idx="30">
                  <c:v>4.4762445652810996</c:v>
                </c:pt>
                <c:pt idx="31">
                  <c:v>4.6015505665132999</c:v>
                </c:pt>
                <c:pt idx="32">
                  <c:v>5.1910594174565006</c:v>
                </c:pt>
                <c:pt idx="33">
                  <c:v>6.0671396073301995</c:v>
                </c:pt>
                <c:pt idx="34">
                  <c:v>6.2817079388102002</c:v>
                </c:pt>
                <c:pt idx="35">
                  <c:v>6.8189423838931997</c:v>
                </c:pt>
                <c:pt idx="36">
                  <c:v>3.7612541619711006</c:v>
                </c:pt>
                <c:pt idx="37">
                  <c:v>4.5264518657634998</c:v>
                </c:pt>
                <c:pt idx="38">
                  <c:v>3.8038994992905995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B9-4CDB-8E3E-AC4F1BB58C26}"/>
            </c:ext>
          </c:extLst>
        </c:ser>
        <c:ser>
          <c:idx val="5"/>
          <c:order val="5"/>
          <c:tx>
            <c:strRef>
              <c:f>Deficit!$A$320</c:f>
              <c:strCache>
                <c:ptCount val="1"/>
                <c:pt idx="0">
                  <c:v>C46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Deficit!$E$320:$AR$320</c:f>
              <c:numCache>
                <c:formatCode>0.0</c:formatCode>
                <c:ptCount val="40"/>
                <c:pt idx="1">
                  <c:v>7.2648026970645994</c:v>
                </c:pt>
                <c:pt idx="2">
                  <c:v>6.9288200047342006</c:v>
                </c:pt>
                <c:pt idx="3">
                  <c:v>6.6443286464284999</c:v>
                </c:pt>
                <c:pt idx="4">
                  <c:v>7.2144038033467996</c:v>
                </c:pt>
                <c:pt idx="5">
                  <c:v>4.9773164704143014</c:v>
                </c:pt>
                <c:pt idx="6">
                  <c:v>4.8382112746698986</c:v>
                </c:pt>
                <c:pt idx="7">
                  <c:v>4.1933156904869016</c:v>
                </c:pt>
                <c:pt idx="8">
                  <c:v>3.9452908781153013</c:v>
                </c:pt>
                <c:pt idx="9">
                  <c:v>4.5065776675843985</c:v>
                </c:pt>
                <c:pt idx="10">
                  <c:v>4.2982701608415006</c:v>
                </c:pt>
                <c:pt idx="11">
                  <c:v>5.0095872133806001</c:v>
                </c:pt>
                <c:pt idx="12">
                  <c:v>4.0156847919149001</c:v>
                </c:pt>
                <c:pt idx="13">
                  <c:v>3.7365926688687985</c:v>
                </c:pt>
                <c:pt idx="14">
                  <c:v>4.1189695161267998</c:v>
                </c:pt>
                <c:pt idx="15">
                  <c:v>3.9762234561566991</c:v>
                </c:pt>
                <c:pt idx="17">
                  <c:v>4.4896198881190017</c:v>
                </c:pt>
                <c:pt idx="18">
                  <c:v>4.9526459699584002</c:v>
                </c:pt>
                <c:pt idx="19">
                  <c:v>4.9285176321143993</c:v>
                </c:pt>
                <c:pt idx="20">
                  <c:v>5.2590907795943007</c:v>
                </c:pt>
                <c:pt idx="21">
                  <c:v>5.1591412966635009</c:v>
                </c:pt>
                <c:pt idx="22">
                  <c:v>4.6475984364059997</c:v>
                </c:pt>
                <c:pt idx="23">
                  <c:v>0.7303358688013013</c:v>
                </c:pt>
                <c:pt idx="24">
                  <c:v>0.9742418266533015</c:v>
                </c:pt>
                <c:pt idx="25">
                  <c:v>0.3522377121580007</c:v>
                </c:pt>
                <c:pt idx="26">
                  <c:v>0.55354966764030067</c:v>
                </c:pt>
                <c:pt idx="27">
                  <c:v>-0.33389490935719834</c:v>
                </c:pt>
                <c:pt idx="28">
                  <c:v>1.5064269621634985</c:v>
                </c:pt>
                <c:pt idx="29">
                  <c:v>1.9347625513642015</c:v>
                </c:pt>
                <c:pt idx="30">
                  <c:v>2.1720631077910006</c:v>
                </c:pt>
                <c:pt idx="31">
                  <c:v>2.0632746237634016</c:v>
                </c:pt>
                <c:pt idx="32">
                  <c:v>2.3871791017866002</c:v>
                </c:pt>
                <c:pt idx="33">
                  <c:v>3.8578229715974004</c:v>
                </c:pt>
                <c:pt idx="34">
                  <c:v>4.0241555699249005</c:v>
                </c:pt>
                <c:pt idx="35">
                  <c:v>4.1468807343138003</c:v>
                </c:pt>
                <c:pt idx="36">
                  <c:v>2.983452617215999</c:v>
                </c:pt>
                <c:pt idx="37">
                  <c:v>2.4825077194774003</c:v>
                </c:pt>
                <c:pt idx="38">
                  <c:v>2.4486696071539988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B9-4CDB-8E3E-AC4F1BB58C26}"/>
            </c:ext>
          </c:extLst>
        </c:ser>
        <c:ser>
          <c:idx val="6"/>
          <c:order val="6"/>
          <c:tx>
            <c:strRef>
              <c:f>Deficit!$A$333</c:f>
              <c:strCache>
                <c:ptCount val="1"/>
                <c:pt idx="0">
                  <c:v>D11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Deficit!$E$333:$AR$333</c:f>
              <c:numCache>
                <c:formatCode>0.0</c:formatCode>
                <c:ptCount val="40"/>
                <c:pt idx="1">
                  <c:v>6.1314325681218609</c:v>
                </c:pt>
                <c:pt idx="2">
                  <c:v>6.2344890490004694</c:v>
                </c:pt>
                <c:pt idx="3">
                  <c:v>6.1671086723686308</c:v>
                </c:pt>
                <c:pt idx="4">
                  <c:v>6.0757196312028992</c:v>
                </c:pt>
                <c:pt idx="5">
                  <c:v>5.6951897237596096</c:v>
                </c:pt>
                <c:pt idx="6">
                  <c:v>5.7677161812112292</c:v>
                </c:pt>
                <c:pt idx="7">
                  <c:v>5.4910463852237896</c:v>
                </c:pt>
                <c:pt idx="8">
                  <c:v>5.6510531508081794</c:v>
                </c:pt>
                <c:pt idx="9">
                  <c:v>5.4492280275702498</c:v>
                </c:pt>
                <c:pt idx="10">
                  <c:v>5.4493882141886392</c:v>
                </c:pt>
                <c:pt idx="11">
                  <c:v>5.3634481787370003</c:v>
                </c:pt>
                <c:pt idx="12">
                  <c:v>5.3746916023065392</c:v>
                </c:pt>
                <c:pt idx="13">
                  <c:v>5.4764560273869698</c:v>
                </c:pt>
                <c:pt idx="14">
                  <c:v>5.6633155662299792</c:v>
                </c:pt>
                <c:pt idx="15">
                  <c:v>5.5532751871580501</c:v>
                </c:pt>
                <c:pt idx="17">
                  <c:v>5.5549864224700602</c:v>
                </c:pt>
                <c:pt idx="18">
                  <c:v>5.8425247877228603</c:v>
                </c:pt>
                <c:pt idx="19">
                  <c:v>5.7835897424014107</c:v>
                </c:pt>
                <c:pt idx="20">
                  <c:v>5.7671849788314091</c:v>
                </c:pt>
                <c:pt idx="21">
                  <c:v>5.6387983167379492</c:v>
                </c:pt>
                <c:pt idx="22">
                  <c:v>5.1973861734296491</c:v>
                </c:pt>
                <c:pt idx="23">
                  <c:v>3.1343329353643998</c:v>
                </c:pt>
                <c:pt idx="24">
                  <c:v>2.8927847824347008</c:v>
                </c:pt>
                <c:pt idx="25">
                  <c:v>2.9683014776499004</c:v>
                </c:pt>
                <c:pt idx="26">
                  <c:v>2.8747484860955002</c:v>
                </c:pt>
                <c:pt idx="27">
                  <c:v>2.9995524519549992</c:v>
                </c:pt>
                <c:pt idx="28">
                  <c:v>3.7200907658518005</c:v>
                </c:pt>
                <c:pt idx="29">
                  <c:v>3.4043251265477004</c:v>
                </c:pt>
                <c:pt idx="30">
                  <c:v>3.3530316693613997</c:v>
                </c:pt>
                <c:pt idx="31">
                  <c:v>3.6280620342018004</c:v>
                </c:pt>
                <c:pt idx="32">
                  <c:v>3.6669001976807998</c:v>
                </c:pt>
                <c:pt idx="33">
                  <c:v>4.4147984562544007</c:v>
                </c:pt>
                <c:pt idx="34">
                  <c:v>3.9344142757118998</c:v>
                </c:pt>
                <c:pt idx="35">
                  <c:v>4.1241755161120999</c:v>
                </c:pt>
                <c:pt idx="36">
                  <c:v>1.9931926839800997</c:v>
                </c:pt>
                <c:pt idx="37">
                  <c:v>3.4767813923140007</c:v>
                </c:pt>
                <c:pt idx="38">
                  <c:v>3.0714371564013003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B9-4CDB-8E3E-AC4F1BB58C26}"/>
            </c:ext>
          </c:extLst>
        </c:ser>
        <c:ser>
          <c:idx val="7"/>
          <c:order val="7"/>
          <c:tx>
            <c:strRef>
              <c:f>Deficit!$A$334</c:f>
              <c:strCache>
                <c:ptCount val="1"/>
                <c:pt idx="0">
                  <c:v>D24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Deficit!$E$334:$AR$334</c:f>
              <c:numCache>
                <c:formatCode>0.0</c:formatCode>
                <c:ptCount val="40"/>
                <c:pt idx="1">
                  <c:v>7.7060831149055709</c:v>
                </c:pt>
                <c:pt idx="2">
                  <c:v>7.7521564594222312</c:v>
                </c:pt>
                <c:pt idx="3">
                  <c:v>7.396925804267811</c:v>
                </c:pt>
                <c:pt idx="4">
                  <c:v>7.7035996641115112</c:v>
                </c:pt>
                <c:pt idx="5">
                  <c:v>7.1295428062986215</c:v>
                </c:pt>
                <c:pt idx="6">
                  <c:v>7.3171473654443808</c:v>
                </c:pt>
                <c:pt idx="7">
                  <c:v>6.9598019937498208</c:v>
                </c:pt>
                <c:pt idx="8">
                  <c:v>6.9599300305388514</c:v>
                </c:pt>
                <c:pt idx="9">
                  <c:v>7.0535488120219512</c:v>
                </c:pt>
                <c:pt idx="10">
                  <c:v>6.97115395803187</c:v>
                </c:pt>
                <c:pt idx="11">
                  <c:v>6.9986662309516703</c:v>
                </c:pt>
                <c:pt idx="12">
                  <c:v>6.8667656968123012</c:v>
                </c:pt>
                <c:pt idx="13">
                  <c:v>6.8200321610796006</c:v>
                </c:pt>
                <c:pt idx="14">
                  <c:v>6.8768810769857716</c:v>
                </c:pt>
                <c:pt idx="15">
                  <c:v>6.8889592109007314</c:v>
                </c:pt>
                <c:pt idx="17">
                  <c:v>7.1807930881809501</c:v>
                </c:pt>
                <c:pt idx="18">
                  <c:v>7.1663206513590012</c:v>
                </c:pt>
                <c:pt idx="19">
                  <c:v>7.2243039721021614</c:v>
                </c:pt>
                <c:pt idx="20">
                  <c:v>7.135278594337251</c:v>
                </c:pt>
                <c:pt idx="21">
                  <c:v>7.1172699594673698</c:v>
                </c:pt>
                <c:pt idx="22">
                  <c:v>7.109185897333921</c:v>
                </c:pt>
                <c:pt idx="23">
                  <c:v>5.7699077002065007</c:v>
                </c:pt>
                <c:pt idx="24">
                  <c:v>5.4276997429348004</c:v>
                </c:pt>
                <c:pt idx="25">
                  <c:v>5.1279227575849013</c:v>
                </c:pt>
                <c:pt idx="26">
                  <c:v>5.0528022029460011</c:v>
                </c:pt>
                <c:pt idx="27">
                  <c:v>4.5381993619959005</c:v>
                </c:pt>
                <c:pt idx="28">
                  <c:v>5.0155324784825002</c:v>
                </c:pt>
                <c:pt idx="29">
                  <c:v>4.9550165848652998</c:v>
                </c:pt>
                <c:pt idx="30">
                  <c:v>5.4825089422496003</c:v>
                </c:pt>
                <c:pt idx="31">
                  <c:v>5.2411269113616008</c:v>
                </c:pt>
                <c:pt idx="32">
                  <c:v>5.8020657209950013</c:v>
                </c:pt>
                <c:pt idx="33">
                  <c:v>6.5263718250113314</c:v>
                </c:pt>
                <c:pt idx="34">
                  <c:v>6.3124062578662503</c:v>
                </c:pt>
                <c:pt idx="35">
                  <c:v>6.2786414913682016</c:v>
                </c:pt>
                <c:pt idx="36">
                  <c:v>6.3738533017445</c:v>
                </c:pt>
                <c:pt idx="37">
                  <c:v>4.5994301002027012</c:v>
                </c:pt>
                <c:pt idx="38">
                  <c:v>4.0678108060412015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B9-4CDB-8E3E-AC4F1BB5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0272"/>
        <c:axId val="210872192"/>
      </c:scatterChart>
      <c:valAx>
        <c:axId val="21087027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72192"/>
        <c:crosses val="autoZero"/>
        <c:crossBetween val="midCat"/>
      </c:valAx>
      <c:valAx>
        <c:axId val="210872192"/>
        <c:scaling>
          <c:orientation val="minMax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70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421537023357291"/>
          <c:y val="7.5763587740538818E-2"/>
          <c:w val="9.5096582466567603E-2"/>
          <c:h val="0.564417177914110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Treatment 11&amp;12 120 cm</a:t>
            </a:r>
          </a:p>
        </c:rich>
      </c:tx>
      <c:layout>
        <c:manualLayout>
          <c:xMode val="edge"/>
          <c:yMode val="edge"/>
          <c:x val="0.3601756954612006"/>
          <c:y val="3.36391437308868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775988286969256E-2"/>
          <c:y val="5.5046035950747654E-2"/>
          <c:w val="0.87701317715959004"/>
          <c:h val="0.79205129506909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Deficit!$A$293</c:f>
              <c:strCache>
                <c:ptCount val="1"/>
                <c:pt idx="0">
                  <c:v>C15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Deficit!$E$293:$AR$293</c:f>
              <c:numCache>
                <c:formatCode>0.0</c:formatCode>
                <c:ptCount val="40"/>
                <c:pt idx="1">
                  <c:v>5.5274995743013999</c:v>
                </c:pt>
                <c:pt idx="2">
                  <c:v>5.6573236443680006</c:v>
                </c:pt>
                <c:pt idx="3">
                  <c:v>5.5436494506776999</c:v>
                </c:pt>
                <c:pt idx="4">
                  <c:v>5.5912293047093993</c:v>
                </c:pt>
                <c:pt idx="5">
                  <c:v>5.5595297178759999</c:v>
                </c:pt>
                <c:pt idx="6">
                  <c:v>4.8974395559976003</c:v>
                </c:pt>
                <c:pt idx="7">
                  <c:v>5.4587630827285007</c:v>
                </c:pt>
                <c:pt idx="8">
                  <c:v>5.0370847872452007</c:v>
                </c:pt>
                <c:pt idx="9">
                  <c:v>5.5726196844099007</c:v>
                </c:pt>
                <c:pt idx="10">
                  <c:v>5.7066104468470993</c:v>
                </c:pt>
                <c:pt idx="11">
                  <c:v>5.2631384723311996</c:v>
                </c:pt>
                <c:pt idx="12">
                  <c:v>5.0486646136664994</c:v>
                </c:pt>
                <c:pt idx="13">
                  <c:v>4.9947687598141997</c:v>
                </c:pt>
                <c:pt idx="14">
                  <c:v>5.6579272259044995</c:v>
                </c:pt>
                <c:pt idx="15">
                  <c:v>5.0631227776783998</c:v>
                </c:pt>
                <c:pt idx="17">
                  <c:v>5.1928666833367991</c:v>
                </c:pt>
                <c:pt idx="18">
                  <c:v>5.8688952835360997</c:v>
                </c:pt>
                <c:pt idx="19">
                  <c:v>5.3467421992826001</c:v>
                </c:pt>
                <c:pt idx="20">
                  <c:v>5.3669541236849998</c:v>
                </c:pt>
                <c:pt idx="21">
                  <c:v>5.1865167991863999</c:v>
                </c:pt>
                <c:pt idx="22">
                  <c:v>5.3435197849999998</c:v>
                </c:pt>
                <c:pt idx="23">
                  <c:v>5.7898020757079003</c:v>
                </c:pt>
                <c:pt idx="24">
                  <c:v>5.6557741569684001</c:v>
                </c:pt>
                <c:pt idx="25">
                  <c:v>5.6882711755673991</c:v>
                </c:pt>
                <c:pt idx="26">
                  <c:v>5.0849738879783004</c:v>
                </c:pt>
                <c:pt idx="27">
                  <c:v>5.4781579307692994</c:v>
                </c:pt>
                <c:pt idx="28">
                  <c:v>4.7552290652030997</c:v>
                </c:pt>
                <c:pt idx="29">
                  <c:v>4.1843016024426998</c:v>
                </c:pt>
                <c:pt idx="30">
                  <c:v>3.6953615303689986</c:v>
                </c:pt>
                <c:pt idx="31">
                  <c:v>4.1492439009868001</c:v>
                </c:pt>
                <c:pt idx="32">
                  <c:v>4.2257374491004995</c:v>
                </c:pt>
                <c:pt idx="33">
                  <c:v>4.5166582931958992</c:v>
                </c:pt>
                <c:pt idx="34">
                  <c:v>3.7350423532647987</c:v>
                </c:pt>
                <c:pt idx="35">
                  <c:v>4.0226821264497001</c:v>
                </c:pt>
                <c:pt idx="36">
                  <c:v>4.0398996521038004</c:v>
                </c:pt>
                <c:pt idx="37">
                  <c:v>3.217572642655</c:v>
                </c:pt>
                <c:pt idx="38">
                  <c:v>3.4742297601776002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F00-80EE-567A5064DB0E}"/>
            </c:ext>
          </c:extLst>
        </c:ser>
        <c:ser>
          <c:idx val="1"/>
          <c:order val="1"/>
          <c:tx>
            <c:strRef>
              <c:f>Deficit!$A$294</c:f>
              <c:strCache>
                <c:ptCount val="1"/>
                <c:pt idx="0">
                  <c:v>C26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Deficit!$E$294:$AR$294</c:f>
              <c:numCache>
                <c:formatCode>0.0</c:formatCode>
                <c:ptCount val="40"/>
                <c:pt idx="1">
                  <c:v>3.8522891353623692</c:v>
                </c:pt>
                <c:pt idx="2">
                  <c:v>3.5855753261361905</c:v>
                </c:pt>
                <c:pt idx="3">
                  <c:v>3.7388985000967701</c:v>
                </c:pt>
                <c:pt idx="4">
                  <c:v>3.7925215066495799</c:v>
                </c:pt>
                <c:pt idx="5">
                  <c:v>3.6348191316349006</c:v>
                </c:pt>
                <c:pt idx="6">
                  <c:v>3.6049137919203709</c:v>
                </c:pt>
                <c:pt idx="7">
                  <c:v>3.6534428049575602</c:v>
                </c:pt>
                <c:pt idx="8">
                  <c:v>3.2753612435301793</c:v>
                </c:pt>
                <c:pt idx="9">
                  <c:v>1.7847707052060997</c:v>
                </c:pt>
                <c:pt idx="10">
                  <c:v>1.6953500853246997</c:v>
                </c:pt>
                <c:pt idx="11">
                  <c:v>1.3323824732652998</c:v>
                </c:pt>
                <c:pt idx="12">
                  <c:v>1.5496147398435003</c:v>
                </c:pt>
                <c:pt idx="13">
                  <c:v>1.6422580524171</c:v>
                </c:pt>
                <c:pt idx="14">
                  <c:v>1.6467226103144004</c:v>
                </c:pt>
                <c:pt idx="15">
                  <c:v>1.4626146208887008</c:v>
                </c:pt>
                <c:pt idx="17">
                  <c:v>1.7162650626127007</c:v>
                </c:pt>
                <c:pt idx="18">
                  <c:v>1.7200534387558992</c:v>
                </c:pt>
                <c:pt idx="19">
                  <c:v>1.8654972040401994</c:v>
                </c:pt>
                <c:pt idx="20">
                  <c:v>2.1826952068398793</c:v>
                </c:pt>
                <c:pt idx="21">
                  <c:v>1.9975084783692001</c:v>
                </c:pt>
                <c:pt idx="22">
                  <c:v>1.8871479064011005</c:v>
                </c:pt>
                <c:pt idx="23">
                  <c:v>2.2462286364903594</c:v>
                </c:pt>
                <c:pt idx="24">
                  <c:v>2.2622620791601609</c:v>
                </c:pt>
                <c:pt idx="25">
                  <c:v>2.0973248621938207</c:v>
                </c:pt>
                <c:pt idx="26">
                  <c:v>2.2042167397491799</c:v>
                </c:pt>
                <c:pt idx="27">
                  <c:v>2.10480785096353</c:v>
                </c:pt>
                <c:pt idx="28">
                  <c:v>2.1809706020797002</c:v>
                </c:pt>
                <c:pt idx="29">
                  <c:v>2.1049652876198497</c:v>
                </c:pt>
                <c:pt idx="30">
                  <c:v>2.0981799695072603</c:v>
                </c:pt>
                <c:pt idx="31">
                  <c:v>2.2627988547172997</c:v>
                </c:pt>
                <c:pt idx="32">
                  <c:v>2.2052471911692706</c:v>
                </c:pt>
                <c:pt idx="33">
                  <c:v>2.7056462668329697</c:v>
                </c:pt>
                <c:pt idx="34">
                  <c:v>2.4864731186253604</c:v>
                </c:pt>
                <c:pt idx="35">
                  <c:v>2.6455298141575199</c:v>
                </c:pt>
                <c:pt idx="36">
                  <c:v>2.5847003656375502</c:v>
                </c:pt>
                <c:pt idx="37">
                  <c:v>2.3418264864823506</c:v>
                </c:pt>
                <c:pt idx="38">
                  <c:v>1.9163470114242998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F00-80EE-567A5064DB0E}"/>
            </c:ext>
          </c:extLst>
        </c:ser>
        <c:ser>
          <c:idx val="2"/>
          <c:order val="2"/>
          <c:tx>
            <c:strRef>
              <c:f>Deficit!$A$307</c:f>
              <c:strCache>
                <c:ptCount val="1"/>
                <c:pt idx="0">
                  <c:v>D32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Deficit!$E$307:$AR$307</c:f>
              <c:numCache>
                <c:formatCode>0.0</c:formatCode>
                <c:ptCount val="40"/>
                <c:pt idx="1">
                  <c:v>4.8356257125134992</c:v>
                </c:pt>
                <c:pt idx="2">
                  <c:v>4.9064813360167001</c:v>
                </c:pt>
                <c:pt idx="3">
                  <c:v>4.7</c:v>
                </c:pt>
                <c:pt idx="4">
                  <c:v>4.5357915985066999</c:v>
                </c:pt>
                <c:pt idx="5">
                  <c:v>4.2819665694450002</c:v>
                </c:pt>
                <c:pt idx="6">
                  <c:v>4.2832685948072999</c:v>
                </c:pt>
                <c:pt idx="7">
                  <c:v>4.3791759632763991</c:v>
                </c:pt>
                <c:pt idx="8">
                  <c:v>4.2686102597402993</c:v>
                </c:pt>
                <c:pt idx="9">
                  <c:v>3.9230778061203999</c:v>
                </c:pt>
                <c:pt idx="10">
                  <c:v>4.2844453613792997</c:v>
                </c:pt>
                <c:pt idx="11">
                  <c:v>3.6216907430210004</c:v>
                </c:pt>
                <c:pt idx="12">
                  <c:v>3.7028716185613995</c:v>
                </c:pt>
                <c:pt idx="13">
                  <c:v>3.5270898344054995</c:v>
                </c:pt>
                <c:pt idx="14">
                  <c:v>3.7694420220834992</c:v>
                </c:pt>
                <c:pt idx="15">
                  <c:v>3.8874384743053998</c:v>
                </c:pt>
                <c:pt idx="17">
                  <c:v>3.3718704717321994</c:v>
                </c:pt>
                <c:pt idx="18">
                  <c:v>3.8044054968727004</c:v>
                </c:pt>
                <c:pt idx="19">
                  <c:v>3.5028674832500997</c:v>
                </c:pt>
                <c:pt idx="20">
                  <c:v>3.5988360542744999</c:v>
                </c:pt>
                <c:pt idx="21">
                  <c:v>3.3197291607636004</c:v>
                </c:pt>
                <c:pt idx="22">
                  <c:v>3.4760370750777998</c:v>
                </c:pt>
                <c:pt idx="23">
                  <c:v>0.4832938357962</c:v>
                </c:pt>
                <c:pt idx="24">
                  <c:v>0.93592772914439948</c:v>
                </c:pt>
                <c:pt idx="25">
                  <c:v>0.49613932967039887</c:v>
                </c:pt>
                <c:pt idx="26">
                  <c:v>0.58147984655370166</c:v>
                </c:pt>
                <c:pt idx="27">
                  <c:v>-0.25872052311429883</c:v>
                </c:pt>
                <c:pt idx="28">
                  <c:v>0.49623342221880051</c:v>
                </c:pt>
                <c:pt idx="29">
                  <c:v>0.31177362753760107</c:v>
                </c:pt>
                <c:pt idx="30">
                  <c:v>0.7363290611728992</c:v>
                </c:pt>
                <c:pt idx="31">
                  <c:v>0.53756378548110106</c:v>
                </c:pt>
                <c:pt idx="32">
                  <c:v>0.75248506899179901</c:v>
                </c:pt>
                <c:pt idx="33">
                  <c:v>1.6354697203389996</c:v>
                </c:pt>
                <c:pt idx="34">
                  <c:v>0.81293022854390173</c:v>
                </c:pt>
                <c:pt idx="35">
                  <c:v>1.8139579240138985</c:v>
                </c:pt>
                <c:pt idx="36">
                  <c:v>1.1492427670178991</c:v>
                </c:pt>
                <c:pt idx="37">
                  <c:v>1.0001693100816986</c:v>
                </c:pt>
                <c:pt idx="38">
                  <c:v>0.59184290633800174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F00-80EE-567A5064DB0E}"/>
            </c:ext>
          </c:extLst>
        </c:ser>
        <c:ser>
          <c:idx val="3"/>
          <c:order val="3"/>
          <c:tx>
            <c:strRef>
              <c:f>Deficit!$A$308</c:f>
              <c:strCache>
                <c:ptCount val="1"/>
                <c:pt idx="0">
                  <c:v>D41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Deficit!$E$308:$AR$308</c:f>
              <c:numCache>
                <c:formatCode>0.0</c:formatCode>
                <c:ptCount val="40"/>
                <c:pt idx="1">
                  <c:v>6.9160012137171982</c:v>
                </c:pt>
                <c:pt idx="2">
                  <c:v>6.4062887732732996</c:v>
                </c:pt>
                <c:pt idx="3">
                  <c:v>6.7998736245213003</c:v>
                </c:pt>
                <c:pt idx="4">
                  <c:v>6.6529353902125017</c:v>
                </c:pt>
                <c:pt idx="5">
                  <c:v>6.084338479945</c:v>
                </c:pt>
                <c:pt idx="6">
                  <c:v>5.8971609853501015</c:v>
                </c:pt>
                <c:pt idx="7">
                  <c:v>5.7185620226527014</c:v>
                </c:pt>
                <c:pt idx="8">
                  <c:v>5.6603487397382999</c:v>
                </c:pt>
                <c:pt idx="9">
                  <c:v>5.6428409416547005</c:v>
                </c:pt>
                <c:pt idx="10">
                  <c:v>5.7952018923720985</c:v>
                </c:pt>
                <c:pt idx="11">
                  <c:v>4.9406203411203009</c:v>
                </c:pt>
                <c:pt idx="12">
                  <c:v>4.9694792901603009</c:v>
                </c:pt>
                <c:pt idx="13">
                  <c:v>4.3930490417753987</c:v>
                </c:pt>
                <c:pt idx="14">
                  <c:v>4.9102765538452999</c:v>
                </c:pt>
                <c:pt idx="15">
                  <c:v>4.6756957401318004</c:v>
                </c:pt>
                <c:pt idx="17">
                  <c:v>4.6307738735631006</c:v>
                </c:pt>
                <c:pt idx="18">
                  <c:v>4.8494815406138017</c:v>
                </c:pt>
                <c:pt idx="19">
                  <c:v>4.3495396585774984</c:v>
                </c:pt>
                <c:pt idx="20">
                  <c:v>4.9656386056466992</c:v>
                </c:pt>
                <c:pt idx="21">
                  <c:v>3.6000600533837996</c:v>
                </c:pt>
                <c:pt idx="22">
                  <c:v>4.7369806768659011</c:v>
                </c:pt>
                <c:pt idx="23">
                  <c:v>3.6691261395923007</c:v>
                </c:pt>
                <c:pt idx="24">
                  <c:v>2.1002518524432006</c:v>
                </c:pt>
                <c:pt idx="25">
                  <c:v>1.2699017385928002</c:v>
                </c:pt>
                <c:pt idx="26">
                  <c:v>1.7550767892800003</c:v>
                </c:pt>
                <c:pt idx="27">
                  <c:v>2.1512543262027997</c:v>
                </c:pt>
                <c:pt idx="28">
                  <c:v>1.8786406289063002</c:v>
                </c:pt>
                <c:pt idx="29">
                  <c:v>0.93478577062699841</c:v>
                </c:pt>
                <c:pt idx="30">
                  <c:v>1.4112438062885992</c:v>
                </c:pt>
                <c:pt idx="31">
                  <c:v>1.5844527910445017</c:v>
                </c:pt>
                <c:pt idx="32">
                  <c:v>2.6308696341916011</c:v>
                </c:pt>
                <c:pt idx="33">
                  <c:v>0.29216383811399993</c:v>
                </c:pt>
                <c:pt idx="34">
                  <c:v>0.85586814836049996</c:v>
                </c:pt>
                <c:pt idx="35">
                  <c:v>2.5292300049704011</c:v>
                </c:pt>
                <c:pt idx="36">
                  <c:v>3.2116779994441984</c:v>
                </c:pt>
                <c:pt idx="37">
                  <c:v>2.8525973896804011</c:v>
                </c:pt>
                <c:pt idx="38">
                  <c:v>1.4319446950347015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F00-80EE-567A5064DB0E}"/>
            </c:ext>
          </c:extLst>
        </c:ser>
        <c:ser>
          <c:idx val="4"/>
          <c:order val="4"/>
          <c:tx>
            <c:strRef>
              <c:f>Deficit!$A$321</c:f>
              <c:strCache>
                <c:ptCount val="1"/>
                <c:pt idx="0">
                  <c:v>C33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Deficit!$E$321:$AR$321</c:f>
              <c:numCache>
                <c:formatCode>0.0</c:formatCode>
                <c:ptCount val="40"/>
                <c:pt idx="1">
                  <c:v>6.5024490220696993</c:v>
                </c:pt>
                <c:pt idx="2">
                  <c:v>6.3938618942674008</c:v>
                </c:pt>
                <c:pt idx="3">
                  <c:v>6.2884076110671998</c:v>
                </c:pt>
                <c:pt idx="4">
                  <c:v>6.3300329833977997</c:v>
                </c:pt>
                <c:pt idx="5">
                  <c:v>4.3014379253474004</c:v>
                </c:pt>
                <c:pt idx="6">
                  <c:v>4.1794744664373997</c:v>
                </c:pt>
                <c:pt idx="7">
                  <c:v>2.4828404256388001</c:v>
                </c:pt>
                <c:pt idx="8">
                  <c:v>1.7777494059606997</c:v>
                </c:pt>
                <c:pt idx="9">
                  <c:v>1.6723532949556006</c:v>
                </c:pt>
                <c:pt idx="10">
                  <c:v>1.7757257905164003</c:v>
                </c:pt>
                <c:pt idx="11">
                  <c:v>1.9489346554607003</c:v>
                </c:pt>
                <c:pt idx="12">
                  <c:v>1.7713419377967998</c:v>
                </c:pt>
                <c:pt idx="13">
                  <c:v>1.7424822810442997</c:v>
                </c:pt>
                <c:pt idx="14">
                  <c:v>2.1673685103711993</c:v>
                </c:pt>
                <c:pt idx="15">
                  <c:v>2.1761202602168996</c:v>
                </c:pt>
                <c:pt idx="17">
                  <c:v>2.0088037674095993</c:v>
                </c:pt>
                <c:pt idx="18">
                  <c:v>2.1137228405311994</c:v>
                </c:pt>
                <c:pt idx="19">
                  <c:v>2.2347220276295996</c:v>
                </c:pt>
                <c:pt idx="20">
                  <c:v>2.6400962373589003</c:v>
                </c:pt>
                <c:pt idx="21">
                  <c:v>2.1865167991863999</c:v>
                </c:pt>
                <c:pt idx="22">
                  <c:v>2.7672377011510996</c:v>
                </c:pt>
                <c:pt idx="23">
                  <c:v>2.6521502435618007</c:v>
                </c:pt>
                <c:pt idx="24">
                  <c:v>2.1056223131989</c:v>
                </c:pt>
                <c:pt idx="25">
                  <c:v>1.3316122730631008</c:v>
                </c:pt>
                <c:pt idx="26">
                  <c:v>1.2286505652374</c:v>
                </c:pt>
                <c:pt idx="27">
                  <c:v>0.80179488257990172</c:v>
                </c:pt>
                <c:pt idx="28">
                  <c:v>0.83360968632489829</c:v>
                </c:pt>
                <c:pt idx="29">
                  <c:v>0.13742958696920127</c:v>
                </c:pt>
                <c:pt idx="30">
                  <c:v>0.6354971298237011</c:v>
                </c:pt>
                <c:pt idx="31">
                  <c:v>9.1446618530799384E-2</c:v>
                </c:pt>
                <c:pt idx="32">
                  <c:v>0.86280108640189823</c:v>
                </c:pt>
                <c:pt idx="33">
                  <c:v>1.7366910783773992</c:v>
                </c:pt>
                <c:pt idx="34">
                  <c:v>0.89398759540659967</c:v>
                </c:pt>
                <c:pt idx="35">
                  <c:v>2.1752053704727992</c:v>
                </c:pt>
                <c:pt idx="36">
                  <c:v>2.0894256627229009</c:v>
                </c:pt>
                <c:pt idx="37">
                  <c:v>0.12420363711559901</c:v>
                </c:pt>
                <c:pt idx="38">
                  <c:v>-3.3112048086501034E-2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F00-80EE-567A5064DB0E}"/>
            </c:ext>
          </c:extLst>
        </c:ser>
        <c:ser>
          <c:idx val="5"/>
          <c:order val="5"/>
          <c:tx>
            <c:strRef>
              <c:f>Deficit!$A$322</c:f>
              <c:strCache>
                <c:ptCount val="1"/>
                <c:pt idx="0">
                  <c:v>C46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Deficit!$E$322:$AR$322</c:f>
              <c:numCache>
                <c:formatCode>0.0</c:formatCode>
                <c:ptCount val="40"/>
                <c:pt idx="1">
                  <c:v>6.8712706384976308</c:v>
                </c:pt>
                <c:pt idx="2">
                  <c:v>6.8300683820910102</c:v>
                </c:pt>
                <c:pt idx="3">
                  <c:v>6.7967764064341196</c:v>
                </c:pt>
                <c:pt idx="4">
                  <c:v>7.0087921287806392</c:v>
                </c:pt>
                <c:pt idx="5">
                  <c:v>6.6829647896140596</c:v>
                </c:pt>
                <c:pt idx="6">
                  <c:v>6.8584685371006202</c:v>
                </c:pt>
                <c:pt idx="7">
                  <c:v>6.4599875623225103</c:v>
                </c:pt>
                <c:pt idx="8">
                  <c:v>6.4924668244204806</c:v>
                </c:pt>
                <c:pt idx="9">
                  <c:v>6.7466196056591006</c:v>
                </c:pt>
                <c:pt idx="10">
                  <c:v>6.5702905803327702</c:v>
                </c:pt>
                <c:pt idx="11">
                  <c:v>6.6162603001017501</c:v>
                </c:pt>
                <c:pt idx="12">
                  <c:v>6.7088741426524603</c:v>
                </c:pt>
                <c:pt idx="13">
                  <c:v>6.8534451062290493</c:v>
                </c:pt>
                <c:pt idx="14">
                  <c:v>6.6720597428594903</c:v>
                </c:pt>
                <c:pt idx="15">
                  <c:v>6.7467481298591494</c:v>
                </c:pt>
                <c:pt idx="17">
                  <c:v>6.6915445099884003</c:v>
                </c:pt>
                <c:pt idx="18">
                  <c:v>6.6991613526135207</c:v>
                </c:pt>
                <c:pt idx="19">
                  <c:v>6.6741820127201699</c:v>
                </c:pt>
                <c:pt idx="20">
                  <c:v>6.5912720590322103</c:v>
                </c:pt>
                <c:pt idx="21">
                  <c:v>6.7400314211953294</c:v>
                </c:pt>
                <c:pt idx="22">
                  <c:v>6.6965708885930102</c:v>
                </c:pt>
                <c:pt idx="23">
                  <c:v>6.6314308440549805</c:v>
                </c:pt>
                <c:pt idx="24">
                  <c:v>6.3069768204196297</c:v>
                </c:pt>
                <c:pt idx="25">
                  <c:v>5.9153002547983</c:v>
                </c:pt>
                <c:pt idx="26">
                  <c:v>5.7946719567692995</c:v>
                </c:pt>
                <c:pt idx="27">
                  <c:v>5.2905559108353</c:v>
                </c:pt>
                <c:pt idx="28">
                  <c:v>4.7109719703492008</c:v>
                </c:pt>
                <c:pt idx="29">
                  <c:v>4.3591345894410995</c:v>
                </c:pt>
                <c:pt idx="30">
                  <c:v>3.6450317176592009</c:v>
                </c:pt>
                <c:pt idx="31">
                  <c:v>4.3067683082550996</c:v>
                </c:pt>
                <c:pt idx="32">
                  <c:v>4.2766188282536994</c:v>
                </c:pt>
                <c:pt idx="33">
                  <c:v>4.9777059287659995</c:v>
                </c:pt>
                <c:pt idx="34">
                  <c:v>4.3082853277462991</c:v>
                </c:pt>
                <c:pt idx="35">
                  <c:v>4.6842471159653005</c:v>
                </c:pt>
                <c:pt idx="36">
                  <c:v>4.8026783282983008</c:v>
                </c:pt>
                <c:pt idx="37">
                  <c:v>3.2833376413319009</c:v>
                </c:pt>
                <c:pt idx="38">
                  <c:v>2.8600345579814999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F00-80EE-567A5064DB0E}"/>
            </c:ext>
          </c:extLst>
        </c:ser>
        <c:ser>
          <c:idx val="6"/>
          <c:order val="6"/>
          <c:tx>
            <c:strRef>
              <c:f>Deficit!$A$335</c:f>
              <c:strCache>
                <c:ptCount val="1"/>
                <c:pt idx="0">
                  <c:v>D11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Deficit!$E$335:$AR$335</c:f>
              <c:numCache>
                <c:formatCode>0.0</c:formatCode>
                <c:ptCount val="40"/>
                <c:pt idx="1">
                  <c:v>6.2359198951089301</c:v>
                </c:pt>
                <c:pt idx="2">
                  <c:v>6.1917948090791093</c:v>
                </c:pt>
                <c:pt idx="3">
                  <c:v>6.0824361937933595</c:v>
                </c:pt>
                <c:pt idx="4">
                  <c:v>6.2800892020619905</c:v>
                </c:pt>
                <c:pt idx="5">
                  <c:v>6.0393341199250994</c:v>
                </c:pt>
                <c:pt idx="6">
                  <c:v>6.0710685299443892</c:v>
                </c:pt>
                <c:pt idx="7">
                  <c:v>5.9871447656536692</c:v>
                </c:pt>
                <c:pt idx="8">
                  <c:v>6.0428644918023995</c:v>
                </c:pt>
                <c:pt idx="9">
                  <c:v>6.2629619739134998</c:v>
                </c:pt>
                <c:pt idx="10">
                  <c:v>6.1208181677104303</c:v>
                </c:pt>
                <c:pt idx="11">
                  <c:v>6.2454529687319003</c:v>
                </c:pt>
                <c:pt idx="12">
                  <c:v>6.0921714651017993</c:v>
                </c:pt>
                <c:pt idx="13">
                  <c:v>6.0632258090283795</c:v>
                </c:pt>
                <c:pt idx="14">
                  <c:v>6.0054277812775201</c:v>
                </c:pt>
                <c:pt idx="15">
                  <c:v>6.0192665874024307</c:v>
                </c:pt>
                <c:pt idx="17">
                  <c:v>6.11333717520432</c:v>
                </c:pt>
                <c:pt idx="18">
                  <c:v>6.1175052352272594</c:v>
                </c:pt>
                <c:pt idx="19">
                  <c:v>6.1750691547833494</c:v>
                </c:pt>
                <c:pt idx="20">
                  <c:v>6.16234354350083</c:v>
                </c:pt>
                <c:pt idx="21">
                  <c:v>6.1260298157817008</c:v>
                </c:pt>
                <c:pt idx="22">
                  <c:v>6.0272176515048699</c:v>
                </c:pt>
                <c:pt idx="23">
                  <c:v>6.0904743063670406</c:v>
                </c:pt>
                <c:pt idx="24">
                  <c:v>5.9589668772186002</c:v>
                </c:pt>
                <c:pt idx="25">
                  <c:v>5.8905601561142404</c:v>
                </c:pt>
                <c:pt idx="26">
                  <c:v>5.8019782069124908</c:v>
                </c:pt>
                <c:pt idx="27">
                  <c:v>5.8036084707313194</c:v>
                </c:pt>
                <c:pt idx="28">
                  <c:v>5.6534490503939399</c:v>
                </c:pt>
                <c:pt idx="29">
                  <c:v>5.6223801843368495</c:v>
                </c:pt>
                <c:pt idx="30">
                  <c:v>5.2738999705972702</c:v>
                </c:pt>
                <c:pt idx="31">
                  <c:v>5.3395617295062792</c:v>
                </c:pt>
                <c:pt idx="32">
                  <c:v>5.1748887381260502</c:v>
                </c:pt>
                <c:pt idx="33">
                  <c:v>5.3665223087324705</c:v>
                </c:pt>
                <c:pt idx="34">
                  <c:v>5.1294439393368396</c:v>
                </c:pt>
                <c:pt idx="35">
                  <c:v>5.1678654007061802</c:v>
                </c:pt>
                <c:pt idx="36">
                  <c:v>5.2638666932614004</c:v>
                </c:pt>
                <c:pt idx="37">
                  <c:v>3.4420266119418006</c:v>
                </c:pt>
                <c:pt idx="38">
                  <c:v>3.3078046970301997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F00-80EE-567A5064DB0E}"/>
            </c:ext>
          </c:extLst>
        </c:ser>
        <c:ser>
          <c:idx val="7"/>
          <c:order val="7"/>
          <c:tx>
            <c:strRef>
              <c:f>Deficit!$A$336</c:f>
              <c:strCache>
                <c:ptCount val="1"/>
                <c:pt idx="0">
                  <c:v>D24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Deficit!$E$4:$AR$4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Deficit!$E$336:$AR$336</c:f>
              <c:numCache>
                <c:formatCode>0.0</c:formatCode>
                <c:ptCount val="40"/>
                <c:pt idx="1">
                  <c:v>5.2825983081345704</c:v>
                </c:pt>
                <c:pt idx="2">
                  <c:v>5.1550962990379698</c:v>
                </c:pt>
                <c:pt idx="3">
                  <c:v>5.3240954156979701</c:v>
                </c:pt>
                <c:pt idx="4">
                  <c:v>5.4126008370649306</c:v>
                </c:pt>
                <c:pt idx="5">
                  <c:v>5.3296283758909002</c:v>
                </c:pt>
                <c:pt idx="6">
                  <c:v>5.2228448911461598</c:v>
                </c:pt>
                <c:pt idx="7">
                  <c:v>5.2421746522941906</c:v>
                </c:pt>
                <c:pt idx="8">
                  <c:v>5.3404467759454608</c:v>
                </c:pt>
                <c:pt idx="9">
                  <c:v>5.0803446341961003</c:v>
                </c:pt>
                <c:pt idx="10">
                  <c:v>5.2704859597248799</c:v>
                </c:pt>
                <c:pt idx="11">
                  <c:v>5.12095360306337</c:v>
                </c:pt>
                <c:pt idx="12">
                  <c:v>5.1901465254402002</c:v>
                </c:pt>
                <c:pt idx="13">
                  <c:v>5.3670452841339902</c:v>
                </c:pt>
                <c:pt idx="14">
                  <c:v>5.5151221711677891</c:v>
                </c:pt>
                <c:pt idx="15">
                  <c:v>5.0535103420971001</c:v>
                </c:pt>
                <c:pt idx="17">
                  <c:v>5.1165545528373109</c:v>
                </c:pt>
                <c:pt idx="18">
                  <c:v>5.1639369328848801</c:v>
                </c:pt>
                <c:pt idx="19">
                  <c:v>5.0301465942504393</c:v>
                </c:pt>
                <c:pt idx="20">
                  <c:v>5.1906836831816605</c:v>
                </c:pt>
                <c:pt idx="21">
                  <c:v>5.2036804492691999</c:v>
                </c:pt>
                <c:pt idx="22">
                  <c:v>5.2136661184677102</c:v>
                </c:pt>
                <c:pt idx="23">
                  <c:v>5.2404465453500606</c:v>
                </c:pt>
                <c:pt idx="24">
                  <c:v>5.1385584976777903</c:v>
                </c:pt>
                <c:pt idx="25">
                  <c:v>5.1109885538072408</c:v>
                </c:pt>
                <c:pt idx="26">
                  <c:v>5.2769065938480804</c:v>
                </c:pt>
                <c:pt idx="27">
                  <c:v>4.9731383823189503</c:v>
                </c:pt>
                <c:pt idx="28">
                  <c:v>5.13299856365472</c:v>
                </c:pt>
                <c:pt idx="29">
                  <c:v>5.1132561263326295</c:v>
                </c:pt>
                <c:pt idx="30">
                  <c:v>5.0034593350152807</c:v>
                </c:pt>
                <c:pt idx="31">
                  <c:v>4.8519420252999605</c:v>
                </c:pt>
                <c:pt idx="32">
                  <c:v>4.7890786312774107</c:v>
                </c:pt>
                <c:pt idx="33">
                  <c:v>5.14565521795123</c:v>
                </c:pt>
                <c:pt idx="34">
                  <c:v>5.0114504844541994</c:v>
                </c:pt>
                <c:pt idx="35">
                  <c:v>4.9427364689390796</c:v>
                </c:pt>
                <c:pt idx="36">
                  <c:v>4.9481467032455697</c:v>
                </c:pt>
                <c:pt idx="37">
                  <c:v>4.1774751306845701</c:v>
                </c:pt>
                <c:pt idx="38">
                  <c:v>3.2466396032040006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F00-80EE-567A5064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7072"/>
        <c:axId val="211031168"/>
      </c:scatterChart>
      <c:valAx>
        <c:axId val="210947072"/>
        <c:scaling>
          <c:orientation val="minMax"/>
          <c:min val="41422"/>
        </c:scaling>
        <c:delete val="0"/>
        <c:axPos val="b"/>
        <c:numFmt formatCode="m/d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31168"/>
        <c:crosses val="autoZero"/>
        <c:crossBetween val="midCat"/>
      </c:valAx>
      <c:valAx>
        <c:axId val="21103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947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33307765047309"/>
          <c:y val="0.13801076575512697"/>
          <c:w val="9.3704245973645683E-2"/>
          <c:h val="0.562692736802395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80/65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Deficit!$BB$41:$CO$41</c:f>
              <c:numCache>
                <c:formatCode>0.0</c:formatCode>
                <c:ptCount val="40"/>
                <c:pt idx="1">
                  <c:v>12.170545576401427</c:v>
                </c:pt>
                <c:pt idx="2">
                  <c:v>12.15</c:v>
                </c:pt>
                <c:pt idx="3">
                  <c:v>15.225000000000001</c:v>
                </c:pt>
                <c:pt idx="4">
                  <c:v>1.1500000000000004</c:v>
                </c:pt>
                <c:pt idx="5">
                  <c:v>9.9666666666666739</c:v>
                </c:pt>
                <c:pt idx="6">
                  <c:v>5.0249999999999995</c:v>
                </c:pt>
                <c:pt idx="7">
                  <c:v>15.5625</c:v>
                </c:pt>
                <c:pt idx="8">
                  <c:v>3</c:v>
                </c:pt>
                <c:pt idx="9">
                  <c:v>13.225000000000001</c:v>
                </c:pt>
                <c:pt idx="10">
                  <c:v>2.0041666666666744</c:v>
                </c:pt>
                <c:pt idx="11">
                  <c:v>17.350000000000001</c:v>
                </c:pt>
                <c:pt idx="12">
                  <c:v>6.15</c:v>
                </c:pt>
                <c:pt idx="13">
                  <c:v>13.566666666666675</c:v>
                </c:pt>
                <c:pt idx="14">
                  <c:v>4.1541666666666748</c:v>
                </c:pt>
                <c:pt idx="15">
                  <c:v>8.8249999999999993</c:v>
                </c:pt>
                <c:pt idx="16">
                  <c:v>0.41250000000000053</c:v>
                </c:pt>
                <c:pt idx="17">
                  <c:v>6.2249999999999996</c:v>
                </c:pt>
                <c:pt idx="18">
                  <c:v>13.987500000000001</c:v>
                </c:pt>
                <c:pt idx="19">
                  <c:v>1.8875000000000002</c:v>
                </c:pt>
                <c:pt idx="20">
                  <c:v>6.2458333333333247</c:v>
                </c:pt>
                <c:pt idx="21">
                  <c:v>3.7499999999999645E-2</c:v>
                </c:pt>
                <c:pt idx="22">
                  <c:v>8.2791666666666757</c:v>
                </c:pt>
                <c:pt idx="23">
                  <c:v>3.9874999999999998</c:v>
                </c:pt>
                <c:pt idx="24">
                  <c:v>-0.38750000000000107</c:v>
                </c:pt>
                <c:pt idx="25">
                  <c:v>10.845833333333324</c:v>
                </c:pt>
                <c:pt idx="26">
                  <c:v>0.1875</c:v>
                </c:pt>
                <c:pt idx="27">
                  <c:v>11.299999999999999</c:v>
                </c:pt>
                <c:pt idx="28">
                  <c:v>13.737500000000001</c:v>
                </c:pt>
                <c:pt idx="29">
                  <c:v>1.4000000000000004</c:v>
                </c:pt>
                <c:pt idx="30">
                  <c:v>13.887499999999999</c:v>
                </c:pt>
                <c:pt idx="31">
                  <c:v>2.4625000000000004</c:v>
                </c:pt>
                <c:pt idx="32">
                  <c:v>6.7541666666666753</c:v>
                </c:pt>
                <c:pt idx="33">
                  <c:v>13.65</c:v>
                </c:pt>
                <c:pt idx="34">
                  <c:v>5.3999999999999995</c:v>
                </c:pt>
                <c:pt idx="35">
                  <c:v>5.9625000000000004</c:v>
                </c:pt>
                <c:pt idx="36">
                  <c:v>3.0875000000000004</c:v>
                </c:pt>
                <c:pt idx="37">
                  <c:v>-0.5625</c:v>
                </c:pt>
                <c:pt idx="38">
                  <c:v>0.875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BD0-A9EA-436B28B48F29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Deficit!$BB$42:$CO$42</c:f>
              <c:numCache>
                <c:formatCode>0.0</c:formatCode>
                <c:ptCount val="40"/>
                <c:pt idx="1">
                  <c:v>6.3313909764195255</c:v>
                </c:pt>
                <c:pt idx="2">
                  <c:v>2.2318014552661252</c:v>
                </c:pt>
                <c:pt idx="3">
                  <c:v>3.5600795039952251</c:v>
                </c:pt>
                <c:pt idx="4">
                  <c:v>0.1517182782174995</c:v>
                </c:pt>
                <c:pt idx="5">
                  <c:v>5.3953555579241499</c:v>
                </c:pt>
                <c:pt idx="6">
                  <c:v>0.96543901512460017</c:v>
                </c:pt>
                <c:pt idx="7">
                  <c:v>6.3254376317384251</c:v>
                </c:pt>
                <c:pt idx="8">
                  <c:v>2.4025740584072004</c:v>
                </c:pt>
                <c:pt idx="9">
                  <c:v>8.4685512951662005</c:v>
                </c:pt>
                <c:pt idx="10">
                  <c:v>4.2914204330834247</c:v>
                </c:pt>
                <c:pt idx="11">
                  <c:v>8.6546737132451241</c:v>
                </c:pt>
                <c:pt idx="12">
                  <c:v>7.8860285092970246</c:v>
                </c:pt>
                <c:pt idx="13">
                  <c:v>2.547466903128325</c:v>
                </c:pt>
                <c:pt idx="14">
                  <c:v>5.5977128725570333</c:v>
                </c:pt>
                <c:pt idx="15">
                  <c:v>6.6156871429752755</c:v>
                </c:pt>
                <c:pt idx="16">
                  <c:v>1.0175681932584499</c:v>
                </c:pt>
                <c:pt idx="17">
                  <c:v>3.8324991674507007</c:v>
                </c:pt>
                <c:pt idx="18">
                  <c:v>8.085596885970574</c:v>
                </c:pt>
                <c:pt idx="19">
                  <c:v>0.52304356353722525</c:v>
                </c:pt>
                <c:pt idx="20">
                  <c:v>5.4555192221670001</c:v>
                </c:pt>
                <c:pt idx="21">
                  <c:v>0.17878993080682548</c:v>
                </c:pt>
                <c:pt idx="22">
                  <c:v>3.2597274932021501</c:v>
                </c:pt>
                <c:pt idx="23">
                  <c:v>2.2351413480805995</c:v>
                </c:pt>
                <c:pt idx="24">
                  <c:v>-0.62065052494384965</c:v>
                </c:pt>
                <c:pt idx="25">
                  <c:v>6.076333879688101</c:v>
                </c:pt>
                <c:pt idx="26">
                  <c:v>-0.59582047720172504</c:v>
                </c:pt>
                <c:pt idx="27">
                  <c:v>1.4350595426916506</c:v>
                </c:pt>
                <c:pt idx="28">
                  <c:v>8.7798251085888737</c:v>
                </c:pt>
                <c:pt idx="29">
                  <c:v>2.5007778056186254</c:v>
                </c:pt>
                <c:pt idx="30">
                  <c:v>7.0746272331794495</c:v>
                </c:pt>
                <c:pt idx="31">
                  <c:v>3.6991353280423249</c:v>
                </c:pt>
                <c:pt idx="32">
                  <c:v>6.36800448877195</c:v>
                </c:pt>
                <c:pt idx="33">
                  <c:v>9.7294556077729002</c:v>
                </c:pt>
                <c:pt idx="34">
                  <c:v>5.7788467644759001</c:v>
                </c:pt>
                <c:pt idx="35">
                  <c:v>0.64803664125437521</c:v>
                </c:pt>
                <c:pt idx="36">
                  <c:v>0.19046508965437603</c:v>
                </c:pt>
                <c:pt idx="37">
                  <c:v>0.84441977751952546</c:v>
                </c:pt>
                <c:pt idx="38">
                  <c:v>1.7702538447322755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BD0-A9EA-436B28B48F29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Deficit!$BB$43:$CO$43</c:f>
              <c:numCache>
                <c:formatCode>0.0</c:formatCode>
                <c:ptCount val="40"/>
                <c:pt idx="1">
                  <c:v>3.1256847406490498</c:v>
                </c:pt>
                <c:pt idx="2">
                  <c:v>2.7664005394208253</c:v>
                </c:pt>
                <c:pt idx="3">
                  <c:v>3.2158176121870996</c:v>
                </c:pt>
                <c:pt idx="4">
                  <c:v>2.0387430802950255</c:v>
                </c:pt>
                <c:pt idx="5">
                  <c:v>1.004131320574924</c:v>
                </c:pt>
                <c:pt idx="6">
                  <c:v>0.44590525121379976</c:v>
                </c:pt>
                <c:pt idx="7">
                  <c:v>0.91257046097334982</c:v>
                </c:pt>
                <c:pt idx="8">
                  <c:v>1.1169270814950507</c:v>
                </c:pt>
                <c:pt idx="9">
                  <c:v>1.9680935562327253</c:v>
                </c:pt>
                <c:pt idx="10">
                  <c:v>1.85917332039645</c:v>
                </c:pt>
                <c:pt idx="11">
                  <c:v>2.8033672192518999</c:v>
                </c:pt>
                <c:pt idx="12">
                  <c:v>2.1088887175052</c:v>
                </c:pt>
                <c:pt idx="13">
                  <c:v>2.0712451158556751</c:v>
                </c:pt>
                <c:pt idx="14">
                  <c:v>3.1143395773051679</c:v>
                </c:pt>
                <c:pt idx="15">
                  <c:v>2.6965574538115504</c:v>
                </c:pt>
                <c:pt idx="16">
                  <c:v>2.1975720946564503</c:v>
                </c:pt>
                <c:pt idx="17">
                  <c:v>2.8185482336836496</c:v>
                </c:pt>
                <c:pt idx="18">
                  <c:v>2.6782443849526008</c:v>
                </c:pt>
                <c:pt idx="19">
                  <c:v>2.1427029743871997</c:v>
                </c:pt>
                <c:pt idx="20">
                  <c:v>2.9736999476721251</c:v>
                </c:pt>
                <c:pt idx="21">
                  <c:v>0.14076013791770059</c:v>
                </c:pt>
                <c:pt idx="22">
                  <c:v>1.3490888919312001</c:v>
                </c:pt>
                <c:pt idx="23">
                  <c:v>0.96511465985017519</c:v>
                </c:pt>
                <c:pt idx="24">
                  <c:v>0.82585098490040032</c:v>
                </c:pt>
                <c:pt idx="25">
                  <c:v>1.6367188568783506</c:v>
                </c:pt>
                <c:pt idx="26">
                  <c:v>1.3317674895123499</c:v>
                </c:pt>
                <c:pt idx="27">
                  <c:v>1.4985700547641745</c:v>
                </c:pt>
                <c:pt idx="28">
                  <c:v>3.337172983285325</c:v>
                </c:pt>
                <c:pt idx="29">
                  <c:v>3.4394645196960747</c:v>
                </c:pt>
                <c:pt idx="30">
                  <c:v>4.0950619956765504</c:v>
                </c:pt>
                <c:pt idx="31">
                  <c:v>4.1208557356909248</c:v>
                </c:pt>
                <c:pt idx="32">
                  <c:v>4.5411871232648</c:v>
                </c:pt>
                <c:pt idx="33">
                  <c:v>5.7768430470424503</c:v>
                </c:pt>
                <c:pt idx="34">
                  <c:v>6.1963996784931501</c:v>
                </c:pt>
                <c:pt idx="35">
                  <c:v>1.2098131346670007</c:v>
                </c:pt>
                <c:pt idx="36">
                  <c:v>2.3738932869921507</c:v>
                </c:pt>
                <c:pt idx="37">
                  <c:v>3.6042482791921753</c:v>
                </c:pt>
                <c:pt idx="38">
                  <c:v>2.2220853327947996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3-4BD0-A9EA-436B28B48F29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Deficit!$BB$44:$CO$44</c:f>
              <c:numCache>
                <c:formatCode>0.0</c:formatCode>
                <c:ptCount val="40"/>
                <c:pt idx="1">
                  <c:v>4.1771444341659905</c:v>
                </c:pt>
                <c:pt idx="2">
                  <c:v>3.9463536178135001</c:v>
                </c:pt>
                <c:pt idx="3">
                  <c:v>3.9525813595879598</c:v>
                </c:pt>
                <c:pt idx="4">
                  <c:v>3.4603307913974199</c:v>
                </c:pt>
                <c:pt idx="5">
                  <c:v>3.7592174842463875</c:v>
                </c:pt>
                <c:pt idx="6">
                  <c:v>3.3674994384444719</c:v>
                </c:pt>
                <c:pt idx="7">
                  <c:v>3.2309187055832451</c:v>
                </c:pt>
                <c:pt idx="8">
                  <c:v>2.9312816606206851</c:v>
                </c:pt>
                <c:pt idx="9">
                  <c:v>3.4886688904397829</c:v>
                </c:pt>
                <c:pt idx="10">
                  <c:v>3.3033020983382873</c:v>
                </c:pt>
                <c:pt idx="11">
                  <c:v>3.1203788667953072</c:v>
                </c:pt>
                <c:pt idx="12">
                  <c:v>2.9396037462804303</c:v>
                </c:pt>
                <c:pt idx="13">
                  <c:v>3.2192367997913944</c:v>
                </c:pt>
                <c:pt idx="14">
                  <c:v>3.5864332526099236</c:v>
                </c:pt>
                <c:pt idx="15">
                  <c:v>3.1985558321607401</c:v>
                </c:pt>
                <c:pt idx="16">
                  <c:v>3.0055084835892223</c:v>
                </c:pt>
                <c:pt idx="17">
                  <c:v>3.23560687662849</c:v>
                </c:pt>
                <c:pt idx="18">
                  <c:v>3.0441715936772056</c:v>
                </c:pt>
                <c:pt idx="19">
                  <c:v>2.7852003808509922</c:v>
                </c:pt>
                <c:pt idx="20">
                  <c:v>3.2099905094877199</c:v>
                </c:pt>
                <c:pt idx="21">
                  <c:v>1.1456165845727249</c:v>
                </c:pt>
                <c:pt idx="22">
                  <c:v>1.3721223445434423</c:v>
                </c:pt>
                <c:pt idx="23">
                  <c:v>1.0971231236396504</c:v>
                </c:pt>
                <c:pt idx="24">
                  <c:v>0.99778042816198464</c:v>
                </c:pt>
                <c:pt idx="25">
                  <c:v>1.6388787810914502</c:v>
                </c:pt>
                <c:pt idx="26">
                  <c:v>1.7435692910089751</c:v>
                </c:pt>
                <c:pt idx="27">
                  <c:v>1.600868820916975</c:v>
                </c:pt>
                <c:pt idx="28">
                  <c:v>2.7123535309115998</c:v>
                </c:pt>
                <c:pt idx="29">
                  <c:v>2.3214138944339751</c:v>
                </c:pt>
                <c:pt idx="30">
                  <c:v>2.8795750017221602</c:v>
                </c:pt>
                <c:pt idx="31">
                  <c:v>3.265076472709425</c:v>
                </c:pt>
                <c:pt idx="32">
                  <c:v>3.2530176989746598</c:v>
                </c:pt>
                <c:pt idx="33">
                  <c:v>3.7516538476370647</c:v>
                </c:pt>
                <c:pt idx="34">
                  <c:v>3.6078877997840748</c:v>
                </c:pt>
                <c:pt idx="35">
                  <c:v>1.5706696107471947</c:v>
                </c:pt>
                <c:pt idx="36">
                  <c:v>1.4928468955472507</c:v>
                </c:pt>
                <c:pt idx="37">
                  <c:v>2.5779243724512995</c:v>
                </c:pt>
                <c:pt idx="38">
                  <c:v>2.5968407181483255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BD0-A9EA-436B28B48F29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Deficit!$BB$45:$CO$45</c:f>
              <c:numCache>
                <c:formatCode>0.0</c:formatCode>
                <c:ptCount val="40"/>
                <c:pt idx="1">
                  <c:v>4.5097712727398331</c:v>
                </c:pt>
                <c:pt idx="2">
                  <c:v>4.2567246508887653</c:v>
                </c:pt>
                <c:pt idx="3">
                  <c:v>4.2114055117508178</c:v>
                </c:pt>
                <c:pt idx="4">
                  <c:v>4.2744729421365744</c:v>
                </c:pt>
                <c:pt idx="5">
                  <c:v>4.09404530833155</c:v>
                </c:pt>
                <c:pt idx="6">
                  <c:v>3.9255626034824749</c:v>
                </c:pt>
                <c:pt idx="7">
                  <c:v>3.5570617988286748</c:v>
                </c:pt>
                <c:pt idx="8">
                  <c:v>3.6300334787978001</c:v>
                </c:pt>
                <c:pt idx="9">
                  <c:v>3.4122327811353004</c:v>
                </c:pt>
                <c:pt idx="10">
                  <c:v>3.631405006149425</c:v>
                </c:pt>
                <c:pt idx="11">
                  <c:v>3.7264338697121251</c:v>
                </c:pt>
                <c:pt idx="12">
                  <c:v>3.2926667636107498</c:v>
                </c:pt>
                <c:pt idx="13">
                  <c:v>3.3192543291499002</c:v>
                </c:pt>
                <c:pt idx="14">
                  <c:v>3.1381062481042332</c:v>
                </c:pt>
                <c:pt idx="15">
                  <c:v>3.3113093730253755</c:v>
                </c:pt>
                <c:pt idx="16">
                  <c:v>3.3062105385484997</c:v>
                </c:pt>
                <c:pt idx="17">
                  <c:v>3.3158006440574996</c:v>
                </c:pt>
                <c:pt idx="18">
                  <c:v>3.311208196985425</c:v>
                </c:pt>
                <c:pt idx="19">
                  <c:v>3.3299410792778499</c:v>
                </c:pt>
                <c:pt idx="20">
                  <c:v>3.2330196209377253</c:v>
                </c:pt>
                <c:pt idx="21">
                  <c:v>3.0074316796708755</c:v>
                </c:pt>
                <c:pt idx="22">
                  <c:v>2.4074942340977001</c:v>
                </c:pt>
                <c:pt idx="23">
                  <c:v>1.4355757407925505</c:v>
                </c:pt>
                <c:pt idx="24">
                  <c:v>1.6960999603279245</c:v>
                </c:pt>
                <c:pt idx="25">
                  <c:v>2.0063883776500746</c:v>
                </c:pt>
                <c:pt idx="26">
                  <c:v>2.1374269002017501</c:v>
                </c:pt>
                <c:pt idx="27">
                  <c:v>2.1706315464375496</c:v>
                </c:pt>
                <c:pt idx="28">
                  <c:v>2.3695080181738244</c:v>
                </c:pt>
                <c:pt idx="29">
                  <c:v>2.6384564962874748</c:v>
                </c:pt>
                <c:pt idx="30">
                  <c:v>2.6253587910426002</c:v>
                </c:pt>
                <c:pt idx="31">
                  <c:v>2.6584978788358749</c:v>
                </c:pt>
                <c:pt idx="32">
                  <c:v>2.8656047583249502</c:v>
                </c:pt>
                <c:pt idx="33">
                  <c:v>3.2801662642334</c:v>
                </c:pt>
                <c:pt idx="34">
                  <c:v>3.0394877637268003</c:v>
                </c:pt>
                <c:pt idx="35">
                  <c:v>2.8353971246965255</c:v>
                </c:pt>
                <c:pt idx="36">
                  <c:v>2.5472802953787506</c:v>
                </c:pt>
                <c:pt idx="37">
                  <c:v>3.04112886646665</c:v>
                </c:pt>
                <c:pt idx="38">
                  <c:v>2.9260655975766752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13-4BD0-A9EA-436B28B48F29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Deficit!$BB$46:$CO$46</c:f>
              <c:numCache>
                <c:formatCode>0.0</c:formatCode>
                <c:ptCount val="40"/>
                <c:pt idx="1">
                  <c:v>5.8069594560832503</c:v>
                </c:pt>
                <c:pt idx="2">
                  <c:v>5.1342450398106498</c:v>
                </c:pt>
                <c:pt idx="3">
                  <c:v>5.2085432579172499</c:v>
                </c:pt>
                <c:pt idx="4">
                  <c:v>5.4009673927158994</c:v>
                </c:pt>
                <c:pt idx="5">
                  <c:v>5.8473345311864753</c:v>
                </c:pt>
                <c:pt idx="6">
                  <c:v>5.2700447362729754</c:v>
                </c:pt>
                <c:pt idx="7">
                  <c:v>5.2777184374919504</c:v>
                </c:pt>
                <c:pt idx="8">
                  <c:v>5.1198237362971</c:v>
                </c:pt>
                <c:pt idx="9">
                  <c:v>5.2762290512933996</c:v>
                </c:pt>
                <c:pt idx="10">
                  <c:v>5.1705340409870253</c:v>
                </c:pt>
                <c:pt idx="11">
                  <c:v>5.2936985766997005</c:v>
                </c:pt>
                <c:pt idx="12">
                  <c:v>5.1409036306580242</c:v>
                </c:pt>
                <c:pt idx="13">
                  <c:v>5.2049602014785252</c:v>
                </c:pt>
                <c:pt idx="14">
                  <c:v>6.0972186597851339</c:v>
                </c:pt>
                <c:pt idx="15">
                  <c:v>5.1330901122753749</c:v>
                </c:pt>
                <c:pt idx="16">
                  <c:v>4.8768684499495256</c:v>
                </c:pt>
                <c:pt idx="17">
                  <c:v>4.5315985661198495</c:v>
                </c:pt>
                <c:pt idx="18">
                  <c:v>4.7499740069601257</c:v>
                </c:pt>
                <c:pt idx="19">
                  <c:v>4.6127812663486498</c:v>
                </c:pt>
                <c:pt idx="20">
                  <c:v>4.7420978870350501</c:v>
                </c:pt>
                <c:pt idx="21">
                  <c:v>4.7564081304993246</c:v>
                </c:pt>
                <c:pt idx="22">
                  <c:v>4.1987643431163253</c:v>
                </c:pt>
                <c:pt idx="23">
                  <c:v>2.9396687800587498</c:v>
                </c:pt>
                <c:pt idx="24">
                  <c:v>2.8499959665450749</c:v>
                </c:pt>
                <c:pt idx="25">
                  <c:v>2.8671865845126243</c:v>
                </c:pt>
                <c:pt idx="26">
                  <c:v>3.3464359175184248</c:v>
                </c:pt>
                <c:pt idx="27">
                  <c:v>3.0360914270002257</c:v>
                </c:pt>
                <c:pt idx="28">
                  <c:v>3.4118695010860751</c:v>
                </c:pt>
                <c:pt idx="29">
                  <c:v>2.9637363741750997</c:v>
                </c:pt>
                <c:pt idx="30">
                  <c:v>3.4961038716640003</c:v>
                </c:pt>
                <c:pt idx="31">
                  <c:v>3.3525098589008246</c:v>
                </c:pt>
                <c:pt idx="32">
                  <c:v>3.4414253278225253</c:v>
                </c:pt>
                <c:pt idx="33">
                  <c:v>3.7280353117441756</c:v>
                </c:pt>
                <c:pt idx="34">
                  <c:v>3.7179930525422251</c:v>
                </c:pt>
                <c:pt idx="35">
                  <c:v>4.1846284126931499</c:v>
                </c:pt>
                <c:pt idx="36">
                  <c:v>3.2646778719499996</c:v>
                </c:pt>
                <c:pt idx="37">
                  <c:v>3.9013030114638503</c:v>
                </c:pt>
                <c:pt idx="38">
                  <c:v>4.3929370817054751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3-4BD0-A9EA-436B28B48F29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Deficit!$BB$47:$CO$47</c:f>
              <c:numCache>
                <c:formatCode>0.0</c:formatCode>
                <c:ptCount val="40"/>
                <c:pt idx="1">
                  <c:v>7.8404009419548757</c:v>
                </c:pt>
                <c:pt idx="2">
                  <c:v>7.3690916011561249</c:v>
                </c:pt>
                <c:pt idx="3">
                  <c:v>7.6770733504842505</c:v>
                </c:pt>
                <c:pt idx="4">
                  <c:v>7.4737450163795742</c:v>
                </c:pt>
                <c:pt idx="5">
                  <c:v>7.6303145820771254</c:v>
                </c:pt>
                <c:pt idx="6">
                  <c:v>7.4806355863210499</c:v>
                </c:pt>
                <c:pt idx="7">
                  <c:v>7.4119217500703742</c:v>
                </c:pt>
                <c:pt idx="8">
                  <c:v>7.3558021034972754</c:v>
                </c:pt>
                <c:pt idx="9">
                  <c:v>7.4309565076071253</c:v>
                </c:pt>
                <c:pt idx="10">
                  <c:v>7.4284472048174752</c:v>
                </c:pt>
                <c:pt idx="11">
                  <c:v>7.3485205883618256</c:v>
                </c:pt>
                <c:pt idx="12">
                  <c:v>7.1874347766476507</c:v>
                </c:pt>
                <c:pt idx="13">
                  <c:v>7.0539196477430499</c:v>
                </c:pt>
                <c:pt idx="14">
                  <c:v>8.0833181292987994</c:v>
                </c:pt>
                <c:pt idx="15">
                  <c:v>7.1109831693676497</c:v>
                </c:pt>
                <c:pt idx="16">
                  <c:v>6.8057639408930246</c:v>
                </c:pt>
                <c:pt idx="17">
                  <c:v>7.0003550829446501</c:v>
                </c:pt>
                <c:pt idx="18">
                  <c:v>6.6665534670299254</c:v>
                </c:pt>
                <c:pt idx="19">
                  <c:v>6.8732972212004251</c:v>
                </c:pt>
                <c:pt idx="20">
                  <c:v>6.7225220126398746</c:v>
                </c:pt>
                <c:pt idx="21">
                  <c:v>6.7806481316711</c:v>
                </c:pt>
                <c:pt idx="22">
                  <c:v>6.5436970273198005</c:v>
                </c:pt>
                <c:pt idx="23">
                  <c:v>6.3222039748652001</c:v>
                </c:pt>
                <c:pt idx="24">
                  <c:v>5.9471292643625748</c:v>
                </c:pt>
                <c:pt idx="25">
                  <c:v>5.8425098670106506</c:v>
                </c:pt>
                <c:pt idx="26">
                  <c:v>5.4897824407351994</c:v>
                </c:pt>
                <c:pt idx="27">
                  <c:v>5.5030221312868752</c:v>
                </c:pt>
                <c:pt idx="28">
                  <c:v>5.4142903904405006</c:v>
                </c:pt>
                <c:pt idx="29">
                  <c:v>5.0714945424559001</c:v>
                </c:pt>
                <c:pt idx="30">
                  <c:v>5.0749051194850008</c:v>
                </c:pt>
                <c:pt idx="31">
                  <c:v>5.0330351919837497</c:v>
                </c:pt>
                <c:pt idx="32">
                  <c:v>5.2606366419631252</c:v>
                </c:pt>
                <c:pt idx="33">
                  <c:v>5.1561050806608995</c:v>
                </c:pt>
                <c:pt idx="34">
                  <c:v>5.3548945300634001</c:v>
                </c:pt>
                <c:pt idx="35">
                  <c:v>5.5743712870945759</c:v>
                </c:pt>
                <c:pt idx="36">
                  <c:v>5.3228685022715752</c:v>
                </c:pt>
                <c:pt idx="37">
                  <c:v>5.5638814358441246</c:v>
                </c:pt>
                <c:pt idx="38">
                  <c:v>5.9730978594706245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3-4BD0-A9EA-436B28B4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88896"/>
        <c:axId val="205907840"/>
      </c:scatterChart>
      <c:valAx>
        <c:axId val="205888896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07840"/>
        <c:crosses val="max"/>
        <c:crossBetween val="midCat"/>
      </c:valAx>
      <c:valAx>
        <c:axId val="205907840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888896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80/50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Deficit!$BB$53:$CO$53</c:f>
              <c:numCache>
                <c:formatCode>0.0</c:formatCode>
                <c:ptCount val="40"/>
                <c:pt idx="0">
                  <c:v>17.899999999999999</c:v>
                </c:pt>
                <c:pt idx="1">
                  <c:v>11.447128900936624</c:v>
                </c:pt>
                <c:pt idx="2">
                  <c:v>11.4125</c:v>
                </c:pt>
                <c:pt idx="3">
                  <c:v>14.462500000000002</c:v>
                </c:pt>
                <c:pt idx="4">
                  <c:v>0.13749999999999929</c:v>
                </c:pt>
                <c:pt idx="5">
                  <c:v>10.8125</c:v>
                </c:pt>
                <c:pt idx="6">
                  <c:v>4.3875000000000002</c:v>
                </c:pt>
                <c:pt idx="7">
                  <c:v>16.962500000000002</c:v>
                </c:pt>
                <c:pt idx="8">
                  <c:v>3</c:v>
                </c:pt>
                <c:pt idx="9">
                  <c:v>13.2</c:v>
                </c:pt>
                <c:pt idx="10">
                  <c:v>1.8458333333333252</c:v>
                </c:pt>
                <c:pt idx="11">
                  <c:v>17.375</c:v>
                </c:pt>
                <c:pt idx="12">
                  <c:v>14.158333333333349</c:v>
                </c:pt>
                <c:pt idx="13">
                  <c:v>12.6875</c:v>
                </c:pt>
                <c:pt idx="14">
                  <c:v>4.3249999999999993</c:v>
                </c:pt>
                <c:pt idx="15">
                  <c:v>11.4625</c:v>
                </c:pt>
                <c:pt idx="16">
                  <c:v>0.79999999999999982</c:v>
                </c:pt>
                <c:pt idx="17">
                  <c:v>7.8250000000000002</c:v>
                </c:pt>
                <c:pt idx="18">
                  <c:v>14.025</c:v>
                </c:pt>
                <c:pt idx="19">
                  <c:v>-0.86666666666667602</c:v>
                </c:pt>
                <c:pt idx="20">
                  <c:v>5.8749999999999991</c:v>
                </c:pt>
                <c:pt idx="21">
                  <c:v>2.2875000000000005</c:v>
                </c:pt>
                <c:pt idx="22">
                  <c:v>6.9999999999999991</c:v>
                </c:pt>
                <c:pt idx="23">
                  <c:v>3.1375000000000002</c:v>
                </c:pt>
                <c:pt idx="24">
                  <c:v>0.86249999999999982</c:v>
                </c:pt>
                <c:pt idx="25">
                  <c:v>12.608333333333325</c:v>
                </c:pt>
                <c:pt idx="26">
                  <c:v>-1.0750000000000011</c:v>
                </c:pt>
                <c:pt idx="27">
                  <c:v>7.5874999999999995</c:v>
                </c:pt>
                <c:pt idx="28">
                  <c:v>16.625</c:v>
                </c:pt>
                <c:pt idx="29">
                  <c:v>3.5624999999999991</c:v>
                </c:pt>
                <c:pt idx="30">
                  <c:v>15.149999999999999</c:v>
                </c:pt>
                <c:pt idx="31">
                  <c:v>3.8041666666666751</c:v>
                </c:pt>
                <c:pt idx="32">
                  <c:v>11.574999999999999</c:v>
                </c:pt>
                <c:pt idx="33">
                  <c:v>17.225000000000001</c:v>
                </c:pt>
                <c:pt idx="34">
                  <c:v>8.6000000000000014</c:v>
                </c:pt>
                <c:pt idx="35">
                  <c:v>7.5874999999999995</c:v>
                </c:pt>
                <c:pt idx="36">
                  <c:v>0.79999999999999982</c:v>
                </c:pt>
                <c:pt idx="37">
                  <c:v>-0.49166666666667513</c:v>
                </c:pt>
                <c:pt idx="38">
                  <c:v>1.875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C-4383-B508-F58B5747ADC3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Deficit!$BB$54:$CO$54</c:f>
              <c:numCache>
                <c:formatCode>0.0</c:formatCode>
                <c:ptCount val="40"/>
                <c:pt idx="1">
                  <c:v>7.3629528486023004</c:v>
                </c:pt>
                <c:pt idx="2">
                  <c:v>4.009502832671175</c:v>
                </c:pt>
                <c:pt idx="3">
                  <c:v>5.0516565090890753</c:v>
                </c:pt>
                <c:pt idx="4">
                  <c:v>1.5883903567820745</c:v>
                </c:pt>
                <c:pt idx="5">
                  <c:v>5.1002852140214507</c:v>
                </c:pt>
                <c:pt idx="6">
                  <c:v>1.9525065562293751</c:v>
                </c:pt>
                <c:pt idx="7">
                  <c:v>5.7037411794121988</c:v>
                </c:pt>
                <c:pt idx="8">
                  <c:v>2.904322382788151</c:v>
                </c:pt>
                <c:pt idx="9">
                  <c:v>7.5030264106287756</c:v>
                </c:pt>
                <c:pt idx="10">
                  <c:v>3.8981203273627001</c:v>
                </c:pt>
                <c:pt idx="11">
                  <c:v>8.2045864060630258</c:v>
                </c:pt>
                <c:pt idx="12">
                  <c:v>7.4996870108124742</c:v>
                </c:pt>
                <c:pt idx="13">
                  <c:v>2.3797173492238999</c:v>
                </c:pt>
                <c:pt idx="14">
                  <c:v>5.4598274985943753</c:v>
                </c:pt>
                <c:pt idx="15">
                  <c:v>6.1660755167208006</c:v>
                </c:pt>
                <c:pt idx="16">
                  <c:v>1.0852418032267499</c:v>
                </c:pt>
                <c:pt idx="17">
                  <c:v>3.5295901964549499</c:v>
                </c:pt>
                <c:pt idx="18">
                  <c:v>7.337333885513325</c:v>
                </c:pt>
                <c:pt idx="19">
                  <c:v>1.2729417016295494</c:v>
                </c:pt>
                <c:pt idx="20">
                  <c:v>5.3423369285827258</c:v>
                </c:pt>
                <c:pt idx="21">
                  <c:v>0.7344845881459996</c:v>
                </c:pt>
                <c:pt idx="22">
                  <c:v>2.9583276767707005</c:v>
                </c:pt>
                <c:pt idx="23">
                  <c:v>2.8803137315502747</c:v>
                </c:pt>
                <c:pt idx="24">
                  <c:v>0.23724145878904945</c:v>
                </c:pt>
                <c:pt idx="25">
                  <c:v>5.7308182138325749</c:v>
                </c:pt>
                <c:pt idx="26">
                  <c:v>-0.2266246599302244</c:v>
                </c:pt>
                <c:pt idx="27">
                  <c:v>2.5310215612534499</c:v>
                </c:pt>
                <c:pt idx="28">
                  <c:v>10.252573331379274</c:v>
                </c:pt>
                <c:pt idx="29">
                  <c:v>7.2153363444186001</c:v>
                </c:pt>
                <c:pt idx="30">
                  <c:v>9.6314398860269002</c:v>
                </c:pt>
                <c:pt idx="31">
                  <c:v>8.3472421076832006</c:v>
                </c:pt>
                <c:pt idx="32">
                  <c:v>9.8252227123329234</c:v>
                </c:pt>
                <c:pt idx="33">
                  <c:v>11.340975198018301</c:v>
                </c:pt>
                <c:pt idx="34">
                  <c:v>11.065645378602127</c:v>
                </c:pt>
                <c:pt idx="35">
                  <c:v>1.6373555695119002</c:v>
                </c:pt>
                <c:pt idx="36">
                  <c:v>0.96526402634437503</c:v>
                </c:pt>
                <c:pt idx="37">
                  <c:v>2.3305622292343751</c:v>
                </c:pt>
                <c:pt idx="38">
                  <c:v>3.2340291743398746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C-4383-B508-F58B5747ADC3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Deficit!$BB$55:$CO$55</c:f>
              <c:numCache>
                <c:formatCode>0.0</c:formatCode>
                <c:ptCount val="40"/>
                <c:pt idx="1">
                  <c:v>4.5369170689202001</c:v>
                </c:pt>
                <c:pt idx="2">
                  <c:v>4.0868439341949756</c:v>
                </c:pt>
                <c:pt idx="3">
                  <c:v>4.1603735979999499</c:v>
                </c:pt>
                <c:pt idx="4">
                  <c:v>2.8175054606175243</c:v>
                </c:pt>
                <c:pt idx="5">
                  <c:v>2.76262749880435</c:v>
                </c:pt>
                <c:pt idx="6">
                  <c:v>1.9344528056818251</c:v>
                </c:pt>
                <c:pt idx="7">
                  <c:v>2.1873019585508753</c:v>
                </c:pt>
                <c:pt idx="8">
                  <c:v>1.9992487513120758</c:v>
                </c:pt>
                <c:pt idx="9">
                  <c:v>2.4565841909633748</c:v>
                </c:pt>
                <c:pt idx="10">
                  <c:v>2.5189036153171256</c:v>
                </c:pt>
                <c:pt idx="11">
                  <c:v>2.7115294137027504</c:v>
                </c:pt>
                <c:pt idx="12">
                  <c:v>2.1229089972791493</c:v>
                </c:pt>
                <c:pt idx="13">
                  <c:v>1.0740660521753504</c:v>
                </c:pt>
                <c:pt idx="14">
                  <c:v>2.1777563635816253</c:v>
                </c:pt>
                <c:pt idx="15">
                  <c:v>2.3762921381400997</c:v>
                </c:pt>
                <c:pt idx="16">
                  <c:v>1.1522917647696995</c:v>
                </c:pt>
                <c:pt idx="17">
                  <c:v>1.439383416991725</c:v>
                </c:pt>
                <c:pt idx="18">
                  <c:v>1.7038255880802504</c:v>
                </c:pt>
                <c:pt idx="19">
                  <c:v>1.2348217643544506</c:v>
                </c:pt>
                <c:pt idx="20">
                  <c:v>1.7378923020627499</c:v>
                </c:pt>
                <c:pt idx="21">
                  <c:v>-0.58294325497952393</c:v>
                </c:pt>
                <c:pt idx="22">
                  <c:v>0.28190203935349967</c:v>
                </c:pt>
                <c:pt idx="23">
                  <c:v>0.30815474067082427</c:v>
                </c:pt>
                <c:pt idx="24">
                  <c:v>5.1081895382250053E-2</c:v>
                </c:pt>
                <c:pt idx="25">
                  <c:v>0.78986896653020056</c:v>
                </c:pt>
                <c:pt idx="26">
                  <c:v>0.46840291736244977</c:v>
                </c:pt>
                <c:pt idx="27">
                  <c:v>0.44097587221869938</c:v>
                </c:pt>
                <c:pt idx="28">
                  <c:v>2.4153403524510502</c:v>
                </c:pt>
                <c:pt idx="29">
                  <c:v>2.7046854674830505</c:v>
                </c:pt>
                <c:pt idx="30">
                  <c:v>2.9866212284476497</c:v>
                </c:pt>
                <c:pt idx="31">
                  <c:v>3.1653623614096253</c:v>
                </c:pt>
                <c:pt idx="32">
                  <c:v>3.7210386576635495</c:v>
                </c:pt>
                <c:pt idx="33">
                  <c:v>5.5009517369785499</c:v>
                </c:pt>
                <c:pt idx="34">
                  <c:v>5.2764551477998989</c:v>
                </c:pt>
                <c:pt idx="35">
                  <c:v>1.1817249065754254</c:v>
                </c:pt>
                <c:pt idx="36">
                  <c:v>0.79344576085162544</c:v>
                </c:pt>
                <c:pt idx="37">
                  <c:v>2.0860853482299251</c:v>
                </c:pt>
                <c:pt idx="38">
                  <c:v>1.3677246970345505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3C-4383-B508-F58B5747ADC3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Deficit!$BB$56:$CO$56</c:f>
              <c:numCache>
                <c:formatCode>0.0</c:formatCode>
                <c:ptCount val="40"/>
                <c:pt idx="1">
                  <c:v>7.1888265315489095</c:v>
                </c:pt>
                <c:pt idx="2">
                  <c:v>6.5342167119640573</c:v>
                </c:pt>
                <c:pt idx="3">
                  <c:v>6.5449177552684548</c:v>
                </c:pt>
                <c:pt idx="4">
                  <c:v>6.5958698056757852</c:v>
                </c:pt>
                <c:pt idx="5">
                  <c:v>6.0557198659813256</c:v>
                </c:pt>
                <c:pt idx="6">
                  <c:v>6.1529161631547256</c:v>
                </c:pt>
                <c:pt idx="7">
                  <c:v>5.6850881394443</c:v>
                </c:pt>
                <c:pt idx="8">
                  <c:v>5.8578134811611502</c:v>
                </c:pt>
                <c:pt idx="9">
                  <c:v>5.8164011152729751</c:v>
                </c:pt>
                <c:pt idx="10">
                  <c:v>5.8833914693218743</c:v>
                </c:pt>
                <c:pt idx="11">
                  <c:v>6.0459094866899497</c:v>
                </c:pt>
                <c:pt idx="12">
                  <c:v>5.3981326786922992</c:v>
                </c:pt>
                <c:pt idx="13">
                  <c:v>4.4914496595641005</c:v>
                </c:pt>
                <c:pt idx="14">
                  <c:v>4.6839418451644752</c:v>
                </c:pt>
                <c:pt idx="15">
                  <c:v>4.4486433768635996</c:v>
                </c:pt>
                <c:pt idx="16">
                  <c:v>4.3116425170986998</c:v>
                </c:pt>
                <c:pt idx="17">
                  <c:v>4.2697511437441751</c:v>
                </c:pt>
                <c:pt idx="18">
                  <c:v>4.1178075839902242</c:v>
                </c:pt>
                <c:pt idx="19">
                  <c:v>3.8210985490417992</c:v>
                </c:pt>
                <c:pt idx="20">
                  <c:v>4.1720332819224506</c:v>
                </c:pt>
                <c:pt idx="21">
                  <c:v>1.6270225314022002</c:v>
                </c:pt>
                <c:pt idx="22">
                  <c:v>0.86262980904800024</c:v>
                </c:pt>
                <c:pt idx="23">
                  <c:v>0.18018589649389982</c:v>
                </c:pt>
                <c:pt idx="24">
                  <c:v>0.18218352799632465</c:v>
                </c:pt>
                <c:pt idx="25">
                  <c:v>3.9939637144999818E-2</c:v>
                </c:pt>
                <c:pt idx="26">
                  <c:v>0.41962111132102509</c:v>
                </c:pt>
                <c:pt idx="27">
                  <c:v>0.27263879996939933</c:v>
                </c:pt>
                <c:pt idx="28">
                  <c:v>1.455034758861149</c:v>
                </c:pt>
                <c:pt idx="29">
                  <c:v>1.5238843529875004</c:v>
                </c:pt>
                <c:pt idx="30">
                  <c:v>2.270607043285275</c:v>
                </c:pt>
                <c:pt idx="31">
                  <c:v>2.0430558980139502</c:v>
                </c:pt>
                <c:pt idx="32">
                  <c:v>2.6541007855607002</c:v>
                </c:pt>
                <c:pt idx="33">
                  <c:v>3.4700955513346252</c:v>
                </c:pt>
                <c:pt idx="34">
                  <c:v>3.4226025537097495</c:v>
                </c:pt>
                <c:pt idx="35">
                  <c:v>3.2541298097504501</c:v>
                </c:pt>
                <c:pt idx="36">
                  <c:v>2.0041485620200996</c:v>
                </c:pt>
                <c:pt idx="37">
                  <c:v>2.3093482800460503</c:v>
                </c:pt>
                <c:pt idx="38">
                  <c:v>1.7072158721305497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3C-4383-B508-F58B5747ADC3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Deficit!$BB$57:$CO$57</c:f>
              <c:numCache>
                <c:formatCode>0.0</c:formatCode>
                <c:ptCount val="40"/>
                <c:pt idx="1">
                  <c:v>6.3149453380954172</c:v>
                </c:pt>
                <c:pt idx="2">
                  <c:v>6.0393075388312845</c:v>
                </c:pt>
                <c:pt idx="3">
                  <c:v>6.1892741891829282</c:v>
                </c:pt>
                <c:pt idx="4">
                  <c:v>6.1869603902477097</c:v>
                </c:pt>
                <c:pt idx="5">
                  <c:v>5.8233911278739878</c:v>
                </c:pt>
                <c:pt idx="6">
                  <c:v>5.8816864381355458</c:v>
                </c:pt>
                <c:pt idx="7">
                  <c:v>5.6108418835206741</c:v>
                </c:pt>
                <c:pt idx="8">
                  <c:v>5.4317202510868725</c:v>
                </c:pt>
                <c:pt idx="9">
                  <c:v>5.4635414945840051</c:v>
                </c:pt>
                <c:pt idx="10">
                  <c:v>5.4944598132881541</c:v>
                </c:pt>
                <c:pt idx="11">
                  <c:v>5.48028248336737</c:v>
                </c:pt>
                <c:pt idx="12">
                  <c:v>5.26968935754096</c:v>
                </c:pt>
                <c:pt idx="13">
                  <c:v>5.3779544381431297</c:v>
                </c:pt>
                <c:pt idx="14">
                  <c:v>5.0632774331262169</c:v>
                </c:pt>
                <c:pt idx="15">
                  <c:v>5.0937590352399944</c:v>
                </c:pt>
                <c:pt idx="16">
                  <c:v>4.9414484776635259</c:v>
                </c:pt>
                <c:pt idx="17">
                  <c:v>4.8532120215711902</c:v>
                </c:pt>
                <c:pt idx="18">
                  <c:v>4.4808443403335749</c:v>
                </c:pt>
                <c:pt idx="19">
                  <c:v>4.4649908543096704</c:v>
                </c:pt>
                <c:pt idx="20">
                  <c:v>4.3974065030123661</c:v>
                </c:pt>
                <c:pt idx="21">
                  <c:v>3.7713111557793706</c:v>
                </c:pt>
                <c:pt idx="22">
                  <c:v>3.509485351831898</c:v>
                </c:pt>
                <c:pt idx="23">
                  <c:v>2.2806193171917997</c:v>
                </c:pt>
                <c:pt idx="24">
                  <c:v>2.3339558291300495</c:v>
                </c:pt>
                <c:pt idx="25">
                  <c:v>2.0853367260481255</c:v>
                </c:pt>
                <c:pt idx="26">
                  <c:v>2.4114588458195998</c:v>
                </c:pt>
                <c:pt idx="27">
                  <c:v>2.0832004387457492</c:v>
                </c:pt>
                <c:pt idx="28">
                  <c:v>2.4461193913158006</c:v>
                </c:pt>
                <c:pt idx="29">
                  <c:v>2.4620682047622755</c:v>
                </c:pt>
                <c:pt idx="30">
                  <c:v>2.5007363097315256</c:v>
                </c:pt>
                <c:pt idx="31">
                  <c:v>2.6206617390381246</c:v>
                </c:pt>
                <c:pt idx="32">
                  <c:v>3.0732136827575998</c:v>
                </c:pt>
                <c:pt idx="33">
                  <c:v>3.2585224111607003</c:v>
                </c:pt>
                <c:pt idx="34">
                  <c:v>3.2054674952210003</c:v>
                </c:pt>
                <c:pt idx="35">
                  <c:v>3.6486494342582496</c:v>
                </c:pt>
                <c:pt idx="36">
                  <c:v>3.316759733799175</c:v>
                </c:pt>
                <c:pt idx="37">
                  <c:v>2.7210062432778748</c:v>
                </c:pt>
                <c:pt idx="38">
                  <c:v>2.4266352623278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3C-4383-B508-F58B5747ADC3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Deficit!$BB$58:$CO$58</c:f>
              <c:numCache>
                <c:formatCode>0.0</c:formatCode>
                <c:ptCount val="40"/>
                <c:pt idx="1">
                  <c:v>6.0619013175027412</c:v>
                </c:pt>
                <c:pt idx="2">
                  <c:v>5.9317617237114142</c:v>
                </c:pt>
                <c:pt idx="3">
                  <c:v>6.1508939804328993</c:v>
                </c:pt>
                <c:pt idx="4">
                  <c:v>5.9831769753367814</c:v>
                </c:pt>
                <c:pt idx="5">
                  <c:v>6.1452202782550387</c:v>
                </c:pt>
                <c:pt idx="6">
                  <c:v>5.9581193054771244</c:v>
                </c:pt>
                <c:pt idx="7">
                  <c:v>5.9903618041454987</c:v>
                </c:pt>
                <c:pt idx="8">
                  <c:v>5.8455577068723041</c:v>
                </c:pt>
                <c:pt idx="9">
                  <c:v>5.8648906282572577</c:v>
                </c:pt>
                <c:pt idx="10">
                  <c:v>5.8758399507012644</c:v>
                </c:pt>
                <c:pt idx="11">
                  <c:v>5.9064375455388678</c:v>
                </c:pt>
                <c:pt idx="12">
                  <c:v>5.8859946178403071</c:v>
                </c:pt>
                <c:pt idx="13">
                  <c:v>5.8429368093813023</c:v>
                </c:pt>
                <c:pt idx="14">
                  <c:v>5.8170709034111647</c:v>
                </c:pt>
                <c:pt idx="15">
                  <c:v>5.853877747013617</c:v>
                </c:pt>
                <c:pt idx="16">
                  <c:v>5.7044854181527187</c:v>
                </c:pt>
                <c:pt idx="17">
                  <c:v>5.6809722419343869</c:v>
                </c:pt>
                <c:pt idx="18">
                  <c:v>5.7164879325945721</c:v>
                </c:pt>
                <c:pt idx="19">
                  <c:v>5.5803537640764622</c:v>
                </c:pt>
                <c:pt idx="20">
                  <c:v>5.7056326057631672</c:v>
                </c:pt>
                <c:pt idx="21">
                  <c:v>5.576149578894265</c:v>
                </c:pt>
                <c:pt idx="22">
                  <c:v>5.0844818961045126</c:v>
                </c:pt>
                <c:pt idx="23">
                  <c:v>4.2537238125139423</c:v>
                </c:pt>
                <c:pt idx="24">
                  <c:v>4.0358103562759151</c:v>
                </c:pt>
                <c:pt idx="25">
                  <c:v>3.7159116311812599</c:v>
                </c:pt>
                <c:pt idx="26">
                  <c:v>3.7559007929249995</c:v>
                </c:pt>
                <c:pt idx="27">
                  <c:v>3.7418838496085116</c:v>
                </c:pt>
                <c:pt idx="28">
                  <c:v>3.8425327721073175</c:v>
                </c:pt>
                <c:pt idx="29">
                  <c:v>4.0078650715815574</c:v>
                </c:pt>
                <c:pt idx="30">
                  <c:v>3.8415604363547922</c:v>
                </c:pt>
                <c:pt idx="31">
                  <c:v>3.9562573035744499</c:v>
                </c:pt>
                <c:pt idx="32">
                  <c:v>4.0085699979727245</c:v>
                </c:pt>
                <c:pt idx="33">
                  <c:v>4.1338676557875145</c:v>
                </c:pt>
                <c:pt idx="34">
                  <c:v>3.8939058705655043</c:v>
                </c:pt>
                <c:pt idx="35">
                  <c:v>4.3057328760662346</c:v>
                </c:pt>
                <c:pt idx="36">
                  <c:v>3.9405540708911571</c:v>
                </c:pt>
                <c:pt idx="37">
                  <c:v>3.8935111193590748</c:v>
                </c:pt>
                <c:pt idx="38">
                  <c:v>3.2390827797192747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C-4383-B508-F58B5747ADC3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Deficit!$BB$59:$CO$59</c:f>
              <c:numCache>
                <c:formatCode>0.0</c:formatCode>
                <c:ptCount val="40"/>
                <c:pt idx="1">
                  <c:v>7.1120874368116</c:v>
                </c:pt>
                <c:pt idx="2">
                  <c:v>6.8408146199429494</c:v>
                </c:pt>
                <c:pt idx="3">
                  <c:v>6.9588651938908503</c:v>
                </c:pt>
                <c:pt idx="4">
                  <c:v>6.7751925559916248</c:v>
                </c:pt>
                <c:pt idx="5">
                  <c:v>6.9511830334726747</c:v>
                </c:pt>
                <c:pt idx="6">
                  <c:v>7.0705807745065741</c:v>
                </c:pt>
                <c:pt idx="7">
                  <c:v>7.0213379329508507</c:v>
                </c:pt>
                <c:pt idx="8">
                  <c:v>6.9714206965851258</c:v>
                </c:pt>
                <c:pt idx="9">
                  <c:v>7.1079545235594495</c:v>
                </c:pt>
                <c:pt idx="10">
                  <c:v>7.1258925699567506</c:v>
                </c:pt>
                <c:pt idx="11">
                  <c:v>7.0505430777687499</c:v>
                </c:pt>
                <c:pt idx="12">
                  <c:v>6.8694042088556007</c:v>
                </c:pt>
                <c:pt idx="13">
                  <c:v>7.032940537495751</c:v>
                </c:pt>
                <c:pt idx="14">
                  <c:v>7.19114146902385</c:v>
                </c:pt>
                <c:pt idx="15">
                  <c:v>7.0783244823810501</c:v>
                </c:pt>
                <c:pt idx="16">
                  <c:v>7.0626325810021244</c:v>
                </c:pt>
                <c:pt idx="17">
                  <c:v>6.9059885204894744</c:v>
                </c:pt>
                <c:pt idx="18">
                  <c:v>6.9834890623496753</c:v>
                </c:pt>
                <c:pt idx="19">
                  <c:v>6.9048376418950248</c:v>
                </c:pt>
                <c:pt idx="20">
                  <c:v>6.9410040779543491</c:v>
                </c:pt>
                <c:pt idx="21">
                  <c:v>6.9979304949939749</c:v>
                </c:pt>
                <c:pt idx="22">
                  <c:v>7.1123665043425497</c:v>
                </c:pt>
                <c:pt idx="23">
                  <c:v>7.1005829286590245</c:v>
                </c:pt>
                <c:pt idx="24">
                  <c:v>6.861403412977725</c:v>
                </c:pt>
                <c:pt idx="25">
                  <c:v>6.3264450445902751</c:v>
                </c:pt>
                <c:pt idx="26">
                  <c:v>6.5558299848103996</c:v>
                </c:pt>
                <c:pt idx="27">
                  <c:v>6.3826292197918502</c:v>
                </c:pt>
                <c:pt idx="28">
                  <c:v>6.1718314462243749</c:v>
                </c:pt>
                <c:pt idx="29">
                  <c:v>5.734763781150825</c:v>
                </c:pt>
                <c:pt idx="30">
                  <c:v>5.6371546858070989</c:v>
                </c:pt>
                <c:pt idx="31">
                  <c:v>5.5343639273831506</c:v>
                </c:pt>
                <c:pt idx="32">
                  <c:v>5.7022272323037502</c:v>
                </c:pt>
                <c:pt idx="33">
                  <c:v>5.5703411765634998</c:v>
                </c:pt>
                <c:pt idx="34">
                  <c:v>5.6563059523482995</c:v>
                </c:pt>
                <c:pt idx="35">
                  <c:v>5.8031350333519747</c:v>
                </c:pt>
                <c:pt idx="36">
                  <c:v>5.6879660666723506</c:v>
                </c:pt>
                <c:pt idx="37">
                  <c:v>5.6894690363127998</c:v>
                </c:pt>
                <c:pt idx="38">
                  <c:v>6.0314707640795255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C-4383-B508-F58B5747A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74144"/>
        <c:axId val="205988992"/>
      </c:scatterChart>
      <c:valAx>
        <c:axId val="205974144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88992"/>
        <c:crosses val="max"/>
        <c:crossBetween val="midCat"/>
      </c:valAx>
      <c:valAx>
        <c:axId val="205988992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74144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80/40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Deficit!$BB$65:$CO$65</c:f>
              <c:numCache>
                <c:formatCode>0.0</c:formatCode>
                <c:ptCount val="40"/>
                <c:pt idx="1">
                  <c:v>11.156899792325525</c:v>
                </c:pt>
                <c:pt idx="2">
                  <c:v>7.2875000000000005</c:v>
                </c:pt>
                <c:pt idx="3">
                  <c:v>13.187500000000002</c:v>
                </c:pt>
                <c:pt idx="4">
                  <c:v>0.6875</c:v>
                </c:pt>
                <c:pt idx="5">
                  <c:v>14.729166666666675</c:v>
                </c:pt>
                <c:pt idx="6">
                  <c:v>3.3250000000000002</c:v>
                </c:pt>
                <c:pt idx="7">
                  <c:v>15.8</c:v>
                </c:pt>
                <c:pt idx="8">
                  <c:v>3</c:v>
                </c:pt>
                <c:pt idx="9">
                  <c:v>14.074999999999999</c:v>
                </c:pt>
                <c:pt idx="10">
                  <c:v>2.9374999999999991</c:v>
                </c:pt>
                <c:pt idx="11">
                  <c:v>18.512499999999999</c:v>
                </c:pt>
                <c:pt idx="12">
                  <c:v>15.475</c:v>
                </c:pt>
                <c:pt idx="13">
                  <c:v>13.6875</c:v>
                </c:pt>
                <c:pt idx="14">
                  <c:v>4.5999999999999988</c:v>
                </c:pt>
                <c:pt idx="15">
                  <c:v>9.8374999999999986</c:v>
                </c:pt>
                <c:pt idx="16">
                  <c:v>1.7625000000000002</c:v>
                </c:pt>
                <c:pt idx="17">
                  <c:v>8.5</c:v>
                </c:pt>
                <c:pt idx="18">
                  <c:v>15.075000000000001</c:v>
                </c:pt>
                <c:pt idx="19">
                  <c:v>2.0875000000000004</c:v>
                </c:pt>
                <c:pt idx="20">
                  <c:v>6.979166666666675</c:v>
                </c:pt>
                <c:pt idx="21">
                  <c:v>1.40625</c:v>
                </c:pt>
                <c:pt idx="22">
                  <c:v>10.512499999999999</c:v>
                </c:pt>
                <c:pt idx="23">
                  <c:v>5.0916666666666748</c:v>
                </c:pt>
                <c:pt idx="24">
                  <c:v>0.96250000000000036</c:v>
                </c:pt>
                <c:pt idx="25">
                  <c:v>13.537500000000001</c:v>
                </c:pt>
                <c:pt idx="26">
                  <c:v>-0.54999999999999982</c:v>
                </c:pt>
                <c:pt idx="27">
                  <c:v>8.3375000000000004</c:v>
                </c:pt>
                <c:pt idx="28">
                  <c:v>15.670833333333325</c:v>
                </c:pt>
                <c:pt idx="29">
                  <c:v>5.875</c:v>
                </c:pt>
                <c:pt idx="30">
                  <c:v>15.425000000000001</c:v>
                </c:pt>
                <c:pt idx="31">
                  <c:v>2.5249999999999995</c:v>
                </c:pt>
                <c:pt idx="32">
                  <c:v>15.670833333333325</c:v>
                </c:pt>
                <c:pt idx="33">
                  <c:v>18.924999999999997</c:v>
                </c:pt>
                <c:pt idx="34">
                  <c:v>18.433333333333334</c:v>
                </c:pt>
                <c:pt idx="35">
                  <c:v>6.9375</c:v>
                </c:pt>
                <c:pt idx="36">
                  <c:v>1.6500000000000004</c:v>
                </c:pt>
                <c:pt idx="37">
                  <c:v>2.375</c:v>
                </c:pt>
                <c:pt idx="38">
                  <c:v>2.9874999999999998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2-4368-95AB-4B7349B06C72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Deficit!$BB$66:$CO$66</c:f>
              <c:numCache>
                <c:formatCode>0.0</c:formatCode>
                <c:ptCount val="40"/>
                <c:pt idx="1">
                  <c:v>7.9585949077739997</c:v>
                </c:pt>
                <c:pt idx="2">
                  <c:v>3.6363029176140254</c:v>
                </c:pt>
                <c:pt idx="3">
                  <c:v>4.3657364071734754</c:v>
                </c:pt>
                <c:pt idx="4">
                  <c:v>0.99609018047922593</c:v>
                </c:pt>
                <c:pt idx="5">
                  <c:v>5.0858845436346005</c:v>
                </c:pt>
                <c:pt idx="6">
                  <c:v>0.55515860996282473</c:v>
                </c:pt>
                <c:pt idx="7">
                  <c:v>6.1539509910841748</c:v>
                </c:pt>
                <c:pt idx="8">
                  <c:v>2.8112063217486751</c:v>
                </c:pt>
                <c:pt idx="9">
                  <c:v>8.8066956578660758</c:v>
                </c:pt>
                <c:pt idx="10">
                  <c:v>4.4446365179626746</c:v>
                </c:pt>
                <c:pt idx="11">
                  <c:v>8.9444590913363253</c:v>
                </c:pt>
                <c:pt idx="12">
                  <c:v>8.5398060544807244</c:v>
                </c:pt>
                <c:pt idx="13">
                  <c:v>2.7144250836424</c:v>
                </c:pt>
                <c:pt idx="14">
                  <c:v>5.964235392268975</c:v>
                </c:pt>
                <c:pt idx="15">
                  <c:v>6.8028338223006504</c:v>
                </c:pt>
                <c:pt idx="16">
                  <c:v>0.86486398186317448</c:v>
                </c:pt>
                <c:pt idx="17">
                  <c:v>4.0327757564923754</c:v>
                </c:pt>
                <c:pt idx="18">
                  <c:v>8.0359806380231511</c:v>
                </c:pt>
                <c:pt idx="19">
                  <c:v>0.89184131991124982</c:v>
                </c:pt>
                <c:pt idx="20">
                  <c:v>6.2963630123436252</c:v>
                </c:pt>
                <c:pt idx="21">
                  <c:v>0.35707399422729935</c:v>
                </c:pt>
                <c:pt idx="22">
                  <c:v>4.2915556832700004</c:v>
                </c:pt>
                <c:pt idx="23">
                  <c:v>3.0635261876507496</c:v>
                </c:pt>
                <c:pt idx="24">
                  <c:v>-4.5195943049005649E-3</c:v>
                </c:pt>
                <c:pt idx="25">
                  <c:v>6.2630908631522999</c:v>
                </c:pt>
                <c:pt idx="26">
                  <c:v>0.39835963306230049</c:v>
                </c:pt>
                <c:pt idx="27">
                  <c:v>3.1914273449652741</c:v>
                </c:pt>
                <c:pt idx="28">
                  <c:v>10.246366236964976</c:v>
                </c:pt>
                <c:pt idx="29">
                  <c:v>8.0976184237949234</c:v>
                </c:pt>
                <c:pt idx="30">
                  <c:v>10.3148229696885</c:v>
                </c:pt>
                <c:pt idx="31">
                  <c:v>9.5440373061140011</c:v>
                </c:pt>
                <c:pt idx="32">
                  <c:v>10.508370922057775</c:v>
                </c:pt>
                <c:pt idx="33">
                  <c:v>12.200234303485999</c:v>
                </c:pt>
                <c:pt idx="34">
                  <c:v>12.379146239107024</c:v>
                </c:pt>
                <c:pt idx="35">
                  <c:v>1.0475286911079493</c:v>
                </c:pt>
                <c:pt idx="36">
                  <c:v>1.1735502581601507</c:v>
                </c:pt>
                <c:pt idx="37">
                  <c:v>2.9086594362613498</c:v>
                </c:pt>
                <c:pt idx="38">
                  <c:v>3.2486146008554257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2-4368-95AB-4B7349B06C72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Deficit!$BB$67:$CO$67</c:f>
              <c:numCache>
                <c:formatCode>0.0</c:formatCode>
                <c:ptCount val="40"/>
                <c:pt idx="1">
                  <c:v>3.5362495266113751</c:v>
                </c:pt>
                <c:pt idx="2">
                  <c:v>2.83138579936915</c:v>
                </c:pt>
                <c:pt idx="3">
                  <c:v>2.8619378069699501</c:v>
                </c:pt>
                <c:pt idx="4">
                  <c:v>2.0625344361180247</c:v>
                </c:pt>
                <c:pt idx="5">
                  <c:v>1.2317350276682992</c:v>
                </c:pt>
                <c:pt idx="6">
                  <c:v>1.0834802039913995</c:v>
                </c:pt>
                <c:pt idx="7">
                  <c:v>1.5582617382640742</c:v>
                </c:pt>
                <c:pt idx="8">
                  <c:v>1.6230253292703005</c:v>
                </c:pt>
                <c:pt idx="9">
                  <c:v>2.2196312435213996</c:v>
                </c:pt>
                <c:pt idx="10">
                  <c:v>2.2772175029332002</c:v>
                </c:pt>
                <c:pt idx="11">
                  <c:v>3.0687343691918745</c:v>
                </c:pt>
                <c:pt idx="12">
                  <c:v>2.1755591865402009</c:v>
                </c:pt>
                <c:pt idx="13">
                  <c:v>1.6453754095073001</c:v>
                </c:pt>
                <c:pt idx="14">
                  <c:v>2.5258217203084254</c:v>
                </c:pt>
                <c:pt idx="15">
                  <c:v>2.5053773778140251</c:v>
                </c:pt>
                <c:pt idx="16">
                  <c:v>1.9399198536117002</c:v>
                </c:pt>
                <c:pt idx="17">
                  <c:v>2.2874897420915992</c:v>
                </c:pt>
                <c:pt idx="18">
                  <c:v>2.3294771294575503</c:v>
                </c:pt>
                <c:pt idx="19">
                  <c:v>1.6077667616177238</c:v>
                </c:pt>
                <c:pt idx="20">
                  <c:v>1.9855078411808997</c:v>
                </c:pt>
                <c:pt idx="21">
                  <c:v>-0.85492229391529984</c:v>
                </c:pt>
                <c:pt idx="22">
                  <c:v>0.18281835938807545</c:v>
                </c:pt>
                <c:pt idx="23">
                  <c:v>0.37524974250990084</c:v>
                </c:pt>
                <c:pt idx="24">
                  <c:v>0.38819075887660093</c:v>
                </c:pt>
                <c:pt idx="25">
                  <c:v>1.6263224748304501</c:v>
                </c:pt>
                <c:pt idx="26">
                  <c:v>1.1344059727997502</c:v>
                </c:pt>
                <c:pt idx="27">
                  <c:v>1.2662998055242505</c:v>
                </c:pt>
                <c:pt idx="28">
                  <c:v>3.0113762198612251</c:v>
                </c:pt>
                <c:pt idx="29">
                  <c:v>3.3930185812916749</c:v>
                </c:pt>
                <c:pt idx="30">
                  <c:v>4.2664597470876995</c:v>
                </c:pt>
                <c:pt idx="31">
                  <c:v>4.5309751478027502</c:v>
                </c:pt>
                <c:pt idx="32">
                  <c:v>5.0005446660738757</c:v>
                </c:pt>
                <c:pt idx="33">
                  <c:v>6.8359196460911251</c:v>
                </c:pt>
                <c:pt idx="34">
                  <c:v>6.7659812212892998</c:v>
                </c:pt>
                <c:pt idx="35">
                  <c:v>2.6751673438736998</c:v>
                </c:pt>
                <c:pt idx="36">
                  <c:v>1.16919775053415</c:v>
                </c:pt>
                <c:pt idx="37">
                  <c:v>2.5963191858205499</c:v>
                </c:pt>
                <c:pt idx="38">
                  <c:v>2.3643828097804493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2-4368-95AB-4B7349B06C72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Deficit!$BB$68:$CO$68</c:f>
              <c:numCache>
                <c:formatCode>0.0</c:formatCode>
                <c:ptCount val="40"/>
                <c:pt idx="1">
                  <c:v>4.1312320878669055</c:v>
                </c:pt>
                <c:pt idx="2">
                  <c:v>3.9296153276897949</c:v>
                </c:pt>
                <c:pt idx="3">
                  <c:v>3.9721449731626075</c:v>
                </c:pt>
                <c:pt idx="4">
                  <c:v>3.6921600636904195</c:v>
                </c:pt>
                <c:pt idx="5">
                  <c:v>3.2730047794786374</c:v>
                </c:pt>
                <c:pt idx="6">
                  <c:v>3.130459779098453</c:v>
                </c:pt>
                <c:pt idx="7">
                  <c:v>2.8493526681870094</c:v>
                </c:pt>
                <c:pt idx="8">
                  <c:v>2.9314220618091724</c:v>
                </c:pt>
                <c:pt idx="9">
                  <c:v>3.1219834672713502</c:v>
                </c:pt>
                <c:pt idx="10">
                  <c:v>3.2530703917566002</c:v>
                </c:pt>
                <c:pt idx="11">
                  <c:v>3.2021724375949998</c:v>
                </c:pt>
                <c:pt idx="12">
                  <c:v>3.1398810621888251</c:v>
                </c:pt>
                <c:pt idx="13">
                  <c:v>3.5368244734477496</c:v>
                </c:pt>
                <c:pt idx="14">
                  <c:v>3.3302129567817249</c:v>
                </c:pt>
                <c:pt idx="15">
                  <c:v>3.3797188938748</c:v>
                </c:pt>
                <c:pt idx="16">
                  <c:v>3.2805154739725748</c:v>
                </c:pt>
                <c:pt idx="17">
                  <c:v>3.23508007639145</c:v>
                </c:pt>
                <c:pt idx="18">
                  <c:v>3.0766265289871497</c:v>
                </c:pt>
                <c:pt idx="19">
                  <c:v>3.1358221292235253</c:v>
                </c:pt>
                <c:pt idx="20">
                  <c:v>3.271573493654425</c:v>
                </c:pt>
                <c:pt idx="21">
                  <c:v>1.4275172647422747</c:v>
                </c:pt>
                <c:pt idx="22">
                  <c:v>1.4568360041595256</c:v>
                </c:pt>
                <c:pt idx="23">
                  <c:v>0.49887657189230028</c:v>
                </c:pt>
                <c:pt idx="24">
                  <c:v>0.52995817601167472</c:v>
                </c:pt>
                <c:pt idx="25">
                  <c:v>0.82794264878312518</c:v>
                </c:pt>
                <c:pt idx="26">
                  <c:v>1.1949942585727253</c:v>
                </c:pt>
                <c:pt idx="27">
                  <c:v>1.2308415766888259</c:v>
                </c:pt>
                <c:pt idx="28">
                  <c:v>1.938143944872575</c:v>
                </c:pt>
                <c:pt idx="29">
                  <c:v>1.9408446569117253</c:v>
                </c:pt>
                <c:pt idx="30">
                  <c:v>2.6634299385174498</c:v>
                </c:pt>
                <c:pt idx="31">
                  <c:v>2.4887774081061247</c:v>
                </c:pt>
                <c:pt idx="32">
                  <c:v>2.7678411491542998</c:v>
                </c:pt>
                <c:pt idx="33">
                  <c:v>3.835113852702825</c:v>
                </c:pt>
                <c:pt idx="34">
                  <c:v>3.7598156698024998</c:v>
                </c:pt>
                <c:pt idx="35">
                  <c:v>3.8495562933828751</c:v>
                </c:pt>
                <c:pt idx="36">
                  <c:v>2.6330546209099497</c:v>
                </c:pt>
                <c:pt idx="37">
                  <c:v>2.1741372264869749</c:v>
                </c:pt>
                <c:pt idx="38">
                  <c:v>2.1235574406326254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2-4368-95AB-4B7349B06C72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Deficit!$BB$69:$CO$69</c:f>
              <c:numCache>
                <c:formatCode>0.0</c:formatCode>
                <c:ptCount val="40"/>
                <c:pt idx="1">
                  <c:v>4.9812798788096</c:v>
                </c:pt>
                <c:pt idx="2">
                  <c:v>4.64259140461228</c:v>
                </c:pt>
                <c:pt idx="3">
                  <c:v>4.8113638646417503</c:v>
                </c:pt>
                <c:pt idx="4">
                  <c:v>4.7342693692423623</c:v>
                </c:pt>
                <c:pt idx="5">
                  <c:v>4.1562147005335799</c:v>
                </c:pt>
                <c:pt idx="6">
                  <c:v>4.250733898688738</c:v>
                </c:pt>
                <c:pt idx="7">
                  <c:v>3.7453907286846753</c:v>
                </c:pt>
                <c:pt idx="8">
                  <c:v>3.7328900644202152</c:v>
                </c:pt>
                <c:pt idx="9">
                  <c:v>3.6219126251064502</c:v>
                </c:pt>
                <c:pt idx="10">
                  <c:v>3.6630379801755075</c:v>
                </c:pt>
                <c:pt idx="11">
                  <c:v>3.7903871361431527</c:v>
                </c:pt>
                <c:pt idx="12">
                  <c:v>3.5932642542740876</c:v>
                </c:pt>
                <c:pt idx="13">
                  <c:v>3.6876895718951874</c:v>
                </c:pt>
                <c:pt idx="14">
                  <c:v>3.8215721258114228</c:v>
                </c:pt>
                <c:pt idx="15">
                  <c:v>3.7182943235689647</c:v>
                </c:pt>
                <c:pt idx="16">
                  <c:v>3.6799069099153496</c:v>
                </c:pt>
                <c:pt idx="17">
                  <c:v>3.7931666646887825</c:v>
                </c:pt>
                <c:pt idx="18">
                  <c:v>3.6036576691307127</c:v>
                </c:pt>
                <c:pt idx="19">
                  <c:v>3.643276327199755</c:v>
                </c:pt>
                <c:pt idx="20">
                  <c:v>3.5327807171040901</c:v>
                </c:pt>
                <c:pt idx="21">
                  <c:v>3.5960565391573773</c:v>
                </c:pt>
                <c:pt idx="22">
                  <c:v>2.8303155882680375</c:v>
                </c:pt>
                <c:pt idx="23">
                  <c:v>1.8845509870349697</c:v>
                </c:pt>
                <c:pt idx="24">
                  <c:v>1.84397212766339</c:v>
                </c:pt>
                <c:pt idx="25">
                  <c:v>1.659910762701668</c:v>
                </c:pt>
                <c:pt idx="26">
                  <c:v>2.0037478864962424</c:v>
                </c:pt>
                <c:pt idx="27">
                  <c:v>1.8502135906093495</c:v>
                </c:pt>
                <c:pt idx="28">
                  <c:v>1.9652646832299747</c:v>
                </c:pt>
                <c:pt idx="29">
                  <c:v>1.8983120442597499</c:v>
                </c:pt>
                <c:pt idx="30">
                  <c:v>2.3904582921110253</c:v>
                </c:pt>
                <c:pt idx="31">
                  <c:v>2.2819326380702747</c:v>
                </c:pt>
                <c:pt idx="32">
                  <c:v>2.5445612797197499</c:v>
                </c:pt>
                <c:pt idx="33">
                  <c:v>3.1212225601846502</c:v>
                </c:pt>
                <c:pt idx="34">
                  <c:v>2.8785377718846004</c:v>
                </c:pt>
                <c:pt idx="35">
                  <c:v>3.3559896376413496</c:v>
                </c:pt>
                <c:pt idx="36">
                  <c:v>3.05793118044055</c:v>
                </c:pt>
                <c:pt idx="37">
                  <c:v>2.6387329684071501</c:v>
                </c:pt>
                <c:pt idx="38">
                  <c:v>2.2718731889100501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2-4368-95AB-4B7349B06C72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Deficit!$BB$70:$CO$70</c:f>
              <c:numCache>
                <c:formatCode>0.0</c:formatCode>
                <c:ptCount val="40"/>
                <c:pt idx="1">
                  <c:v>6.1098327403384456</c:v>
                </c:pt>
                <c:pt idx="2">
                  <c:v>6.0521958073708406</c:v>
                </c:pt>
                <c:pt idx="3">
                  <c:v>6.0510204921518849</c:v>
                </c:pt>
                <c:pt idx="4">
                  <c:v>5.9371106161345129</c:v>
                </c:pt>
                <c:pt idx="5">
                  <c:v>6.0145759682765156</c:v>
                </c:pt>
                <c:pt idx="6">
                  <c:v>6.0352914843377121</c:v>
                </c:pt>
                <c:pt idx="7">
                  <c:v>5.6320350092828502</c:v>
                </c:pt>
                <c:pt idx="8">
                  <c:v>5.7237884812333597</c:v>
                </c:pt>
                <c:pt idx="9">
                  <c:v>5.7106404772564527</c:v>
                </c:pt>
                <c:pt idx="10">
                  <c:v>5.6607080510054502</c:v>
                </c:pt>
                <c:pt idx="11">
                  <c:v>5.6451955893084786</c:v>
                </c:pt>
                <c:pt idx="12">
                  <c:v>5.4566203331834249</c:v>
                </c:pt>
                <c:pt idx="13">
                  <c:v>5.35724657114765</c:v>
                </c:pt>
                <c:pt idx="14">
                  <c:v>5.3490400658754504</c:v>
                </c:pt>
                <c:pt idx="15">
                  <c:v>5.4265494236799503</c:v>
                </c:pt>
                <c:pt idx="16">
                  <c:v>5.3587226260079923</c:v>
                </c:pt>
                <c:pt idx="17">
                  <c:v>5.3764127251181186</c:v>
                </c:pt>
                <c:pt idx="18">
                  <c:v>5.124502877087302</c:v>
                </c:pt>
                <c:pt idx="19">
                  <c:v>5.2445921742761747</c:v>
                </c:pt>
                <c:pt idx="20">
                  <c:v>5.1134953901233997</c:v>
                </c:pt>
                <c:pt idx="21">
                  <c:v>5.1626115572472493</c:v>
                </c:pt>
                <c:pt idx="22">
                  <c:v>5.1132391176922001</c:v>
                </c:pt>
                <c:pt idx="23">
                  <c:v>4.0636170435450829</c:v>
                </c:pt>
                <c:pt idx="24">
                  <c:v>3.8085192436053004</c:v>
                </c:pt>
                <c:pt idx="25">
                  <c:v>3.3835433293529258</c:v>
                </c:pt>
                <c:pt idx="26">
                  <c:v>3.7029299696673901</c:v>
                </c:pt>
                <c:pt idx="27">
                  <c:v>3.3780556240276498</c:v>
                </c:pt>
                <c:pt idx="28">
                  <c:v>3.8034717771889248</c:v>
                </c:pt>
                <c:pt idx="29">
                  <c:v>3.2988366066943504</c:v>
                </c:pt>
                <c:pt idx="30">
                  <c:v>3.6247666816569497</c:v>
                </c:pt>
                <c:pt idx="31">
                  <c:v>3.7058677728294502</c:v>
                </c:pt>
                <c:pt idx="32">
                  <c:v>3.9286023879324747</c:v>
                </c:pt>
                <c:pt idx="33">
                  <c:v>4.1379370345721753</c:v>
                </c:pt>
                <c:pt idx="34">
                  <c:v>3.9161488947221499</c:v>
                </c:pt>
                <c:pt idx="35">
                  <c:v>4.3441541100546504</c:v>
                </c:pt>
                <c:pt idx="36">
                  <c:v>4.4194089223501498</c:v>
                </c:pt>
                <c:pt idx="37">
                  <c:v>4.0820098186928497</c:v>
                </c:pt>
                <c:pt idx="38">
                  <c:v>3.4556490814882252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C2-4368-95AB-4B7349B06C72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Deficit!$BB$71:$CO$71</c:f>
              <c:numCache>
                <c:formatCode>0.0</c:formatCode>
                <c:ptCount val="40"/>
                <c:pt idx="1">
                  <c:v>5.3076660267187874</c:v>
                </c:pt>
                <c:pt idx="2">
                  <c:v>5.012014949693663</c:v>
                </c:pt>
                <c:pt idx="3">
                  <c:v>4.7945311887984676</c:v>
                </c:pt>
                <c:pt idx="4">
                  <c:v>4.599460685695318</c:v>
                </c:pt>
                <c:pt idx="5">
                  <c:v>4.9762802260188499</c:v>
                </c:pt>
                <c:pt idx="6">
                  <c:v>4.9606509338949953</c:v>
                </c:pt>
                <c:pt idx="7">
                  <c:v>4.541660333852743</c:v>
                </c:pt>
                <c:pt idx="8">
                  <c:v>4.7316480144971846</c:v>
                </c:pt>
                <c:pt idx="9">
                  <c:v>4.8417882026106405</c:v>
                </c:pt>
                <c:pt idx="10">
                  <c:v>4.9743120144137976</c:v>
                </c:pt>
                <c:pt idx="11">
                  <c:v>4.89905266745901</c:v>
                </c:pt>
                <c:pt idx="12">
                  <c:v>4.5551353390389595</c:v>
                </c:pt>
                <c:pt idx="13">
                  <c:v>5.0748013520034299</c:v>
                </c:pt>
                <c:pt idx="14">
                  <c:v>4.9291682130996008</c:v>
                </c:pt>
                <c:pt idx="15">
                  <c:v>4.9308155232364754</c:v>
                </c:pt>
                <c:pt idx="16">
                  <c:v>5.134407424444615</c:v>
                </c:pt>
                <c:pt idx="17">
                  <c:v>4.7279283166591153</c:v>
                </c:pt>
                <c:pt idx="18">
                  <c:v>4.5111274838109843</c:v>
                </c:pt>
                <c:pt idx="19">
                  <c:v>4.7186664020506175</c:v>
                </c:pt>
                <c:pt idx="20">
                  <c:v>4.767741446380052</c:v>
                </c:pt>
                <c:pt idx="21">
                  <c:v>4.9235781232468501</c:v>
                </c:pt>
                <c:pt idx="22">
                  <c:v>4.4391189623024196</c:v>
                </c:pt>
                <c:pt idx="23">
                  <c:v>4.8274479622279429</c:v>
                </c:pt>
                <c:pt idx="24">
                  <c:v>4.5593618961726872</c:v>
                </c:pt>
                <c:pt idx="25">
                  <c:v>4.0812309191666749</c:v>
                </c:pt>
                <c:pt idx="26">
                  <c:v>3.9899452752202529</c:v>
                </c:pt>
                <c:pt idx="27">
                  <c:v>3.8008710400725452</c:v>
                </c:pt>
                <c:pt idx="28">
                  <c:v>3.0393024487530846</c:v>
                </c:pt>
                <c:pt idx="29">
                  <c:v>2.9281277898312501</c:v>
                </c:pt>
                <c:pt idx="30">
                  <c:v>3.1662564020622503</c:v>
                </c:pt>
                <c:pt idx="31">
                  <c:v>2.7143455729527122</c:v>
                </c:pt>
                <c:pt idx="32">
                  <c:v>2.9232283092915825</c:v>
                </c:pt>
                <c:pt idx="33">
                  <c:v>2.749516280869325</c:v>
                </c:pt>
                <c:pt idx="34">
                  <c:v>2.8508872804939229</c:v>
                </c:pt>
                <c:pt idx="35">
                  <c:v>3.3697984440564093</c:v>
                </c:pt>
                <c:pt idx="36">
                  <c:v>2.9271087379909497</c:v>
                </c:pt>
                <c:pt idx="37">
                  <c:v>3.2665926798162244</c:v>
                </c:pt>
                <c:pt idx="38">
                  <c:v>3.00014609359294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C2-4368-95AB-4B7349B0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47104"/>
        <c:axId val="206049664"/>
      </c:scatterChart>
      <c:valAx>
        <c:axId val="206047104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49664"/>
        <c:crosses val="max"/>
        <c:crossBetween val="midCat"/>
        <c:majorUnit val="14"/>
      </c:valAx>
      <c:valAx>
        <c:axId val="206049664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047104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65/80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Deficit!$BB$77:$CO$77</c:f>
              <c:numCache>
                <c:formatCode>0.0</c:formatCode>
                <c:ptCount val="40"/>
                <c:pt idx="0">
                  <c:v>12.45</c:v>
                </c:pt>
                <c:pt idx="1">
                  <c:v>11.122285040885998</c:v>
                </c:pt>
                <c:pt idx="2">
                  <c:v>12.537500000000001</c:v>
                </c:pt>
                <c:pt idx="3">
                  <c:v>14.987499999999999</c:v>
                </c:pt>
                <c:pt idx="4">
                  <c:v>0.39999999999999947</c:v>
                </c:pt>
                <c:pt idx="5">
                  <c:v>10.55</c:v>
                </c:pt>
                <c:pt idx="6">
                  <c:v>3.8625000000000007</c:v>
                </c:pt>
                <c:pt idx="7">
                  <c:v>16.25</c:v>
                </c:pt>
                <c:pt idx="8">
                  <c:v>3</c:v>
                </c:pt>
                <c:pt idx="9">
                  <c:v>13.999999999999998</c:v>
                </c:pt>
                <c:pt idx="10">
                  <c:v>3.6125000000000007</c:v>
                </c:pt>
                <c:pt idx="11">
                  <c:v>17.324999999999999</c:v>
                </c:pt>
                <c:pt idx="12">
                  <c:v>13.175000000000001</c:v>
                </c:pt>
                <c:pt idx="13">
                  <c:v>14.637499999999999</c:v>
                </c:pt>
                <c:pt idx="14">
                  <c:v>6.4333333333333256</c:v>
                </c:pt>
                <c:pt idx="15">
                  <c:v>1.7416666666666742</c:v>
                </c:pt>
                <c:pt idx="17">
                  <c:v>14.012499999999999</c:v>
                </c:pt>
                <c:pt idx="18">
                  <c:v>15.0375</c:v>
                </c:pt>
                <c:pt idx="19">
                  <c:v>5.2999999999999989</c:v>
                </c:pt>
                <c:pt idx="20">
                  <c:v>12.625</c:v>
                </c:pt>
                <c:pt idx="21">
                  <c:v>3.1791666666666742</c:v>
                </c:pt>
                <c:pt idx="22">
                  <c:v>10.875</c:v>
                </c:pt>
                <c:pt idx="23">
                  <c:v>3.95</c:v>
                </c:pt>
                <c:pt idx="24">
                  <c:v>8.8817841970012523E-16</c:v>
                </c:pt>
                <c:pt idx="25">
                  <c:v>14.849999999999998</c:v>
                </c:pt>
                <c:pt idx="26">
                  <c:v>-1.1499999999999995</c:v>
                </c:pt>
                <c:pt idx="27">
                  <c:v>9.9625000000000004</c:v>
                </c:pt>
                <c:pt idx="28">
                  <c:v>15.6625</c:v>
                </c:pt>
                <c:pt idx="29">
                  <c:v>1.5625000000000009</c:v>
                </c:pt>
                <c:pt idx="30">
                  <c:v>12.649999999999999</c:v>
                </c:pt>
                <c:pt idx="31">
                  <c:v>0.28750000000000053</c:v>
                </c:pt>
                <c:pt idx="32">
                  <c:v>5.375</c:v>
                </c:pt>
                <c:pt idx="33">
                  <c:v>13.8125</c:v>
                </c:pt>
                <c:pt idx="34">
                  <c:v>4.5999999999999996</c:v>
                </c:pt>
                <c:pt idx="35">
                  <c:v>5.9875000000000007</c:v>
                </c:pt>
                <c:pt idx="36">
                  <c:v>2.0708333333333249</c:v>
                </c:pt>
                <c:pt idx="37">
                  <c:v>-1.0875000000000004</c:v>
                </c:pt>
                <c:pt idx="38">
                  <c:v>0.95000000000000018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437D-9A05-4701244C146D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Deficit!$BB$78:$CO$78</c:f>
              <c:numCache>
                <c:formatCode>0.0</c:formatCode>
                <c:ptCount val="40"/>
                <c:pt idx="1">
                  <c:v>6.0728194429063</c:v>
                </c:pt>
                <c:pt idx="2">
                  <c:v>2.3378139075481998</c:v>
                </c:pt>
                <c:pt idx="3">
                  <c:v>3.6530933732718003</c:v>
                </c:pt>
                <c:pt idx="4">
                  <c:v>0.27581898895815105</c:v>
                </c:pt>
                <c:pt idx="5">
                  <c:v>4.9126667352006006</c:v>
                </c:pt>
                <c:pt idx="6">
                  <c:v>0.54311741790157519</c:v>
                </c:pt>
                <c:pt idx="7">
                  <c:v>6.3884396492762505</c:v>
                </c:pt>
                <c:pt idx="8">
                  <c:v>4.5548082814067001</c:v>
                </c:pt>
                <c:pt idx="9">
                  <c:v>9.3354314622034735</c:v>
                </c:pt>
                <c:pt idx="10">
                  <c:v>6.7793633359155248</c:v>
                </c:pt>
                <c:pt idx="11">
                  <c:v>9.9153764775325257</c:v>
                </c:pt>
                <c:pt idx="12">
                  <c:v>9.0032200254117338</c:v>
                </c:pt>
                <c:pt idx="13">
                  <c:v>4.2916928646800496</c:v>
                </c:pt>
                <c:pt idx="14">
                  <c:v>7.7422567356473753</c:v>
                </c:pt>
                <c:pt idx="15">
                  <c:v>3.2432260919214499</c:v>
                </c:pt>
                <c:pt idx="17">
                  <c:v>7.2248049801368746</c:v>
                </c:pt>
                <c:pt idx="18">
                  <c:v>9.5253994166399991</c:v>
                </c:pt>
                <c:pt idx="19">
                  <c:v>6.1908078528008241</c:v>
                </c:pt>
                <c:pt idx="20">
                  <c:v>9.1890819503071484</c:v>
                </c:pt>
                <c:pt idx="21">
                  <c:v>1.0142575664513496</c:v>
                </c:pt>
                <c:pt idx="22">
                  <c:v>3.9749309273478506</c:v>
                </c:pt>
                <c:pt idx="23">
                  <c:v>2.6176050212619</c:v>
                </c:pt>
                <c:pt idx="24">
                  <c:v>0.10397371203020001</c:v>
                </c:pt>
                <c:pt idx="25">
                  <c:v>4.2065490923092499</c:v>
                </c:pt>
                <c:pt idx="26">
                  <c:v>2.1400912798149818E-2</c:v>
                </c:pt>
                <c:pt idx="27">
                  <c:v>2.0074737147633748</c:v>
                </c:pt>
                <c:pt idx="28">
                  <c:v>6.1110529433884242</c:v>
                </c:pt>
                <c:pt idx="29">
                  <c:v>0.83934953771465004</c:v>
                </c:pt>
                <c:pt idx="30">
                  <c:v>3.7830074973392502</c:v>
                </c:pt>
                <c:pt idx="31">
                  <c:v>0.50330039741492527</c:v>
                </c:pt>
                <c:pt idx="32">
                  <c:v>2.7924789538817993</c:v>
                </c:pt>
                <c:pt idx="33">
                  <c:v>6.2143318884886005</c:v>
                </c:pt>
                <c:pt idx="34">
                  <c:v>1.353696630669325</c:v>
                </c:pt>
                <c:pt idx="35">
                  <c:v>0.70060360872443417</c:v>
                </c:pt>
                <c:pt idx="36">
                  <c:v>-0.24397321254450066</c:v>
                </c:pt>
                <c:pt idx="37">
                  <c:v>1.0803954718186253</c:v>
                </c:pt>
                <c:pt idx="38">
                  <c:v>1.8071743316655251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437D-9A05-4701244C146D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Deficit!$BB$79:$CO$79</c:f>
              <c:numCache>
                <c:formatCode>0.0</c:formatCode>
                <c:ptCount val="40"/>
                <c:pt idx="1">
                  <c:v>2.9320381016861008</c:v>
                </c:pt>
                <c:pt idx="2">
                  <c:v>2.2062569276272757</c:v>
                </c:pt>
                <c:pt idx="3">
                  <c:v>2.6841591994539242</c:v>
                </c:pt>
                <c:pt idx="4">
                  <c:v>1.5839983170996752</c:v>
                </c:pt>
                <c:pt idx="5">
                  <c:v>1.2556421670425255</c:v>
                </c:pt>
                <c:pt idx="6">
                  <c:v>0.61977769578062603</c:v>
                </c:pt>
                <c:pt idx="7">
                  <c:v>0.90818980328337506</c:v>
                </c:pt>
                <c:pt idx="8">
                  <c:v>1.0977676216275003</c:v>
                </c:pt>
                <c:pt idx="9">
                  <c:v>1.7328374256667751</c:v>
                </c:pt>
                <c:pt idx="10">
                  <c:v>2.032079390774375</c:v>
                </c:pt>
                <c:pt idx="11">
                  <c:v>2.1236327105208508</c:v>
                </c:pt>
                <c:pt idx="12">
                  <c:v>1.9052135014852674</c:v>
                </c:pt>
                <c:pt idx="13">
                  <c:v>2.1619875694966746</c:v>
                </c:pt>
                <c:pt idx="14">
                  <c:v>2.8373985574705243</c:v>
                </c:pt>
                <c:pt idx="15">
                  <c:v>3.0758362471031497</c:v>
                </c:pt>
                <c:pt idx="17">
                  <c:v>3.3999626570222752</c:v>
                </c:pt>
                <c:pt idx="18">
                  <c:v>4.0257127734029998</c:v>
                </c:pt>
                <c:pt idx="19">
                  <c:v>4.992980660945725</c:v>
                </c:pt>
                <c:pt idx="20">
                  <c:v>4.9517631607387749</c:v>
                </c:pt>
                <c:pt idx="21">
                  <c:v>0.23455369125902514</c:v>
                </c:pt>
                <c:pt idx="22">
                  <c:v>0.77804399270307512</c:v>
                </c:pt>
                <c:pt idx="23">
                  <c:v>0.86077743667797524</c:v>
                </c:pt>
                <c:pt idx="24">
                  <c:v>0.22799214806979951</c:v>
                </c:pt>
                <c:pt idx="25">
                  <c:v>1.3243421799570498</c:v>
                </c:pt>
                <c:pt idx="26">
                  <c:v>0.64672748502642419</c:v>
                </c:pt>
                <c:pt idx="27">
                  <c:v>0.94800612080042512</c:v>
                </c:pt>
                <c:pt idx="28">
                  <c:v>1.7896827782948006</c:v>
                </c:pt>
                <c:pt idx="29">
                  <c:v>1.5620330020370252</c:v>
                </c:pt>
                <c:pt idx="30">
                  <c:v>1.5079047897818243</c:v>
                </c:pt>
                <c:pt idx="31">
                  <c:v>1.5526388653363505</c:v>
                </c:pt>
                <c:pt idx="32">
                  <c:v>1.8539684069457754</c:v>
                </c:pt>
                <c:pt idx="33">
                  <c:v>2.1534454972603343</c:v>
                </c:pt>
                <c:pt idx="34">
                  <c:v>1.8140853777169741</c:v>
                </c:pt>
                <c:pt idx="35">
                  <c:v>0.10134055781567497</c:v>
                </c:pt>
                <c:pt idx="36">
                  <c:v>1.1629997496956004</c:v>
                </c:pt>
                <c:pt idx="37">
                  <c:v>3.1104283428546995</c:v>
                </c:pt>
                <c:pt idx="38">
                  <c:v>1.8212429004582749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B-437D-9A05-4701244C146D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Deficit!$BB$80:$CO$80</c:f>
              <c:numCache>
                <c:formatCode>0.0</c:formatCode>
                <c:ptCount val="40"/>
                <c:pt idx="1">
                  <c:v>3.4718283072657696</c:v>
                </c:pt>
                <c:pt idx="2">
                  <c:v>2.8592071009143303</c:v>
                </c:pt>
                <c:pt idx="3">
                  <c:v>3.1151829621836318</c:v>
                </c:pt>
                <c:pt idx="4">
                  <c:v>3.307946967505488</c:v>
                </c:pt>
                <c:pt idx="5">
                  <c:v>2.7651690476690129</c:v>
                </c:pt>
                <c:pt idx="6">
                  <c:v>2.5074588930172825</c:v>
                </c:pt>
                <c:pt idx="7">
                  <c:v>2.2171713488638738</c:v>
                </c:pt>
                <c:pt idx="8">
                  <c:v>2.3651966301534917</c:v>
                </c:pt>
                <c:pt idx="9">
                  <c:v>2.3623814826881868</c:v>
                </c:pt>
                <c:pt idx="10">
                  <c:v>2.5995997416452932</c:v>
                </c:pt>
                <c:pt idx="11">
                  <c:v>2.6011672160213348</c:v>
                </c:pt>
                <c:pt idx="12">
                  <c:v>2.8739603652824592</c:v>
                </c:pt>
                <c:pt idx="13">
                  <c:v>2.6119559293009029</c:v>
                </c:pt>
                <c:pt idx="14">
                  <c:v>3.091567113085687</c:v>
                </c:pt>
                <c:pt idx="15">
                  <c:v>2.9091385472150701</c:v>
                </c:pt>
                <c:pt idx="17">
                  <c:v>2.9925266756356645</c:v>
                </c:pt>
                <c:pt idx="18">
                  <c:v>3.2084530092261891</c:v>
                </c:pt>
                <c:pt idx="19">
                  <c:v>3.1255847132645669</c:v>
                </c:pt>
                <c:pt idx="20">
                  <c:v>3.1541230847754758</c:v>
                </c:pt>
                <c:pt idx="21">
                  <c:v>2.7728018177490505</c:v>
                </c:pt>
                <c:pt idx="22">
                  <c:v>2.3037859453292917</c:v>
                </c:pt>
                <c:pt idx="23">
                  <c:v>1.5592024537265501</c:v>
                </c:pt>
                <c:pt idx="24">
                  <c:v>1.0711402146621003</c:v>
                </c:pt>
                <c:pt idx="25">
                  <c:v>1.1905536149317753</c:v>
                </c:pt>
                <c:pt idx="26">
                  <c:v>1.7516930441694001</c:v>
                </c:pt>
                <c:pt idx="27">
                  <c:v>1.4032649942619257</c:v>
                </c:pt>
                <c:pt idx="28">
                  <c:v>1.9138748850107747</c:v>
                </c:pt>
                <c:pt idx="29">
                  <c:v>1.6846420608782493</c:v>
                </c:pt>
                <c:pt idx="30">
                  <c:v>2.1006839040843244</c:v>
                </c:pt>
                <c:pt idx="31">
                  <c:v>2.1451352318522003</c:v>
                </c:pt>
                <c:pt idx="32">
                  <c:v>1.85961306643985</c:v>
                </c:pt>
                <c:pt idx="33">
                  <c:v>1.8726420773815997</c:v>
                </c:pt>
                <c:pt idx="34">
                  <c:v>2.1300725615107488</c:v>
                </c:pt>
                <c:pt idx="35">
                  <c:v>-5.9855515777247348E-3</c:v>
                </c:pt>
                <c:pt idx="36">
                  <c:v>1.0166974805087006</c:v>
                </c:pt>
                <c:pt idx="37">
                  <c:v>2.3443076718682248</c:v>
                </c:pt>
                <c:pt idx="38">
                  <c:v>2.4681616731797242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CB-437D-9A05-4701244C146D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Deficit!$BB$81:$CO$81</c:f>
              <c:numCache>
                <c:formatCode>0.0</c:formatCode>
                <c:ptCount val="40"/>
                <c:pt idx="1">
                  <c:v>3.8534392954721945</c:v>
                </c:pt>
                <c:pt idx="2">
                  <c:v>3.7308391818927396</c:v>
                </c:pt>
                <c:pt idx="3">
                  <c:v>3.5255677413868103</c:v>
                </c:pt>
                <c:pt idx="4">
                  <c:v>3.5989320606944148</c:v>
                </c:pt>
                <c:pt idx="5">
                  <c:v>3.3338580617263327</c:v>
                </c:pt>
                <c:pt idx="6">
                  <c:v>3.4032036455666148</c:v>
                </c:pt>
                <c:pt idx="7">
                  <c:v>3.0524380615865021</c:v>
                </c:pt>
                <c:pt idx="8">
                  <c:v>2.9767576941837599</c:v>
                </c:pt>
                <c:pt idx="9">
                  <c:v>3.0592372115416779</c:v>
                </c:pt>
                <c:pt idx="10">
                  <c:v>2.8607658079233556</c:v>
                </c:pt>
                <c:pt idx="11">
                  <c:v>3.0376546901005153</c:v>
                </c:pt>
                <c:pt idx="12">
                  <c:v>2.7775656798876729</c:v>
                </c:pt>
                <c:pt idx="13">
                  <c:v>2.9620991031206598</c:v>
                </c:pt>
                <c:pt idx="14">
                  <c:v>2.9450743771809247</c:v>
                </c:pt>
                <c:pt idx="15">
                  <c:v>2.9830884842506675</c:v>
                </c:pt>
                <c:pt idx="17">
                  <c:v>2.9215883662466977</c:v>
                </c:pt>
                <c:pt idx="18">
                  <c:v>2.9673475781218803</c:v>
                </c:pt>
                <c:pt idx="19">
                  <c:v>3.1101392385414499</c:v>
                </c:pt>
                <c:pt idx="20">
                  <c:v>3.2353609945861423</c:v>
                </c:pt>
                <c:pt idx="21">
                  <c:v>2.9493691558037201</c:v>
                </c:pt>
                <c:pt idx="22">
                  <c:v>2.9749512160223825</c:v>
                </c:pt>
                <c:pt idx="23">
                  <c:v>1.8106619020574253</c:v>
                </c:pt>
                <c:pt idx="24">
                  <c:v>1.7279014469257969</c:v>
                </c:pt>
                <c:pt idx="25">
                  <c:v>1.4330815138639448</c:v>
                </c:pt>
                <c:pt idx="26">
                  <c:v>1.671836378968595</c:v>
                </c:pt>
                <c:pt idx="27">
                  <c:v>1.5562125794687898</c:v>
                </c:pt>
                <c:pt idx="28">
                  <c:v>1.642044188320245</c:v>
                </c:pt>
                <c:pt idx="29">
                  <c:v>1.6383768453296077</c:v>
                </c:pt>
                <c:pt idx="30">
                  <c:v>1.51653390808662</c:v>
                </c:pt>
                <c:pt idx="31">
                  <c:v>1.6809839577191097</c:v>
                </c:pt>
                <c:pt idx="32">
                  <c:v>1.7087163907019551</c:v>
                </c:pt>
                <c:pt idx="33">
                  <c:v>1.5967208273169349</c:v>
                </c:pt>
                <c:pt idx="34">
                  <c:v>1.5592364314455875</c:v>
                </c:pt>
                <c:pt idx="35">
                  <c:v>-0.6791754465291997</c:v>
                </c:pt>
                <c:pt idx="36">
                  <c:v>0.1229965129573749</c:v>
                </c:pt>
                <c:pt idx="37">
                  <c:v>1.7423338927146501</c:v>
                </c:pt>
                <c:pt idx="38">
                  <c:v>1.5729484892040499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CB-437D-9A05-4701244C146D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Deficit!$BB$82:$CO$82</c:f>
              <c:numCache>
                <c:formatCode>0.0</c:formatCode>
                <c:ptCount val="40"/>
                <c:pt idx="1">
                  <c:v>3.9060258055356498</c:v>
                </c:pt>
                <c:pt idx="2">
                  <c:v>3.6293393838936745</c:v>
                </c:pt>
                <c:pt idx="3">
                  <c:v>3.9625968266300027</c:v>
                </c:pt>
                <c:pt idx="4">
                  <c:v>3.794277621941875</c:v>
                </c:pt>
                <c:pt idx="5">
                  <c:v>4.2870361022491972</c:v>
                </c:pt>
                <c:pt idx="6">
                  <c:v>4.032262423481999</c:v>
                </c:pt>
                <c:pt idx="7">
                  <c:v>3.718396345810675</c:v>
                </c:pt>
                <c:pt idx="8">
                  <c:v>3.8115085211895754</c:v>
                </c:pt>
                <c:pt idx="9">
                  <c:v>3.696131697560642</c:v>
                </c:pt>
                <c:pt idx="10">
                  <c:v>3.7950826403672804</c:v>
                </c:pt>
                <c:pt idx="11">
                  <c:v>3.5694226885530007</c:v>
                </c:pt>
                <c:pt idx="12">
                  <c:v>3.282334641770102</c:v>
                </c:pt>
                <c:pt idx="13">
                  <c:v>3.3470976655194651</c:v>
                </c:pt>
                <c:pt idx="14">
                  <c:v>3.5503215407268924</c:v>
                </c:pt>
                <c:pt idx="15">
                  <c:v>3.3871259322278382</c:v>
                </c:pt>
                <c:pt idx="17">
                  <c:v>2.9926528965281749</c:v>
                </c:pt>
                <c:pt idx="18">
                  <c:v>3.1636182842417759</c:v>
                </c:pt>
                <c:pt idx="19">
                  <c:v>2.9256824632205252</c:v>
                </c:pt>
                <c:pt idx="20">
                  <c:v>3.186287794503925</c:v>
                </c:pt>
                <c:pt idx="21">
                  <c:v>3.2743590282714496</c:v>
                </c:pt>
                <c:pt idx="22">
                  <c:v>3.1368415278001254</c:v>
                </c:pt>
                <c:pt idx="23">
                  <c:v>3.0481282539000998</c:v>
                </c:pt>
                <c:pt idx="24">
                  <c:v>2.640478706065875</c:v>
                </c:pt>
                <c:pt idx="25">
                  <c:v>1.9752137552236007</c:v>
                </c:pt>
                <c:pt idx="26">
                  <c:v>2.0644852758180749</c:v>
                </c:pt>
                <c:pt idx="27">
                  <c:v>1.8634539381278752</c:v>
                </c:pt>
                <c:pt idx="28">
                  <c:v>1.8319486353079255</c:v>
                </c:pt>
                <c:pt idx="29">
                  <c:v>1.4068638711170998</c:v>
                </c:pt>
                <c:pt idx="30">
                  <c:v>1.3591605260069248</c:v>
                </c:pt>
                <c:pt idx="31">
                  <c:v>1.6605551548916</c:v>
                </c:pt>
                <c:pt idx="32">
                  <c:v>1.5976509450173495</c:v>
                </c:pt>
                <c:pt idx="33">
                  <c:v>2.157473037782375</c:v>
                </c:pt>
                <c:pt idx="34">
                  <c:v>1.4727467762903004</c:v>
                </c:pt>
                <c:pt idx="35">
                  <c:v>0.8830477676665498</c:v>
                </c:pt>
                <c:pt idx="36">
                  <c:v>-0.74319182856677513</c:v>
                </c:pt>
                <c:pt idx="37">
                  <c:v>0.32678454035844995</c:v>
                </c:pt>
                <c:pt idx="38">
                  <c:v>1.1338521165732254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CB-437D-9A05-4701244C146D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Deficit!$BB$83:$CO$83</c:f>
              <c:numCache>
                <c:formatCode>0.0</c:formatCode>
                <c:ptCount val="40"/>
                <c:pt idx="1">
                  <c:v>5.0796744805243996</c:v>
                </c:pt>
                <c:pt idx="2">
                  <c:v>4.6811317343599752</c:v>
                </c:pt>
                <c:pt idx="3">
                  <c:v>4.7225387296919754</c:v>
                </c:pt>
                <c:pt idx="4">
                  <c:v>4.4891006898496997</c:v>
                </c:pt>
                <c:pt idx="5">
                  <c:v>5.2150564703168003</c:v>
                </c:pt>
                <c:pt idx="6">
                  <c:v>4.8173234022660258</c:v>
                </c:pt>
                <c:pt idx="7">
                  <c:v>4.7919228993895997</c:v>
                </c:pt>
                <c:pt idx="8">
                  <c:v>4.7830588960075993</c:v>
                </c:pt>
                <c:pt idx="9">
                  <c:v>4.803907805565875</c:v>
                </c:pt>
                <c:pt idx="10">
                  <c:v>4.7736174654234009</c:v>
                </c:pt>
                <c:pt idx="11">
                  <c:v>4.9039609005082996</c:v>
                </c:pt>
                <c:pt idx="12">
                  <c:v>4.5724142934657248</c:v>
                </c:pt>
                <c:pt idx="13">
                  <c:v>4.6827876896513754</c:v>
                </c:pt>
                <c:pt idx="14">
                  <c:v>4.8550312834503746</c:v>
                </c:pt>
                <c:pt idx="15">
                  <c:v>4.5283068121779255</c:v>
                </c:pt>
                <c:pt idx="17">
                  <c:v>4.6678192294371499</c:v>
                </c:pt>
                <c:pt idx="18">
                  <c:v>4.8161821617076255</c:v>
                </c:pt>
                <c:pt idx="19">
                  <c:v>4.3531549482572247</c:v>
                </c:pt>
                <c:pt idx="20">
                  <c:v>4.7146792929695742</c:v>
                </c:pt>
                <c:pt idx="21">
                  <c:v>4.8184256065166</c:v>
                </c:pt>
                <c:pt idx="22">
                  <c:v>4.4913658844590003</c:v>
                </c:pt>
                <c:pt idx="23">
                  <c:v>4.6306985734419994</c:v>
                </c:pt>
                <c:pt idx="24">
                  <c:v>4.716854190433275</c:v>
                </c:pt>
                <c:pt idx="25">
                  <c:v>4.7912602831887501</c:v>
                </c:pt>
                <c:pt idx="26">
                  <c:v>4.6171596354363746</c:v>
                </c:pt>
                <c:pt idx="27">
                  <c:v>4.3500293948475743</c:v>
                </c:pt>
                <c:pt idx="28">
                  <c:v>4.14326233333205</c:v>
                </c:pt>
                <c:pt idx="29">
                  <c:v>3.6713950912122746</c:v>
                </c:pt>
                <c:pt idx="30">
                  <c:v>3.3221227018537745</c:v>
                </c:pt>
                <c:pt idx="31">
                  <c:v>3.2703750322325251</c:v>
                </c:pt>
                <c:pt idx="32">
                  <c:v>3.7322162275818251</c:v>
                </c:pt>
                <c:pt idx="33">
                  <c:v>3.5777015469963502</c:v>
                </c:pt>
                <c:pt idx="34">
                  <c:v>3.18662642487365</c:v>
                </c:pt>
                <c:pt idx="35">
                  <c:v>3.2342826826576747</c:v>
                </c:pt>
                <c:pt idx="36">
                  <c:v>1.6488591268269004</c:v>
                </c:pt>
                <c:pt idx="37">
                  <c:v>1.8487980039227003</c:v>
                </c:pt>
                <c:pt idx="38">
                  <c:v>2.1198482928806004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CB-437D-9A05-4701244C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2528"/>
        <c:axId val="206104832"/>
      </c:scatterChart>
      <c:valAx>
        <c:axId val="206102528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04832"/>
        <c:crosses val="max"/>
        <c:crossBetween val="midCat"/>
        <c:majorUnit val="14"/>
      </c:valAx>
      <c:valAx>
        <c:axId val="206104832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102528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65/65</a:t>
            </a:r>
          </a:p>
        </c:rich>
      </c:tx>
      <c:layout>
        <c:manualLayout>
          <c:xMode val="edge"/>
          <c:yMode val="edge"/>
          <c:x val="0.4093964428943026"/>
          <c:y val="1.4563106796116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44153453747039E-2"/>
          <c:y val="8.7378744333501235E-2"/>
          <c:w val="0.79530288217334555"/>
          <c:h val="0.78398151165891383"/>
        </c:manualLayout>
      </c:layout>
      <c:scatterChart>
        <c:scatterStyle val="lineMarker"/>
        <c:varyColors val="0"/>
        <c:ser>
          <c:idx val="0"/>
          <c:order val="0"/>
          <c:tx>
            <c:strRef>
              <c:f>Deficit!$AZ$5</c:f>
              <c:strCache>
                <c:ptCount val="1"/>
                <c:pt idx="0">
                  <c:v>15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Deficit!$BB$89:$CO$89</c:f>
              <c:numCache>
                <c:formatCode>0.0</c:formatCode>
                <c:ptCount val="40"/>
                <c:pt idx="1">
                  <c:v>11.110542352691825</c:v>
                </c:pt>
                <c:pt idx="2">
                  <c:v>8.979166666666675</c:v>
                </c:pt>
                <c:pt idx="3">
                  <c:v>13.387499999999999</c:v>
                </c:pt>
                <c:pt idx="4">
                  <c:v>-0.52500000000000036</c:v>
                </c:pt>
                <c:pt idx="5">
                  <c:v>11.804166666666676</c:v>
                </c:pt>
                <c:pt idx="6">
                  <c:v>3.7625000000000002</c:v>
                </c:pt>
                <c:pt idx="7">
                  <c:v>16.737499999999997</c:v>
                </c:pt>
                <c:pt idx="8">
                  <c:v>3</c:v>
                </c:pt>
                <c:pt idx="9">
                  <c:v>15.325000000000001</c:v>
                </c:pt>
                <c:pt idx="10">
                  <c:v>2.4625000000000004</c:v>
                </c:pt>
                <c:pt idx="11">
                  <c:v>18.024999999999999</c:v>
                </c:pt>
                <c:pt idx="12">
                  <c:v>16.25</c:v>
                </c:pt>
                <c:pt idx="13">
                  <c:v>15.35</c:v>
                </c:pt>
                <c:pt idx="14">
                  <c:v>6.1875</c:v>
                </c:pt>
                <c:pt idx="15">
                  <c:v>0.86249999999999982</c:v>
                </c:pt>
                <c:pt idx="17">
                  <c:v>13.8125</c:v>
                </c:pt>
                <c:pt idx="18">
                  <c:v>15.929166666666676</c:v>
                </c:pt>
                <c:pt idx="19">
                  <c:v>7.3125</c:v>
                </c:pt>
                <c:pt idx="20">
                  <c:v>12.0875</c:v>
                </c:pt>
                <c:pt idx="21">
                  <c:v>3.1937499999999996</c:v>
                </c:pt>
                <c:pt idx="22">
                  <c:v>11.399999999999999</c:v>
                </c:pt>
                <c:pt idx="23">
                  <c:v>4.1624999999999996</c:v>
                </c:pt>
                <c:pt idx="24">
                  <c:v>2.0750000000000011</c:v>
                </c:pt>
                <c:pt idx="25">
                  <c:v>13.599999999999998</c:v>
                </c:pt>
                <c:pt idx="26">
                  <c:v>-1.8500000000000005</c:v>
                </c:pt>
                <c:pt idx="27">
                  <c:v>9.5124999999999993</c:v>
                </c:pt>
                <c:pt idx="28">
                  <c:v>13.6875</c:v>
                </c:pt>
                <c:pt idx="29">
                  <c:v>1.3249999999999993</c:v>
                </c:pt>
                <c:pt idx="30">
                  <c:v>14.358333333333325</c:v>
                </c:pt>
                <c:pt idx="31">
                  <c:v>1.3000000000000007</c:v>
                </c:pt>
                <c:pt idx="32">
                  <c:v>10.025</c:v>
                </c:pt>
                <c:pt idx="33">
                  <c:v>15.299999999999999</c:v>
                </c:pt>
                <c:pt idx="34">
                  <c:v>5.2374999999999998</c:v>
                </c:pt>
                <c:pt idx="35">
                  <c:v>9.7374999999999989</c:v>
                </c:pt>
                <c:pt idx="36">
                  <c:v>1.0000000000000009</c:v>
                </c:pt>
                <c:pt idx="37">
                  <c:v>0.54999999999999982</c:v>
                </c:pt>
                <c:pt idx="38">
                  <c:v>0.14999999999999947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8-4303-9698-B7BDD5D53241}"/>
            </c:ext>
          </c:extLst>
        </c:ser>
        <c:ser>
          <c:idx val="1"/>
          <c:order val="1"/>
          <c:tx>
            <c:strRef>
              <c:f>Deficit!$AZ$6</c:f>
              <c:strCache>
                <c:ptCount val="1"/>
                <c:pt idx="0">
                  <c:v>30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Deficit!$BB$90:$CO$90</c:f>
              <c:numCache>
                <c:formatCode>0.0</c:formatCode>
                <c:ptCount val="40"/>
                <c:pt idx="1">
                  <c:v>5.1238815641707998</c:v>
                </c:pt>
                <c:pt idx="2">
                  <c:v>2.2966988392139251</c:v>
                </c:pt>
                <c:pt idx="3">
                  <c:v>3.4668583231759253</c:v>
                </c:pt>
                <c:pt idx="4">
                  <c:v>7.2320857091024315E-2</c:v>
                </c:pt>
                <c:pt idx="5">
                  <c:v>4.5668227666354753</c:v>
                </c:pt>
                <c:pt idx="6">
                  <c:v>0.58164792744975014</c:v>
                </c:pt>
                <c:pt idx="7">
                  <c:v>6.2976997725229253</c:v>
                </c:pt>
                <c:pt idx="8">
                  <c:v>4.5655857130730757</c:v>
                </c:pt>
                <c:pt idx="9">
                  <c:v>8.9283594920799008</c:v>
                </c:pt>
                <c:pt idx="10">
                  <c:v>7.051649008889199</c:v>
                </c:pt>
                <c:pt idx="11">
                  <c:v>9.3748613969342998</c:v>
                </c:pt>
                <c:pt idx="12">
                  <c:v>9.0271757978092246</c:v>
                </c:pt>
                <c:pt idx="13">
                  <c:v>4.9780957473887995</c:v>
                </c:pt>
                <c:pt idx="14">
                  <c:v>7.1986493187689753</c:v>
                </c:pt>
                <c:pt idx="15">
                  <c:v>3.987941676851424</c:v>
                </c:pt>
                <c:pt idx="17">
                  <c:v>7.5571110356348745</c:v>
                </c:pt>
                <c:pt idx="18">
                  <c:v>9.7112939559676743</c:v>
                </c:pt>
                <c:pt idx="19">
                  <c:v>6.4777329501502008</c:v>
                </c:pt>
                <c:pt idx="20">
                  <c:v>9.3369015438162002</c:v>
                </c:pt>
                <c:pt idx="21">
                  <c:v>0.66355210088810068</c:v>
                </c:pt>
                <c:pt idx="22">
                  <c:v>4.0546737807409503</c:v>
                </c:pt>
                <c:pt idx="23">
                  <c:v>2.7502407992010509</c:v>
                </c:pt>
                <c:pt idx="24">
                  <c:v>0.48427138240612511</c:v>
                </c:pt>
                <c:pt idx="25">
                  <c:v>5.5494244665615495</c:v>
                </c:pt>
                <c:pt idx="26">
                  <c:v>0.26368080872395083</c:v>
                </c:pt>
                <c:pt idx="27">
                  <c:v>2.4186508473752246</c:v>
                </c:pt>
                <c:pt idx="28">
                  <c:v>7.5755150884240496</c:v>
                </c:pt>
                <c:pt idx="29">
                  <c:v>2.5216946872773249</c:v>
                </c:pt>
                <c:pt idx="30">
                  <c:v>6.4448504863459748</c:v>
                </c:pt>
                <c:pt idx="31">
                  <c:v>3.2421962919255503</c:v>
                </c:pt>
                <c:pt idx="32">
                  <c:v>5.5350664147967503</c:v>
                </c:pt>
                <c:pt idx="33">
                  <c:v>8.3244928851701747</c:v>
                </c:pt>
                <c:pt idx="34">
                  <c:v>5.3044354714834503</c:v>
                </c:pt>
                <c:pt idx="35">
                  <c:v>0.83056330150327451</c:v>
                </c:pt>
                <c:pt idx="36">
                  <c:v>1.1544434082347497</c:v>
                </c:pt>
                <c:pt idx="37">
                  <c:v>2.2308337433279251</c:v>
                </c:pt>
                <c:pt idx="38">
                  <c:v>2.6008044944949251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8-4303-9698-B7BDD5D53241}"/>
            </c:ext>
          </c:extLst>
        </c:ser>
        <c:ser>
          <c:idx val="2"/>
          <c:order val="2"/>
          <c:tx>
            <c:strRef>
              <c:f>Deficit!$AZ$7</c:f>
              <c:strCache>
                <c:ptCount val="1"/>
                <c:pt idx="0">
                  <c:v>60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Deficit!$BB$91:$CO$91</c:f>
              <c:numCache>
                <c:formatCode>0.0</c:formatCode>
                <c:ptCount val="40"/>
                <c:pt idx="1">
                  <c:v>3.1932222123900003</c:v>
                </c:pt>
                <c:pt idx="2">
                  <c:v>2.123609503856501</c:v>
                </c:pt>
                <c:pt idx="3">
                  <c:v>2.4293524716475501</c:v>
                </c:pt>
                <c:pt idx="4">
                  <c:v>1.4025934072473496</c:v>
                </c:pt>
                <c:pt idx="5">
                  <c:v>1.497627402342276</c:v>
                </c:pt>
                <c:pt idx="6">
                  <c:v>1.3272941432873502</c:v>
                </c:pt>
                <c:pt idx="7">
                  <c:v>1.2782222843583257</c:v>
                </c:pt>
                <c:pt idx="8">
                  <c:v>1.5326243721776258</c:v>
                </c:pt>
                <c:pt idx="9">
                  <c:v>2.4047269191868756</c:v>
                </c:pt>
                <c:pt idx="10">
                  <c:v>2.4200278259106254</c:v>
                </c:pt>
                <c:pt idx="11">
                  <c:v>3.2944451245176509</c:v>
                </c:pt>
                <c:pt idx="12">
                  <c:v>3.1273239822708998</c:v>
                </c:pt>
                <c:pt idx="13">
                  <c:v>3.6985673000363004</c:v>
                </c:pt>
                <c:pt idx="14">
                  <c:v>3.7880634571660754</c:v>
                </c:pt>
                <c:pt idx="15">
                  <c:v>3.7861044161011503</c:v>
                </c:pt>
                <c:pt idx="17">
                  <c:v>4.0756829774025007</c:v>
                </c:pt>
                <c:pt idx="18">
                  <c:v>4.4398343150104509</c:v>
                </c:pt>
                <c:pt idx="19">
                  <c:v>4.5896125107623256</c:v>
                </c:pt>
                <c:pt idx="20">
                  <c:v>4.6888800540261499</c:v>
                </c:pt>
                <c:pt idx="21">
                  <c:v>1.0994546067580746</c:v>
                </c:pt>
                <c:pt idx="22">
                  <c:v>1.43275302403045</c:v>
                </c:pt>
                <c:pt idx="23">
                  <c:v>0.22823566240972504</c:v>
                </c:pt>
                <c:pt idx="24">
                  <c:v>0.5593821831100505</c:v>
                </c:pt>
                <c:pt idx="25">
                  <c:v>1.2175604344993265</c:v>
                </c:pt>
                <c:pt idx="26">
                  <c:v>1.0787428026381001</c:v>
                </c:pt>
                <c:pt idx="27">
                  <c:v>1.3596651263268762</c:v>
                </c:pt>
                <c:pt idx="28">
                  <c:v>2.2295773286125256</c:v>
                </c:pt>
                <c:pt idx="29">
                  <c:v>2.6414813855435009</c:v>
                </c:pt>
                <c:pt idx="30">
                  <c:v>2.527912367959801</c:v>
                </c:pt>
                <c:pt idx="31">
                  <c:v>2.7505670062813756</c:v>
                </c:pt>
                <c:pt idx="32">
                  <c:v>3.1925683007676007</c:v>
                </c:pt>
                <c:pt idx="33">
                  <c:v>4.0929307555486512</c:v>
                </c:pt>
                <c:pt idx="34">
                  <c:v>4.1881656903523012</c:v>
                </c:pt>
                <c:pt idx="35">
                  <c:v>1.9050212489975848E-2</c:v>
                </c:pt>
                <c:pt idx="36">
                  <c:v>0.64505040764764976</c:v>
                </c:pt>
                <c:pt idx="37">
                  <c:v>2.443508593972326</c:v>
                </c:pt>
                <c:pt idx="38">
                  <c:v>1.8893093754774757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8-4303-9698-B7BDD5D53241}"/>
            </c:ext>
          </c:extLst>
        </c:ser>
        <c:ser>
          <c:idx val="3"/>
          <c:order val="3"/>
          <c:tx>
            <c:strRef>
              <c:f>Deficit!$AZ$8</c:f>
              <c:strCache>
                <c:ptCount val="1"/>
                <c:pt idx="0">
                  <c:v>90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Deficit!$BB$92:$CO$92</c:f>
              <c:numCache>
                <c:formatCode>0.0</c:formatCode>
                <c:ptCount val="40"/>
                <c:pt idx="1">
                  <c:v>2.2539695171039251</c:v>
                </c:pt>
                <c:pt idx="2">
                  <c:v>1.9570569846959125</c:v>
                </c:pt>
                <c:pt idx="3">
                  <c:v>1.9047278106346672</c:v>
                </c:pt>
                <c:pt idx="4">
                  <c:v>1.9732359796215251</c:v>
                </c:pt>
                <c:pt idx="5">
                  <c:v>1.4309339422734246</c:v>
                </c:pt>
                <c:pt idx="6">
                  <c:v>1.4699767728233746</c:v>
                </c:pt>
                <c:pt idx="7">
                  <c:v>1.4212097592896251</c:v>
                </c:pt>
                <c:pt idx="8">
                  <c:v>1.4731092696454993</c:v>
                </c:pt>
                <c:pt idx="9">
                  <c:v>1.9912302529742751</c:v>
                </c:pt>
                <c:pt idx="10">
                  <c:v>2.0740007267594498</c:v>
                </c:pt>
                <c:pt idx="11">
                  <c:v>2.0649975068989002</c:v>
                </c:pt>
                <c:pt idx="12">
                  <c:v>2.1607006164497</c:v>
                </c:pt>
                <c:pt idx="13">
                  <c:v>2.3691047829941247</c:v>
                </c:pt>
                <c:pt idx="14">
                  <c:v>2.5982472166964752</c:v>
                </c:pt>
                <c:pt idx="15">
                  <c:v>2.5569603799342748</c:v>
                </c:pt>
                <c:pt idx="17">
                  <c:v>2.5285998908075999</c:v>
                </c:pt>
                <c:pt idx="18">
                  <c:v>2.8362006941893751</c:v>
                </c:pt>
                <c:pt idx="19">
                  <c:v>2.9575502082395997</c:v>
                </c:pt>
                <c:pt idx="20">
                  <c:v>2.9956763672853248</c:v>
                </c:pt>
                <c:pt idx="21">
                  <c:v>2.6693768513765002</c:v>
                </c:pt>
                <c:pt idx="22">
                  <c:v>2.4343377102408752</c:v>
                </c:pt>
                <c:pt idx="23">
                  <c:v>0.1932411920403001</c:v>
                </c:pt>
                <c:pt idx="24">
                  <c:v>0.27904348620564967</c:v>
                </c:pt>
                <c:pt idx="25">
                  <c:v>0.52903117126529997</c:v>
                </c:pt>
                <c:pt idx="26">
                  <c:v>0.75169626782987464</c:v>
                </c:pt>
                <c:pt idx="27">
                  <c:v>0.30906389966650005</c:v>
                </c:pt>
                <c:pt idx="28">
                  <c:v>1.3228623781193756</c:v>
                </c:pt>
                <c:pt idx="29">
                  <c:v>1.2935933640606749</c:v>
                </c:pt>
                <c:pt idx="30">
                  <c:v>1.467847886255925</c:v>
                </c:pt>
                <c:pt idx="31">
                  <c:v>1.5531595738657002</c:v>
                </c:pt>
                <c:pt idx="32">
                  <c:v>1.7172222084557753</c:v>
                </c:pt>
                <c:pt idx="33">
                  <c:v>2.3614809965504753</c:v>
                </c:pt>
                <c:pt idx="34">
                  <c:v>2.378262488366</c:v>
                </c:pt>
                <c:pt idx="35">
                  <c:v>9.8725177954075871E-2</c:v>
                </c:pt>
                <c:pt idx="36">
                  <c:v>0.16160776868640037</c:v>
                </c:pt>
                <c:pt idx="37">
                  <c:v>1.7823951631417505</c:v>
                </c:pt>
                <c:pt idx="38">
                  <c:v>1.3841380865457751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C8-4303-9698-B7BDD5D53241}"/>
            </c:ext>
          </c:extLst>
        </c:ser>
        <c:ser>
          <c:idx val="4"/>
          <c:order val="4"/>
          <c:tx>
            <c:strRef>
              <c:f>Deficit!$AZ$9</c:f>
              <c:strCache>
                <c:ptCount val="1"/>
                <c:pt idx="0">
                  <c:v>120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Deficit!$BB$93:$CO$93</c:f>
              <c:numCache>
                <c:formatCode>0.0</c:formatCode>
                <c:ptCount val="40"/>
                <c:pt idx="1">
                  <c:v>3.3514961038030897</c:v>
                </c:pt>
                <c:pt idx="2">
                  <c:v>3.0780186750790377</c:v>
                </c:pt>
                <c:pt idx="3">
                  <c:v>3.3620887786565952</c:v>
                </c:pt>
                <c:pt idx="4">
                  <c:v>2.9486287804507727</c:v>
                </c:pt>
                <c:pt idx="5">
                  <c:v>2.8433829132491346</c:v>
                </c:pt>
                <c:pt idx="6">
                  <c:v>2.8823280401494267</c:v>
                </c:pt>
                <c:pt idx="7">
                  <c:v>2.6635619647169251</c:v>
                </c:pt>
                <c:pt idx="8">
                  <c:v>2.5454235225453745</c:v>
                </c:pt>
                <c:pt idx="9">
                  <c:v>2.9336976489514126</c:v>
                </c:pt>
                <c:pt idx="10">
                  <c:v>3.0253844117095428</c:v>
                </c:pt>
                <c:pt idx="11">
                  <c:v>2.7887001157493252</c:v>
                </c:pt>
                <c:pt idx="12">
                  <c:v>2.8697484028589497</c:v>
                </c:pt>
                <c:pt idx="13">
                  <c:v>3.1102420457835001</c:v>
                </c:pt>
                <c:pt idx="14">
                  <c:v>3.1433114817356249</c:v>
                </c:pt>
                <c:pt idx="15">
                  <c:v>3.1036349238289125</c:v>
                </c:pt>
                <c:pt idx="17">
                  <c:v>3.0690551165261248</c:v>
                </c:pt>
                <c:pt idx="18">
                  <c:v>3.0189443540944256</c:v>
                </c:pt>
                <c:pt idx="19">
                  <c:v>3.2285479432940498</c:v>
                </c:pt>
                <c:pt idx="20">
                  <c:v>3.1848950024278504</c:v>
                </c:pt>
                <c:pt idx="21">
                  <c:v>3.2662879291508253</c:v>
                </c:pt>
                <c:pt idx="22">
                  <c:v>3.16868373236685</c:v>
                </c:pt>
                <c:pt idx="23">
                  <c:v>2.2490673108402248</c:v>
                </c:pt>
                <c:pt idx="24">
                  <c:v>1.8391390361846245</c:v>
                </c:pt>
                <c:pt idx="25">
                  <c:v>1.5389143944055754</c:v>
                </c:pt>
                <c:pt idx="26">
                  <c:v>1.6073063187554251</c:v>
                </c:pt>
                <c:pt idx="27">
                  <c:v>1.458359039619725</c:v>
                </c:pt>
                <c:pt idx="28">
                  <c:v>2.0004228704951252</c:v>
                </c:pt>
                <c:pt idx="29">
                  <c:v>1.7771038688436751</c:v>
                </c:pt>
                <c:pt idx="30">
                  <c:v>1.8186144442580501</c:v>
                </c:pt>
                <c:pt idx="31">
                  <c:v>1.9738796124017752</c:v>
                </c:pt>
                <c:pt idx="32">
                  <c:v>1.7292643483142247</c:v>
                </c:pt>
                <c:pt idx="33">
                  <c:v>2.3838209123311747</c:v>
                </c:pt>
                <c:pt idx="34">
                  <c:v>2.2168614860849498</c:v>
                </c:pt>
                <c:pt idx="35">
                  <c:v>2.3061294605226998</c:v>
                </c:pt>
                <c:pt idx="36">
                  <c:v>1.004157792649226</c:v>
                </c:pt>
                <c:pt idx="37">
                  <c:v>1.6047012207801248</c:v>
                </c:pt>
                <c:pt idx="38">
                  <c:v>1.8097747667521253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8-4303-9698-B7BDD5D53241}"/>
            </c:ext>
          </c:extLst>
        </c:ser>
        <c:ser>
          <c:idx val="5"/>
          <c:order val="5"/>
          <c:tx>
            <c:strRef>
              <c:f>Deficit!$AZ$10</c:f>
              <c:strCache>
                <c:ptCount val="1"/>
                <c:pt idx="0">
                  <c:v>150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Deficit!$BB$94:$CO$94</c:f>
              <c:numCache>
                <c:formatCode>0.0</c:formatCode>
                <c:ptCount val="40"/>
                <c:pt idx="1">
                  <c:v>4.9290891775364845</c:v>
                </c:pt>
                <c:pt idx="2">
                  <c:v>4.6441423129677464</c:v>
                </c:pt>
                <c:pt idx="3">
                  <c:v>4.7512947340601865</c:v>
                </c:pt>
                <c:pt idx="4">
                  <c:v>4.5382978484665575</c:v>
                </c:pt>
                <c:pt idx="5">
                  <c:v>4.1199441744441501</c:v>
                </c:pt>
                <c:pt idx="6">
                  <c:v>3.9955940534199526</c:v>
                </c:pt>
                <c:pt idx="7">
                  <c:v>3.4990301429305544</c:v>
                </c:pt>
                <c:pt idx="8">
                  <c:v>3.6251344586930228</c:v>
                </c:pt>
                <c:pt idx="9">
                  <c:v>3.4192062658399074</c:v>
                </c:pt>
                <c:pt idx="10">
                  <c:v>3.4627027919886175</c:v>
                </c:pt>
                <c:pt idx="11">
                  <c:v>3.7109159694691174</c:v>
                </c:pt>
                <c:pt idx="12">
                  <c:v>3.4474150796938297</c:v>
                </c:pt>
                <c:pt idx="13">
                  <c:v>3.7295239508054676</c:v>
                </c:pt>
                <c:pt idx="14">
                  <c:v>3.9672143278826701</c:v>
                </c:pt>
                <c:pt idx="15">
                  <c:v>3.8077373749603298</c:v>
                </c:pt>
                <c:pt idx="17">
                  <c:v>3.7453895350077073</c:v>
                </c:pt>
                <c:pt idx="18">
                  <c:v>3.7721827161576997</c:v>
                </c:pt>
                <c:pt idx="19">
                  <c:v>3.8015939748234895</c:v>
                </c:pt>
                <c:pt idx="20">
                  <c:v>3.9038521181513799</c:v>
                </c:pt>
                <c:pt idx="21">
                  <c:v>3.9809670572073248</c:v>
                </c:pt>
                <c:pt idx="22">
                  <c:v>3.9205211464481176</c:v>
                </c:pt>
                <c:pt idx="23">
                  <c:v>3.9104014446800743</c:v>
                </c:pt>
                <c:pt idx="24">
                  <c:v>3.7049469693041219</c:v>
                </c:pt>
                <c:pt idx="25">
                  <c:v>2.997396012625035</c:v>
                </c:pt>
                <c:pt idx="26">
                  <c:v>3.0299234630685872</c:v>
                </c:pt>
                <c:pt idx="27">
                  <c:v>2.7105093952239305</c:v>
                </c:pt>
                <c:pt idx="28">
                  <c:v>2.7093978148227245</c:v>
                </c:pt>
                <c:pt idx="29">
                  <c:v>2.6653080049838795</c:v>
                </c:pt>
                <c:pt idx="30">
                  <c:v>3.0256184401203248</c:v>
                </c:pt>
                <c:pt idx="31">
                  <c:v>2.7944961437617248</c:v>
                </c:pt>
                <c:pt idx="32">
                  <c:v>3.0532448123343801</c:v>
                </c:pt>
                <c:pt idx="33">
                  <c:v>3.3510106488049574</c:v>
                </c:pt>
                <c:pt idx="34">
                  <c:v>3.1446487196072948</c:v>
                </c:pt>
                <c:pt idx="35">
                  <c:v>3.4142814234343248</c:v>
                </c:pt>
                <c:pt idx="36">
                  <c:v>2.27098753983595</c:v>
                </c:pt>
                <c:pt idx="37">
                  <c:v>2.6554136691770247</c:v>
                </c:pt>
                <c:pt idx="38">
                  <c:v>2.5215603379123501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C8-4303-9698-B7BDD5D53241}"/>
            </c:ext>
          </c:extLst>
        </c:ser>
        <c:ser>
          <c:idx val="6"/>
          <c:order val="6"/>
          <c:tx>
            <c:strRef>
              <c:f>Deficit!$AZ$11</c:f>
              <c:strCache>
                <c:ptCount val="1"/>
                <c:pt idx="0">
                  <c:v>200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Deficit!$BB$4:$CO$4</c:f>
              <c:numCache>
                <c:formatCode>m/d;@</c:formatCode>
                <c:ptCount val="40"/>
                <c:pt idx="0">
                  <c:v>41422</c:v>
                </c:pt>
                <c:pt idx="1">
                  <c:v>41431</c:v>
                </c:pt>
                <c:pt idx="2">
                  <c:v>41435</c:v>
                </c:pt>
                <c:pt idx="3">
                  <c:v>41438</c:v>
                </c:pt>
                <c:pt idx="4">
                  <c:v>41439</c:v>
                </c:pt>
                <c:pt idx="5">
                  <c:v>41445</c:v>
                </c:pt>
                <c:pt idx="6">
                  <c:v>41446</c:v>
                </c:pt>
                <c:pt idx="7">
                  <c:v>41451</c:v>
                </c:pt>
                <c:pt idx="8">
                  <c:v>41452</c:v>
                </c:pt>
                <c:pt idx="9">
                  <c:v>41456</c:v>
                </c:pt>
                <c:pt idx="10">
                  <c:v>41457</c:v>
                </c:pt>
                <c:pt idx="11">
                  <c:v>41460</c:v>
                </c:pt>
                <c:pt idx="12">
                  <c:v>41464</c:v>
                </c:pt>
                <c:pt idx="13">
                  <c:v>41466</c:v>
                </c:pt>
                <c:pt idx="14">
                  <c:v>41470</c:v>
                </c:pt>
                <c:pt idx="15">
                  <c:v>41471</c:v>
                </c:pt>
                <c:pt idx="16">
                  <c:v>41472</c:v>
                </c:pt>
                <c:pt idx="17">
                  <c:v>41473</c:v>
                </c:pt>
                <c:pt idx="18">
                  <c:v>41478</c:v>
                </c:pt>
                <c:pt idx="19">
                  <c:v>41480</c:v>
                </c:pt>
                <c:pt idx="20">
                  <c:v>41484</c:v>
                </c:pt>
                <c:pt idx="21">
                  <c:v>41485</c:v>
                </c:pt>
                <c:pt idx="22">
                  <c:v>41487</c:v>
                </c:pt>
                <c:pt idx="23">
                  <c:v>41492</c:v>
                </c:pt>
                <c:pt idx="24">
                  <c:v>41494</c:v>
                </c:pt>
                <c:pt idx="25">
                  <c:v>41498</c:v>
                </c:pt>
                <c:pt idx="26">
                  <c:v>41499</c:v>
                </c:pt>
                <c:pt idx="27">
                  <c:v>41501</c:v>
                </c:pt>
                <c:pt idx="28">
                  <c:v>41506</c:v>
                </c:pt>
                <c:pt idx="29">
                  <c:v>41508</c:v>
                </c:pt>
                <c:pt idx="30">
                  <c:v>41512</c:v>
                </c:pt>
                <c:pt idx="31">
                  <c:v>41513</c:v>
                </c:pt>
                <c:pt idx="32">
                  <c:v>41515</c:v>
                </c:pt>
                <c:pt idx="33">
                  <c:v>41522</c:v>
                </c:pt>
                <c:pt idx="34">
                  <c:v>41523</c:v>
                </c:pt>
                <c:pt idx="35">
                  <c:v>41534</c:v>
                </c:pt>
                <c:pt idx="36">
                  <c:v>41542</c:v>
                </c:pt>
                <c:pt idx="37">
                  <c:v>41568</c:v>
                </c:pt>
                <c:pt idx="38">
                  <c:v>41584</c:v>
                </c:pt>
                <c:pt idx="39">
                  <c:v>41584</c:v>
                </c:pt>
              </c:numCache>
            </c:numRef>
          </c:xVal>
          <c:yVal>
            <c:numRef>
              <c:f>Deficit!$BB$95:$CO$95</c:f>
              <c:numCache>
                <c:formatCode>0.0</c:formatCode>
                <c:ptCount val="40"/>
                <c:pt idx="1">
                  <c:v>6.4992011241868495</c:v>
                </c:pt>
                <c:pt idx="2">
                  <c:v>6.3882749613294294</c:v>
                </c:pt>
                <c:pt idx="3">
                  <c:v>6.633236375562257</c:v>
                </c:pt>
                <c:pt idx="4">
                  <c:v>6.25668126499738</c:v>
                </c:pt>
                <c:pt idx="5">
                  <c:v>6.7959019639270242</c:v>
                </c:pt>
                <c:pt idx="6">
                  <c:v>6.6983680800785521</c:v>
                </c:pt>
                <c:pt idx="7">
                  <c:v>6.564721800894997</c:v>
                </c:pt>
                <c:pt idx="8">
                  <c:v>6.498424152312154</c:v>
                </c:pt>
                <c:pt idx="9">
                  <c:v>6.4742503422796842</c:v>
                </c:pt>
                <c:pt idx="10">
                  <c:v>6.519174757366935</c:v>
                </c:pt>
                <c:pt idx="11">
                  <c:v>6.4683698083775907</c:v>
                </c:pt>
                <c:pt idx="12">
                  <c:v>5.9196619417187346</c:v>
                </c:pt>
                <c:pt idx="13">
                  <c:v>6.1513593186384421</c:v>
                </c:pt>
                <c:pt idx="14">
                  <c:v>5.8541967893757345</c:v>
                </c:pt>
                <c:pt idx="15">
                  <c:v>5.8198062699805995</c:v>
                </c:pt>
                <c:pt idx="17">
                  <c:v>5.9181515739726329</c:v>
                </c:pt>
                <c:pt idx="18">
                  <c:v>5.655917986762649</c:v>
                </c:pt>
                <c:pt idx="19">
                  <c:v>5.8942369382508755</c:v>
                </c:pt>
                <c:pt idx="20">
                  <c:v>5.8504074299454576</c:v>
                </c:pt>
                <c:pt idx="21">
                  <c:v>5.566759093420365</c:v>
                </c:pt>
                <c:pt idx="22">
                  <c:v>5.696038247061912</c:v>
                </c:pt>
                <c:pt idx="23">
                  <c:v>5.7159240962946081</c:v>
                </c:pt>
                <c:pt idx="24">
                  <c:v>5.763515361408329</c:v>
                </c:pt>
                <c:pt idx="25">
                  <c:v>5.7902011582886406</c:v>
                </c:pt>
                <c:pt idx="26">
                  <c:v>5.7314250070717243</c:v>
                </c:pt>
                <c:pt idx="27">
                  <c:v>5.3345698064052804</c:v>
                </c:pt>
                <c:pt idx="28">
                  <c:v>5.2482034897976453</c:v>
                </c:pt>
                <c:pt idx="29">
                  <c:v>4.9058704931228849</c:v>
                </c:pt>
                <c:pt idx="30">
                  <c:v>4.8951511597519479</c:v>
                </c:pt>
                <c:pt idx="31">
                  <c:v>4.6091507377890704</c:v>
                </c:pt>
                <c:pt idx="32">
                  <c:v>4.8959101495965527</c:v>
                </c:pt>
                <c:pt idx="33">
                  <c:v>4.8663232982495082</c:v>
                </c:pt>
                <c:pt idx="34">
                  <c:v>4.6116911214457073</c:v>
                </c:pt>
                <c:pt idx="35">
                  <c:v>5.1471893506864275</c:v>
                </c:pt>
                <c:pt idx="36">
                  <c:v>4.5811936499381751</c:v>
                </c:pt>
                <c:pt idx="37">
                  <c:v>4.4414574414086676</c:v>
                </c:pt>
                <c:pt idx="38">
                  <c:v>4.5662070944659749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C8-4303-9698-B7BDD5D5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42176"/>
        <c:axId val="206244480"/>
      </c:scatterChart>
      <c:valAx>
        <c:axId val="206242176"/>
        <c:scaling>
          <c:orientation val="minMax"/>
          <c:min val="41422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183492164150617"/>
              <c:y val="0.93446703870754011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44480"/>
        <c:crosses val="max"/>
        <c:crossBetween val="midCat"/>
        <c:majorUnit val="14"/>
      </c:valAx>
      <c:valAx>
        <c:axId val="206244480"/>
        <c:scaling>
          <c:orientation val="maxMin"/>
          <c:max val="12"/>
          <c:min val="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SW Deficit (%)</a:t>
                </a:r>
              </a:p>
            </c:rich>
          </c:tx>
          <c:layout>
            <c:manualLayout>
              <c:xMode val="edge"/>
              <c:yMode val="edge"/>
              <c:x val="1.5659955257270694E-2"/>
              <c:y val="0.38835002420813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242176"/>
        <c:crosses val="autoZero"/>
        <c:crossBetween val="midCat"/>
        <c:majorUnit val="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66984328301235"/>
          <c:y val="3.1553398058252427E-2"/>
          <c:w val="0.10290839483990677"/>
          <c:h val="0.305825497540962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26" Type="http://schemas.openxmlformats.org/officeDocument/2006/relationships/chart" Target="../charts/chart40.xml"/><Relationship Id="rId3" Type="http://schemas.openxmlformats.org/officeDocument/2006/relationships/chart" Target="../charts/chart17.xml"/><Relationship Id="rId21" Type="http://schemas.openxmlformats.org/officeDocument/2006/relationships/chart" Target="../charts/chart35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5" Type="http://schemas.openxmlformats.org/officeDocument/2006/relationships/chart" Target="../charts/chart39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20" Type="http://schemas.openxmlformats.org/officeDocument/2006/relationships/chart" Target="../charts/chart34.xml"/><Relationship Id="rId29" Type="http://schemas.openxmlformats.org/officeDocument/2006/relationships/chart" Target="../charts/chart43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24" Type="http://schemas.openxmlformats.org/officeDocument/2006/relationships/chart" Target="../charts/chart38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23" Type="http://schemas.openxmlformats.org/officeDocument/2006/relationships/chart" Target="../charts/chart37.xml"/><Relationship Id="rId28" Type="http://schemas.openxmlformats.org/officeDocument/2006/relationships/chart" Target="../charts/chart42.xml"/><Relationship Id="rId10" Type="http://schemas.openxmlformats.org/officeDocument/2006/relationships/chart" Target="../charts/chart24.xml"/><Relationship Id="rId19" Type="http://schemas.openxmlformats.org/officeDocument/2006/relationships/chart" Target="../charts/chart33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Relationship Id="rId22" Type="http://schemas.openxmlformats.org/officeDocument/2006/relationships/chart" Target="../charts/chart36.xml"/><Relationship Id="rId27" Type="http://schemas.openxmlformats.org/officeDocument/2006/relationships/chart" Target="../charts/chart41.xml"/><Relationship Id="rId30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93</xdr:col>
      <xdr:colOff>123825</xdr:colOff>
      <xdr:row>57</xdr:row>
      <xdr:rowOff>152400</xdr:rowOff>
    </xdr:from>
    <xdr:to>
      <xdr:col>104</xdr:col>
      <xdr:colOff>542925</xdr:colOff>
      <xdr:row>82</xdr:row>
      <xdr:rowOff>19050</xdr:rowOff>
    </xdr:to>
    <xdr:graphicFrame macro="">
      <xdr:nvGraphicFramePr>
        <xdr:cNvPr id="2411533" name="Chart 9">
          <a:extLst>
            <a:ext uri="{FF2B5EF4-FFF2-40B4-BE49-F238E27FC236}">
              <a16:creationId xmlns:a16="http://schemas.microsoft.com/office/drawing/2014/main" id="{00000000-0008-0000-0100-00000D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93</xdr:col>
      <xdr:colOff>104775</xdr:colOff>
      <xdr:row>3</xdr:row>
      <xdr:rowOff>9525</xdr:rowOff>
    </xdr:from>
    <xdr:to>
      <xdr:col>104</xdr:col>
      <xdr:colOff>523875</xdr:colOff>
      <xdr:row>27</xdr:row>
      <xdr:rowOff>28575</xdr:rowOff>
    </xdr:to>
    <xdr:graphicFrame macro="">
      <xdr:nvGraphicFramePr>
        <xdr:cNvPr id="2411534" name="Chart 10">
          <a:extLst>
            <a:ext uri="{FF2B5EF4-FFF2-40B4-BE49-F238E27FC236}">
              <a16:creationId xmlns:a16="http://schemas.microsoft.com/office/drawing/2014/main" id="{00000000-0008-0000-0100-00000E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93</xdr:col>
      <xdr:colOff>104775</xdr:colOff>
      <xdr:row>27</xdr:row>
      <xdr:rowOff>76200</xdr:rowOff>
    </xdr:from>
    <xdr:to>
      <xdr:col>104</xdr:col>
      <xdr:colOff>533400</xdr:colOff>
      <xdr:row>57</xdr:row>
      <xdr:rowOff>76200</xdr:rowOff>
    </xdr:to>
    <xdr:graphicFrame macro="">
      <xdr:nvGraphicFramePr>
        <xdr:cNvPr id="2411535" name="Chart 17">
          <a:extLst>
            <a:ext uri="{FF2B5EF4-FFF2-40B4-BE49-F238E27FC236}">
              <a16:creationId xmlns:a16="http://schemas.microsoft.com/office/drawing/2014/main" id="{00000000-0008-0000-0100-00000F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93</xdr:col>
      <xdr:colOff>161925</xdr:colOff>
      <xdr:row>107</xdr:row>
      <xdr:rowOff>104775</xdr:rowOff>
    </xdr:from>
    <xdr:to>
      <xdr:col>104</xdr:col>
      <xdr:colOff>600075</xdr:colOff>
      <xdr:row>131</xdr:row>
      <xdr:rowOff>142875</xdr:rowOff>
    </xdr:to>
    <xdr:graphicFrame macro="">
      <xdr:nvGraphicFramePr>
        <xdr:cNvPr id="2411536" name="Chart 19">
          <a:extLst>
            <a:ext uri="{FF2B5EF4-FFF2-40B4-BE49-F238E27FC236}">
              <a16:creationId xmlns:a16="http://schemas.microsoft.com/office/drawing/2014/main" id="{00000000-0008-0000-0100-000010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93</xdr:col>
      <xdr:colOff>219075</xdr:colOff>
      <xdr:row>132</xdr:row>
      <xdr:rowOff>76200</xdr:rowOff>
    </xdr:from>
    <xdr:to>
      <xdr:col>105</xdr:col>
      <xdr:colOff>47625</xdr:colOff>
      <xdr:row>156</xdr:row>
      <xdr:rowOff>114300</xdr:rowOff>
    </xdr:to>
    <xdr:graphicFrame macro="">
      <xdr:nvGraphicFramePr>
        <xdr:cNvPr id="2411537" name="Chart 20">
          <a:extLst>
            <a:ext uri="{FF2B5EF4-FFF2-40B4-BE49-F238E27FC236}">
              <a16:creationId xmlns:a16="http://schemas.microsoft.com/office/drawing/2014/main" id="{00000000-0008-0000-0100-000011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180975</xdr:colOff>
      <xdr:row>157</xdr:row>
      <xdr:rowOff>66675</xdr:rowOff>
    </xdr:from>
    <xdr:to>
      <xdr:col>105</xdr:col>
      <xdr:colOff>9525</xdr:colOff>
      <xdr:row>181</xdr:row>
      <xdr:rowOff>104775</xdr:rowOff>
    </xdr:to>
    <xdr:graphicFrame macro="">
      <xdr:nvGraphicFramePr>
        <xdr:cNvPr id="2411538" name="Chart 21">
          <a:extLst>
            <a:ext uri="{FF2B5EF4-FFF2-40B4-BE49-F238E27FC236}">
              <a16:creationId xmlns:a16="http://schemas.microsoft.com/office/drawing/2014/main" id="{00000000-0008-0000-0100-000012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93</xdr:col>
      <xdr:colOff>171450</xdr:colOff>
      <xdr:row>182</xdr:row>
      <xdr:rowOff>28575</xdr:rowOff>
    </xdr:from>
    <xdr:to>
      <xdr:col>105</xdr:col>
      <xdr:colOff>0</xdr:colOff>
      <xdr:row>206</xdr:row>
      <xdr:rowOff>66675</xdr:rowOff>
    </xdr:to>
    <xdr:graphicFrame macro="">
      <xdr:nvGraphicFramePr>
        <xdr:cNvPr id="2411539" name="Chart 22">
          <a:extLst>
            <a:ext uri="{FF2B5EF4-FFF2-40B4-BE49-F238E27FC236}">
              <a16:creationId xmlns:a16="http://schemas.microsoft.com/office/drawing/2014/main" id="{00000000-0008-0000-0100-000013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93</xdr:col>
      <xdr:colOff>152400</xdr:colOff>
      <xdr:row>206</xdr:row>
      <xdr:rowOff>152400</xdr:rowOff>
    </xdr:from>
    <xdr:to>
      <xdr:col>104</xdr:col>
      <xdr:colOff>590550</xdr:colOff>
      <xdr:row>231</xdr:row>
      <xdr:rowOff>28575</xdr:rowOff>
    </xdr:to>
    <xdr:graphicFrame macro="">
      <xdr:nvGraphicFramePr>
        <xdr:cNvPr id="2411540" name="Chart 23">
          <a:extLst>
            <a:ext uri="{FF2B5EF4-FFF2-40B4-BE49-F238E27FC236}">
              <a16:creationId xmlns:a16="http://schemas.microsoft.com/office/drawing/2014/main" id="{00000000-0008-0000-0100-000014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93</xdr:col>
      <xdr:colOff>152400</xdr:colOff>
      <xdr:row>232</xdr:row>
      <xdr:rowOff>38100</xdr:rowOff>
    </xdr:from>
    <xdr:to>
      <xdr:col>104</xdr:col>
      <xdr:colOff>590550</xdr:colOff>
      <xdr:row>256</xdr:row>
      <xdr:rowOff>76200</xdr:rowOff>
    </xdr:to>
    <xdr:graphicFrame macro="">
      <xdr:nvGraphicFramePr>
        <xdr:cNvPr id="2411541" name="Chart 24">
          <a:extLst>
            <a:ext uri="{FF2B5EF4-FFF2-40B4-BE49-F238E27FC236}">
              <a16:creationId xmlns:a16="http://schemas.microsoft.com/office/drawing/2014/main" id="{00000000-0008-0000-0100-000015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142875</xdr:colOff>
      <xdr:row>257</xdr:row>
      <xdr:rowOff>19050</xdr:rowOff>
    </xdr:from>
    <xdr:to>
      <xdr:col>104</xdr:col>
      <xdr:colOff>581025</xdr:colOff>
      <xdr:row>281</xdr:row>
      <xdr:rowOff>57150</xdr:rowOff>
    </xdr:to>
    <xdr:graphicFrame macro="">
      <xdr:nvGraphicFramePr>
        <xdr:cNvPr id="2411542" name="Chart 25">
          <a:extLst>
            <a:ext uri="{FF2B5EF4-FFF2-40B4-BE49-F238E27FC236}">
              <a16:creationId xmlns:a16="http://schemas.microsoft.com/office/drawing/2014/main" id="{00000000-0008-0000-0100-000016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133350</xdr:colOff>
      <xdr:row>281</xdr:row>
      <xdr:rowOff>142875</xdr:rowOff>
    </xdr:from>
    <xdr:to>
      <xdr:col>104</xdr:col>
      <xdr:colOff>571500</xdr:colOff>
      <xdr:row>306</xdr:row>
      <xdr:rowOff>19050</xdr:rowOff>
    </xdr:to>
    <xdr:graphicFrame macro="">
      <xdr:nvGraphicFramePr>
        <xdr:cNvPr id="2411543" name="Chart 26">
          <a:extLst>
            <a:ext uri="{FF2B5EF4-FFF2-40B4-BE49-F238E27FC236}">
              <a16:creationId xmlns:a16="http://schemas.microsoft.com/office/drawing/2014/main" id="{00000000-0008-0000-0100-000017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93</xdr:col>
      <xdr:colOff>133350</xdr:colOff>
      <xdr:row>306</xdr:row>
      <xdr:rowOff>85725</xdr:rowOff>
    </xdr:from>
    <xdr:to>
      <xdr:col>104</xdr:col>
      <xdr:colOff>571500</xdr:colOff>
      <xdr:row>330</xdr:row>
      <xdr:rowOff>123825</xdr:rowOff>
    </xdr:to>
    <xdr:graphicFrame macro="">
      <xdr:nvGraphicFramePr>
        <xdr:cNvPr id="2411544" name="Chart 27">
          <a:extLst>
            <a:ext uri="{FF2B5EF4-FFF2-40B4-BE49-F238E27FC236}">
              <a16:creationId xmlns:a16="http://schemas.microsoft.com/office/drawing/2014/main" id="{00000000-0008-0000-0100-000018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93</xdr:col>
      <xdr:colOff>133350</xdr:colOff>
      <xdr:row>331</xdr:row>
      <xdr:rowOff>66675</xdr:rowOff>
    </xdr:from>
    <xdr:to>
      <xdr:col>104</xdr:col>
      <xdr:colOff>571500</xdr:colOff>
      <xdr:row>355</xdr:row>
      <xdr:rowOff>104775</xdr:rowOff>
    </xdr:to>
    <xdr:graphicFrame macro="">
      <xdr:nvGraphicFramePr>
        <xdr:cNvPr id="2411545" name="Chart 28">
          <a:extLst>
            <a:ext uri="{FF2B5EF4-FFF2-40B4-BE49-F238E27FC236}">
              <a16:creationId xmlns:a16="http://schemas.microsoft.com/office/drawing/2014/main" id="{00000000-0008-0000-0100-000019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93</xdr:col>
      <xdr:colOff>152400</xdr:colOff>
      <xdr:row>82</xdr:row>
      <xdr:rowOff>152400</xdr:rowOff>
    </xdr:from>
    <xdr:to>
      <xdr:col>104</xdr:col>
      <xdr:colOff>590550</xdr:colOff>
      <xdr:row>107</xdr:row>
      <xdr:rowOff>28575</xdr:rowOff>
    </xdr:to>
    <xdr:graphicFrame macro="">
      <xdr:nvGraphicFramePr>
        <xdr:cNvPr id="2411546" name="Chart 29">
          <a:extLst>
            <a:ext uri="{FF2B5EF4-FFF2-40B4-BE49-F238E27FC236}">
              <a16:creationId xmlns:a16="http://schemas.microsoft.com/office/drawing/2014/main" id="{00000000-0008-0000-0100-00001ACC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0</xdr:rowOff>
    </xdr:from>
    <xdr:to>
      <xdr:col>21</xdr:col>
      <xdr:colOff>28575</xdr:colOff>
      <xdr:row>24</xdr:row>
      <xdr:rowOff>38100</xdr:rowOff>
    </xdr:to>
    <xdr:graphicFrame macro="">
      <xdr:nvGraphicFramePr>
        <xdr:cNvPr id="1886595" name="Chart 2">
          <a:extLst>
            <a:ext uri="{FF2B5EF4-FFF2-40B4-BE49-F238E27FC236}">
              <a16:creationId xmlns:a16="http://schemas.microsoft.com/office/drawing/2014/main" id="{00000000-0008-0000-0400-000083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152400</xdr:colOff>
      <xdr:row>24</xdr:row>
      <xdr:rowOff>38100</xdr:rowOff>
    </xdr:to>
    <xdr:graphicFrame macro="">
      <xdr:nvGraphicFramePr>
        <xdr:cNvPr id="1886596" name="Chart 1">
          <a:extLst>
            <a:ext uri="{FF2B5EF4-FFF2-40B4-BE49-F238E27FC236}">
              <a16:creationId xmlns:a16="http://schemas.microsoft.com/office/drawing/2014/main" id="{00000000-0008-0000-0400-000084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19050</xdr:colOff>
      <xdr:row>0</xdr:row>
      <xdr:rowOff>0</xdr:rowOff>
    </xdr:from>
    <xdr:to>
      <xdr:col>31</xdr:col>
      <xdr:colOff>333375</xdr:colOff>
      <xdr:row>24</xdr:row>
      <xdr:rowOff>47625</xdr:rowOff>
    </xdr:to>
    <xdr:graphicFrame macro="">
      <xdr:nvGraphicFramePr>
        <xdr:cNvPr id="1886597" name="Chart 3">
          <a:extLst>
            <a:ext uri="{FF2B5EF4-FFF2-40B4-BE49-F238E27FC236}">
              <a16:creationId xmlns:a16="http://schemas.microsoft.com/office/drawing/2014/main" id="{00000000-0008-0000-0400-000085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323850</xdr:colOff>
      <xdr:row>0</xdr:row>
      <xdr:rowOff>9525</xdr:rowOff>
    </xdr:from>
    <xdr:to>
      <xdr:col>41</xdr:col>
      <xdr:colOff>542925</xdr:colOff>
      <xdr:row>24</xdr:row>
      <xdr:rowOff>47625</xdr:rowOff>
    </xdr:to>
    <xdr:graphicFrame macro="">
      <xdr:nvGraphicFramePr>
        <xdr:cNvPr id="1886598" name="Chart 4">
          <a:extLst>
            <a:ext uri="{FF2B5EF4-FFF2-40B4-BE49-F238E27FC236}">
              <a16:creationId xmlns:a16="http://schemas.microsoft.com/office/drawing/2014/main" id="{00000000-0008-0000-0400-000086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552450</xdr:colOff>
      <xdr:row>0</xdr:row>
      <xdr:rowOff>9525</xdr:rowOff>
    </xdr:from>
    <xdr:to>
      <xdr:col>52</xdr:col>
      <xdr:colOff>438150</xdr:colOff>
      <xdr:row>24</xdr:row>
      <xdr:rowOff>38100</xdr:rowOff>
    </xdr:to>
    <xdr:graphicFrame macro="">
      <xdr:nvGraphicFramePr>
        <xdr:cNvPr id="1886599" name="Chart 5">
          <a:extLst>
            <a:ext uri="{FF2B5EF4-FFF2-40B4-BE49-F238E27FC236}">
              <a16:creationId xmlns:a16="http://schemas.microsoft.com/office/drawing/2014/main" id="{00000000-0008-0000-0400-000087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11</xdr:col>
      <xdr:colOff>152400</xdr:colOff>
      <xdr:row>43</xdr:row>
      <xdr:rowOff>47625</xdr:rowOff>
    </xdr:to>
    <xdr:graphicFrame macro="">
      <xdr:nvGraphicFramePr>
        <xdr:cNvPr id="1886600" name="Chart 6">
          <a:extLst>
            <a:ext uri="{FF2B5EF4-FFF2-40B4-BE49-F238E27FC236}">
              <a16:creationId xmlns:a16="http://schemas.microsoft.com/office/drawing/2014/main" id="{00000000-0008-0000-0400-000088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152400</xdr:colOff>
      <xdr:row>24</xdr:row>
      <xdr:rowOff>38100</xdr:rowOff>
    </xdr:from>
    <xdr:to>
      <xdr:col>21</xdr:col>
      <xdr:colOff>19050</xdr:colOff>
      <xdr:row>43</xdr:row>
      <xdr:rowOff>47625</xdr:rowOff>
    </xdr:to>
    <xdr:graphicFrame macro="">
      <xdr:nvGraphicFramePr>
        <xdr:cNvPr id="1886601" name="Chart 7">
          <a:extLst>
            <a:ext uri="{FF2B5EF4-FFF2-40B4-BE49-F238E27FC236}">
              <a16:creationId xmlns:a16="http://schemas.microsoft.com/office/drawing/2014/main" id="{00000000-0008-0000-0400-000089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9525</xdr:colOff>
      <xdr:row>24</xdr:row>
      <xdr:rowOff>47625</xdr:rowOff>
    </xdr:from>
    <xdr:to>
      <xdr:col>31</xdr:col>
      <xdr:colOff>342900</xdr:colOff>
      <xdr:row>43</xdr:row>
      <xdr:rowOff>47625</xdr:rowOff>
    </xdr:to>
    <xdr:graphicFrame macro="">
      <xdr:nvGraphicFramePr>
        <xdr:cNvPr id="1886602" name="Chart 8">
          <a:extLst>
            <a:ext uri="{FF2B5EF4-FFF2-40B4-BE49-F238E27FC236}">
              <a16:creationId xmlns:a16="http://schemas.microsoft.com/office/drawing/2014/main" id="{00000000-0008-0000-0400-00008A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323850</xdr:colOff>
      <xdr:row>24</xdr:row>
      <xdr:rowOff>47625</xdr:rowOff>
    </xdr:from>
    <xdr:to>
      <xdr:col>41</xdr:col>
      <xdr:colOff>590550</xdr:colOff>
      <xdr:row>43</xdr:row>
      <xdr:rowOff>57150</xdr:rowOff>
    </xdr:to>
    <xdr:graphicFrame macro="">
      <xdr:nvGraphicFramePr>
        <xdr:cNvPr id="1886603" name="Chart 9">
          <a:extLst>
            <a:ext uri="{FF2B5EF4-FFF2-40B4-BE49-F238E27FC236}">
              <a16:creationId xmlns:a16="http://schemas.microsoft.com/office/drawing/2014/main" id="{00000000-0008-0000-0400-00008B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561975</xdr:colOff>
      <xdr:row>24</xdr:row>
      <xdr:rowOff>38100</xdr:rowOff>
    </xdr:from>
    <xdr:to>
      <xdr:col>52</xdr:col>
      <xdr:colOff>447675</xdr:colOff>
      <xdr:row>43</xdr:row>
      <xdr:rowOff>57150</xdr:rowOff>
    </xdr:to>
    <xdr:graphicFrame macro="">
      <xdr:nvGraphicFramePr>
        <xdr:cNvPr id="1886604" name="Chart 10">
          <a:extLst>
            <a:ext uri="{FF2B5EF4-FFF2-40B4-BE49-F238E27FC236}">
              <a16:creationId xmlns:a16="http://schemas.microsoft.com/office/drawing/2014/main" id="{00000000-0008-0000-0400-00008C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43</xdr:row>
      <xdr:rowOff>28575</xdr:rowOff>
    </xdr:from>
    <xdr:to>
      <xdr:col>11</xdr:col>
      <xdr:colOff>180975</xdr:colOff>
      <xdr:row>63</xdr:row>
      <xdr:rowOff>133350</xdr:rowOff>
    </xdr:to>
    <xdr:graphicFrame macro="">
      <xdr:nvGraphicFramePr>
        <xdr:cNvPr id="1886605" name="Chart 11">
          <a:extLst>
            <a:ext uri="{FF2B5EF4-FFF2-40B4-BE49-F238E27FC236}">
              <a16:creationId xmlns:a16="http://schemas.microsoft.com/office/drawing/2014/main" id="{00000000-0008-0000-0400-00008D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142875</xdr:colOff>
      <xdr:row>43</xdr:row>
      <xdr:rowOff>19050</xdr:rowOff>
    </xdr:from>
    <xdr:to>
      <xdr:col>21</xdr:col>
      <xdr:colOff>19050</xdr:colOff>
      <xdr:row>63</xdr:row>
      <xdr:rowOff>114300</xdr:rowOff>
    </xdr:to>
    <xdr:graphicFrame macro="">
      <xdr:nvGraphicFramePr>
        <xdr:cNvPr id="1886606" name="Chart 12">
          <a:extLst>
            <a:ext uri="{FF2B5EF4-FFF2-40B4-BE49-F238E27FC236}">
              <a16:creationId xmlns:a16="http://schemas.microsoft.com/office/drawing/2014/main" id="{00000000-0008-0000-0400-00008E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43</xdr:row>
      <xdr:rowOff>38100</xdr:rowOff>
    </xdr:from>
    <xdr:to>
      <xdr:col>31</xdr:col>
      <xdr:colOff>323850</xdr:colOff>
      <xdr:row>63</xdr:row>
      <xdr:rowOff>123825</xdr:rowOff>
    </xdr:to>
    <xdr:graphicFrame macro="">
      <xdr:nvGraphicFramePr>
        <xdr:cNvPr id="1886607" name="Chart 13">
          <a:extLst>
            <a:ext uri="{FF2B5EF4-FFF2-40B4-BE49-F238E27FC236}">
              <a16:creationId xmlns:a16="http://schemas.microsoft.com/office/drawing/2014/main" id="{00000000-0008-0000-0400-00008F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323850</xdr:colOff>
      <xdr:row>43</xdr:row>
      <xdr:rowOff>57150</xdr:rowOff>
    </xdr:from>
    <xdr:to>
      <xdr:col>41</xdr:col>
      <xdr:colOff>561975</xdr:colOff>
      <xdr:row>63</xdr:row>
      <xdr:rowOff>114300</xdr:rowOff>
    </xdr:to>
    <xdr:graphicFrame macro="">
      <xdr:nvGraphicFramePr>
        <xdr:cNvPr id="1886608" name="Chart 14">
          <a:extLst>
            <a:ext uri="{FF2B5EF4-FFF2-40B4-BE49-F238E27FC236}">
              <a16:creationId xmlns:a16="http://schemas.microsoft.com/office/drawing/2014/main" id="{00000000-0008-0000-0400-000090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561975</xdr:colOff>
      <xdr:row>43</xdr:row>
      <xdr:rowOff>66675</xdr:rowOff>
    </xdr:from>
    <xdr:to>
      <xdr:col>52</xdr:col>
      <xdr:colOff>447675</xdr:colOff>
      <xdr:row>63</xdr:row>
      <xdr:rowOff>123825</xdr:rowOff>
    </xdr:to>
    <xdr:graphicFrame macro="">
      <xdr:nvGraphicFramePr>
        <xdr:cNvPr id="1886609" name="Chart 15">
          <a:extLst>
            <a:ext uri="{FF2B5EF4-FFF2-40B4-BE49-F238E27FC236}">
              <a16:creationId xmlns:a16="http://schemas.microsoft.com/office/drawing/2014/main" id="{00000000-0008-0000-0400-000091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63</xdr:row>
      <xdr:rowOff>142875</xdr:rowOff>
    </xdr:from>
    <xdr:to>
      <xdr:col>11</xdr:col>
      <xdr:colOff>161925</xdr:colOff>
      <xdr:row>84</xdr:row>
      <xdr:rowOff>76200</xdr:rowOff>
    </xdr:to>
    <xdr:graphicFrame macro="">
      <xdr:nvGraphicFramePr>
        <xdr:cNvPr id="1886610" name="Chart 16">
          <a:extLst>
            <a:ext uri="{FF2B5EF4-FFF2-40B4-BE49-F238E27FC236}">
              <a16:creationId xmlns:a16="http://schemas.microsoft.com/office/drawing/2014/main" id="{00000000-0008-0000-0400-000092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142875</xdr:colOff>
      <xdr:row>63</xdr:row>
      <xdr:rowOff>114300</xdr:rowOff>
    </xdr:from>
    <xdr:to>
      <xdr:col>21</xdr:col>
      <xdr:colOff>28575</xdr:colOff>
      <xdr:row>84</xdr:row>
      <xdr:rowOff>66675</xdr:rowOff>
    </xdr:to>
    <xdr:graphicFrame macro="">
      <xdr:nvGraphicFramePr>
        <xdr:cNvPr id="1886611" name="Chart 17">
          <a:extLst>
            <a:ext uri="{FF2B5EF4-FFF2-40B4-BE49-F238E27FC236}">
              <a16:creationId xmlns:a16="http://schemas.microsoft.com/office/drawing/2014/main" id="{00000000-0008-0000-0400-000093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9525</xdr:colOff>
      <xdr:row>63</xdr:row>
      <xdr:rowOff>114300</xdr:rowOff>
    </xdr:from>
    <xdr:to>
      <xdr:col>31</xdr:col>
      <xdr:colOff>333375</xdr:colOff>
      <xdr:row>84</xdr:row>
      <xdr:rowOff>57150</xdr:rowOff>
    </xdr:to>
    <xdr:graphicFrame macro="">
      <xdr:nvGraphicFramePr>
        <xdr:cNvPr id="1886612" name="Chart 18">
          <a:extLst>
            <a:ext uri="{FF2B5EF4-FFF2-40B4-BE49-F238E27FC236}">
              <a16:creationId xmlns:a16="http://schemas.microsoft.com/office/drawing/2014/main" id="{00000000-0008-0000-0400-000094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333375</xdr:colOff>
      <xdr:row>63</xdr:row>
      <xdr:rowOff>114300</xdr:rowOff>
    </xdr:from>
    <xdr:to>
      <xdr:col>41</xdr:col>
      <xdr:colOff>581025</xdr:colOff>
      <xdr:row>84</xdr:row>
      <xdr:rowOff>19050</xdr:rowOff>
    </xdr:to>
    <xdr:graphicFrame macro="">
      <xdr:nvGraphicFramePr>
        <xdr:cNvPr id="1886613" name="Chart 19">
          <a:extLst>
            <a:ext uri="{FF2B5EF4-FFF2-40B4-BE49-F238E27FC236}">
              <a16:creationId xmlns:a16="http://schemas.microsoft.com/office/drawing/2014/main" id="{00000000-0008-0000-0400-000095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581025</xdr:colOff>
      <xdr:row>63</xdr:row>
      <xdr:rowOff>123825</xdr:rowOff>
    </xdr:from>
    <xdr:to>
      <xdr:col>52</xdr:col>
      <xdr:colOff>438150</xdr:colOff>
      <xdr:row>84</xdr:row>
      <xdr:rowOff>19050</xdr:rowOff>
    </xdr:to>
    <xdr:graphicFrame macro="">
      <xdr:nvGraphicFramePr>
        <xdr:cNvPr id="1886614" name="Chart 20">
          <a:extLst>
            <a:ext uri="{FF2B5EF4-FFF2-40B4-BE49-F238E27FC236}">
              <a16:creationId xmlns:a16="http://schemas.microsoft.com/office/drawing/2014/main" id="{00000000-0008-0000-0400-000096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84</xdr:row>
      <xdr:rowOff>85725</xdr:rowOff>
    </xdr:from>
    <xdr:to>
      <xdr:col>11</xdr:col>
      <xdr:colOff>142875</xdr:colOff>
      <xdr:row>104</xdr:row>
      <xdr:rowOff>152400</xdr:rowOff>
    </xdr:to>
    <xdr:graphicFrame macro="">
      <xdr:nvGraphicFramePr>
        <xdr:cNvPr id="1886615" name="Chart 21">
          <a:extLst>
            <a:ext uri="{FF2B5EF4-FFF2-40B4-BE49-F238E27FC236}">
              <a16:creationId xmlns:a16="http://schemas.microsoft.com/office/drawing/2014/main" id="{00000000-0008-0000-0400-000097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142875</xdr:colOff>
      <xdr:row>84</xdr:row>
      <xdr:rowOff>76200</xdr:rowOff>
    </xdr:from>
    <xdr:to>
      <xdr:col>21</xdr:col>
      <xdr:colOff>9525</xdr:colOff>
      <xdr:row>104</xdr:row>
      <xdr:rowOff>142875</xdr:rowOff>
    </xdr:to>
    <xdr:graphicFrame macro="">
      <xdr:nvGraphicFramePr>
        <xdr:cNvPr id="1886616" name="Chart 22">
          <a:extLst>
            <a:ext uri="{FF2B5EF4-FFF2-40B4-BE49-F238E27FC236}">
              <a16:creationId xmlns:a16="http://schemas.microsoft.com/office/drawing/2014/main" id="{00000000-0008-0000-0400-000098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600075</xdr:colOff>
      <xdr:row>84</xdr:row>
      <xdr:rowOff>57150</xdr:rowOff>
    </xdr:from>
    <xdr:to>
      <xdr:col>31</xdr:col>
      <xdr:colOff>323850</xdr:colOff>
      <xdr:row>104</xdr:row>
      <xdr:rowOff>152400</xdr:rowOff>
    </xdr:to>
    <xdr:graphicFrame macro="">
      <xdr:nvGraphicFramePr>
        <xdr:cNvPr id="1886617" name="Chart 23">
          <a:extLst>
            <a:ext uri="{FF2B5EF4-FFF2-40B4-BE49-F238E27FC236}">
              <a16:creationId xmlns:a16="http://schemas.microsoft.com/office/drawing/2014/main" id="{00000000-0008-0000-0400-000099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31</xdr:col>
      <xdr:colOff>314325</xdr:colOff>
      <xdr:row>84</xdr:row>
      <xdr:rowOff>28575</xdr:rowOff>
    </xdr:from>
    <xdr:to>
      <xdr:col>42</xdr:col>
      <xdr:colOff>0</xdr:colOff>
      <xdr:row>104</xdr:row>
      <xdr:rowOff>95250</xdr:rowOff>
    </xdr:to>
    <xdr:graphicFrame macro="">
      <xdr:nvGraphicFramePr>
        <xdr:cNvPr id="1886618" name="Chart 24">
          <a:extLst>
            <a:ext uri="{FF2B5EF4-FFF2-40B4-BE49-F238E27FC236}">
              <a16:creationId xmlns:a16="http://schemas.microsoft.com/office/drawing/2014/main" id="{00000000-0008-0000-0400-00009A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41</xdr:col>
      <xdr:colOff>600075</xdr:colOff>
      <xdr:row>84</xdr:row>
      <xdr:rowOff>19050</xdr:rowOff>
    </xdr:from>
    <xdr:to>
      <xdr:col>52</xdr:col>
      <xdr:colOff>419100</xdr:colOff>
      <xdr:row>104</xdr:row>
      <xdr:rowOff>95250</xdr:rowOff>
    </xdr:to>
    <xdr:graphicFrame macro="">
      <xdr:nvGraphicFramePr>
        <xdr:cNvPr id="1886619" name="Chart 25">
          <a:extLst>
            <a:ext uri="{FF2B5EF4-FFF2-40B4-BE49-F238E27FC236}">
              <a16:creationId xmlns:a16="http://schemas.microsoft.com/office/drawing/2014/main" id="{00000000-0008-0000-0400-00009B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104</xdr:row>
      <xdr:rowOff>85725</xdr:rowOff>
    </xdr:from>
    <xdr:to>
      <xdr:col>11</xdr:col>
      <xdr:colOff>152400</xdr:colOff>
      <xdr:row>124</xdr:row>
      <xdr:rowOff>38100</xdr:rowOff>
    </xdr:to>
    <xdr:graphicFrame macro="">
      <xdr:nvGraphicFramePr>
        <xdr:cNvPr id="1886620" name="Chart 26">
          <a:extLst>
            <a:ext uri="{FF2B5EF4-FFF2-40B4-BE49-F238E27FC236}">
              <a16:creationId xmlns:a16="http://schemas.microsoft.com/office/drawing/2014/main" id="{00000000-0008-0000-0400-00009C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161925</xdr:colOff>
      <xdr:row>104</xdr:row>
      <xdr:rowOff>85725</xdr:rowOff>
    </xdr:from>
    <xdr:to>
      <xdr:col>20</xdr:col>
      <xdr:colOff>590550</xdr:colOff>
      <xdr:row>124</xdr:row>
      <xdr:rowOff>9525</xdr:rowOff>
    </xdr:to>
    <xdr:graphicFrame macro="">
      <xdr:nvGraphicFramePr>
        <xdr:cNvPr id="1886621" name="Chart 27">
          <a:extLst>
            <a:ext uri="{FF2B5EF4-FFF2-40B4-BE49-F238E27FC236}">
              <a16:creationId xmlns:a16="http://schemas.microsoft.com/office/drawing/2014/main" id="{00000000-0008-0000-0400-00009D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600075</xdr:colOff>
      <xdr:row>104</xdr:row>
      <xdr:rowOff>85725</xdr:rowOff>
    </xdr:from>
    <xdr:to>
      <xdr:col>31</xdr:col>
      <xdr:colOff>342900</xdr:colOff>
      <xdr:row>123</xdr:row>
      <xdr:rowOff>76200</xdr:rowOff>
    </xdr:to>
    <xdr:graphicFrame macro="">
      <xdr:nvGraphicFramePr>
        <xdr:cNvPr id="1886622" name="Chart 28">
          <a:extLst>
            <a:ext uri="{FF2B5EF4-FFF2-40B4-BE49-F238E27FC236}">
              <a16:creationId xmlns:a16="http://schemas.microsoft.com/office/drawing/2014/main" id="{00000000-0008-0000-0400-00009E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295275</xdr:colOff>
      <xdr:row>104</xdr:row>
      <xdr:rowOff>95250</xdr:rowOff>
    </xdr:from>
    <xdr:to>
      <xdr:col>42</xdr:col>
      <xdr:colOff>0</xdr:colOff>
      <xdr:row>123</xdr:row>
      <xdr:rowOff>123825</xdr:rowOff>
    </xdr:to>
    <xdr:graphicFrame macro="">
      <xdr:nvGraphicFramePr>
        <xdr:cNvPr id="1886623" name="Chart 29">
          <a:extLst>
            <a:ext uri="{FF2B5EF4-FFF2-40B4-BE49-F238E27FC236}">
              <a16:creationId xmlns:a16="http://schemas.microsoft.com/office/drawing/2014/main" id="{00000000-0008-0000-0400-00009F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41</xdr:col>
      <xdr:colOff>600075</xdr:colOff>
      <xdr:row>104</xdr:row>
      <xdr:rowOff>85725</xdr:rowOff>
    </xdr:from>
    <xdr:to>
      <xdr:col>52</xdr:col>
      <xdr:colOff>400050</xdr:colOff>
      <xdr:row>123</xdr:row>
      <xdr:rowOff>123825</xdr:rowOff>
    </xdr:to>
    <xdr:graphicFrame macro="">
      <xdr:nvGraphicFramePr>
        <xdr:cNvPr id="1886624" name="Chart 30">
          <a:extLst>
            <a:ext uri="{FF2B5EF4-FFF2-40B4-BE49-F238E27FC236}">
              <a16:creationId xmlns:a16="http://schemas.microsoft.com/office/drawing/2014/main" id="{00000000-0008-0000-0400-0000A0C9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345"/>
  <sheetViews>
    <sheetView zoomScale="75" workbookViewId="0">
      <selection activeCell="I5" sqref="I5"/>
    </sheetView>
  </sheetViews>
  <sheetFormatPr defaultRowHeight="13.2" x14ac:dyDescent="0.25"/>
  <cols>
    <col min="1" max="1" width="12.33203125" customWidth="1"/>
    <col min="2" max="2" width="3.88671875" customWidth="1"/>
    <col min="3" max="3" width="3.44140625" customWidth="1"/>
    <col min="4" max="4" width="8.33203125" bestFit="1" customWidth="1"/>
    <col min="5" max="5" width="10.5546875" bestFit="1" customWidth="1"/>
    <col min="6" max="6" width="9.33203125" bestFit="1" customWidth="1"/>
    <col min="7" max="7" width="11.5546875" bestFit="1" customWidth="1"/>
    <col min="8" max="32" width="10.109375" customWidth="1"/>
    <col min="33" max="36" width="9.88671875" bestFit="1" customWidth="1"/>
    <col min="37" max="39" width="13.88671875" bestFit="1" customWidth="1"/>
    <col min="40" max="40" width="12" bestFit="1" customWidth="1"/>
  </cols>
  <sheetData>
    <row r="1" spans="1:69" ht="15.6" x14ac:dyDescent="0.3">
      <c r="A1" s="1" t="s">
        <v>7</v>
      </c>
      <c r="F1" s="1" t="s">
        <v>96</v>
      </c>
      <c r="I1" t="s">
        <v>8</v>
      </c>
    </row>
    <row r="2" spans="1:69" x14ac:dyDescent="0.25">
      <c r="A2" s="13" t="s">
        <v>73</v>
      </c>
    </row>
    <row r="3" spans="1:69" x14ac:dyDescent="0.25">
      <c r="Q3" s="16"/>
    </row>
    <row r="4" spans="1:69" x14ac:dyDescent="0.25">
      <c r="A4" t="s">
        <v>21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s="11">
        <v>41422</v>
      </c>
      <c r="I4" s="11">
        <v>41431</v>
      </c>
      <c r="J4" s="11">
        <v>41435</v>
      </c>
      <c r="K4" s="11">
        <v>41438</v>
      </c>
      <c r="L4" s="11">
        <v>41439</v>
      </c>
      <c r="M4" s="11">
        <v>41445</v>
      </c>
      <c r="N4" s="11">
        <v>41446</v>
      </c>
      <c r="O4" s="11">
        <v>41451</v>
      </c>
      <c r="P4" s="11">
        <v>41452</v>
      </c>
      <c r="Q4" s="11">
        <v>41456</v>
      </c>
      <c r="R4" s="11">
        <v>41457</v>
      </c>
      <c r="S4" s="11">
        <v>41460</v>
      </c>
      <c r="T4" s="11">
        <v>41464</v>
      </c>
      <c r="U4" s="11">
        <v>41466</v>
      </c>
      <c r="V4" s="11">
        <v>41470</v>
      </c>
      <c r="W4" s="11">
        <v>41471</v>
      </c>
      <c r="X4" s="11">
        <v>41472</v>
      </c>
      <c r="Y4" s="11">
        <v>41473</v>
      </c>
      <c r="Z4" s="11">
        <v>41478</v>
      </c>
      <c r="AA4" s="11">
        <v>41480</v>
      </c>
      <c r="AB4" s="11">
        <v>41484</v>
      </c>
      <c r="AC4" s="11">
        <v>41485</v>
      </c>
      <c r="AD4" s="11">
        <v>41487</v>
      </c>
      <c r="AE4" s="11">
        <v>41492</v>
      </c>
      <c r="AF4" s="11">
        <v>41494</v>
      </c>
      <c r="AG4" s="11">
        <v>41498</v>
      </c>
      <c r="AH4" s="11">
        <v>41499</v>
      </c>
      <c r="AI4" s="11">
        <v>41501</v>
      </c>
      <c r="AJ4" s="11">
        <v>41506</v>
      </c>
      <c r="AK4" s="11">
        <v>41508</v>
      </c>
      <c r="AL4" s="11">
        <v>41512</v>
      </c>
      <c r="AM4" s="11">
        <v>41513</v>
      </c>
      <c r="AN4" s="11">
        <v>41515</v>
      </c>
      <c r="AO4" s="11">
        <v>41522</v>
      </c>
      <c r="AP4" s="11">
        <v>41523</v>
      </c>
      <c r="AQ4" s="11">
        <v>41534</v>
      </c>
      <c r="AR4" s="11">
        <v>41542</v>
      </c>
      <c r="AS4" s="11">
        <v>41568</v>
      </c>
      <c r="AT4" s="11">
        <v>41584</v>
      </c>
      <c r="AU4" s="11">
        <f t="shared" ref="AU4:AZ4" si="0">AT4</f>
        <v>41584</v>
      </c>
      <c r="AV4" s="11">
        <f t="shared" si="0"/>
        <v>41584</v>
      </c>
      <c r="AW4" s="11">
        <f t="shared" si="0"/>
        <v>41584</v>
      </c>
      <c r="AX4" s="11">
        <f t="shared" si="0"/>
        <v>41584</v>
      </c>
      <c r="AY4" s="11">
        <f t="shared" si="0"/>
        <v>41584</v>
      </c>
      <c r="AZ4" s="11">
        <f t="shared" si="0"/>
        <v>41584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spans="1:69" x14ac:dyDescent="0.25">
      <c r="A5" t="s">
        <v>74</v>
      </c>
      <c r="B5">
        <v>1</v>
      </c>
      <c r="C5">
        <v>1</v>
      </c>
      <c r="D5" t="s">
        <v>25</v>
      </c>
      <c r="E5">
        <v>5</v>
      </c>
      <c r="F5" t="s">
        <v>18</v>
      </c>
      <c r="G5">
        <v>15</v>
      </c>
      <c r="H5" s="26">
        <v>8.9</v>
      </c>
      <c r="I5">
        <v>13.3</v>
      </c>
      <c r="J5" s="26">
        <v>14.8</v>
      </c>
      <c r="K5">
        <v>14.25</v>
      </c>
      <c r="L5" s="26">
        <v>26.25</v>
      </c>
      <c r="M5">
        <v>12.55</v>
      </c>
      <c r="N5" s="26">
        <v>21.8</v>
      </c>
      <c r="O5">
        <v>9.0500000000000007</v>
      </c>
      <c r="P5" s="26">
        <v>20.45</v>
      </c>
      <c r="Q5">
        <v>9.8000000000000007</v>
      </c>
      <c r="R5">
        <v>20.55</v>
      </c>
      <c r="S5" s="26">
        <v>8.15</v>
      </c>
      <c r="T5" s="26">
        <v>4.45</v>
      </c>
      <c r="U5" s="26">
        <v>13.4</v>
      </c>
      <c r="V5">
        <v>19.149999999999999</v>
      </c>
      <c r="W5" s="26">
        <v>13.9</v>
      </c>
      <c r="X5" s="26">
        <v>25.05</v>
      </c>
      <c r="Y5" s="26">
        <v>15.5</v>
      </c>
      <c r="Z5" s="26">
        <v>10.4</v>
      </c>
      <c r="AA5">
        <v>25.266666666666701</v>
      </c>
      <c r="AB5" s="26">
        <v>16.100000000000001</v>
      </c>
      <c r="AC5" s="26">
        <v>19.399999999999999</v>
      </c>
      <c r="AD5">
        <v>15.4</v>
      </c>
      <c r="AE5">
        <v>22.3</v>
      </c>
      <c r="AF5" s="26">
        <v>23.7</v>
      </c>
      <c r="AG5" s="81">
        <v>12.966666666666701</v>
      </c>
      <c r="AH5" s="81">
        <v>25.6</v>
      </c>
      <c r="AI5" s="81">
        <v>18.7</v>
      </c>
      <c r="AJ5" s="81">
        <v>7.95</v>
      </c>
      <c r="AK5" s="26">
        <v>24.2</v>
      </c>
      <c r="AL5" s="26">
        <v>12.3</v>
      </c>
      <c r="AM5" s="26">
        <v>20.9</v>
      </c>
      <c r="AN5" s="26">
        <v>13.4</v>
      </c>
      <c r="AO5" s="26">
        <v>8.65</v>
      </c>
      <c r="AP5">
        <v>14.9</v>
      </c>
      <c r="AQ5" s="26">
        <v>14.15</v>
      </c>
      <c r="AR5">
        <v>25.75</v>
      </c>
      <c r="AS5">
        <v>23.15</v>
      </c>
      <c r="AT5">
        <v>22.85</v>
      </c>
    </row>
    <row r="6" spans="1:69" x14ac:dyDescent="0.25">
      <c r="A6" t="s">
        <v>74</v>
      </c>
      <c r="B6">
        <v>1</v>
      </c>
      <c r="C6">
        <v>1</v>
      </c>
      <c r="D6" t="s">
        <v>25</v>
      </c>
      <c r="E6">
        <v>5</v>
      </c>
      <c r="F6" t="s">
        <v>6</v>
      </c>
      <c r="G6">
        <v>30</v>
      </c>
      <c r="H6" s="26"/>
      <c r="I6">
        <v>16.536379051627499</v>
      </c>
      <c r="J6" s="26">
        <v>18.989338218636199</v>
      </c>
      <c r="K6">
        <v>17.669203630554701</v>
      </c>
      <c r="L6" s="26">
        <v>20.398501856820999</v>
      </c>
      <c r="M6">
        <v>17.4022011746641</v>
      </c>
      <c r="N6" s="26">
        <v>20.412239780801102</v>
      </c>
      <c r="O6">
        <v>15.5855123034304</v>
      </c>
      <c r="P6" s="26">
        <v>17.730970206812199</v>
      </c>
      <c r="Q6">
        <v>14.036219788575099</v>
      </c>
      <c r="R6">
        <v>16.7253722263568</v>
      </c>
      <c r="S6" s="26">
        <v>13.821438206591001</v>
      </c>
      <c r="T6" s="26">
        <v>14.392363603150599</v>
      </c>
      <c r="U6" s="26">
        <v>20.711970324903302</v>
      </c>
      <c r="V6">
        <v>15.3915414108601</v>
      </c>
      <c r="W6" s="26">
        <v>16.106006081246399</v>
      </c>
      <c r="X6" s="26">
        <v>20.109645903350799</v>
      </c>
      <c r="Y6" s="26">
        <v>18.2429924819177</v>
      </c>
      <c r="Z6" s="26">
        <v>15.1148897789054</v>
      </c>
      <c r="AA6">
        <v>21.414605676909801</v>
      </c>
      <c r="AB6" s="26">
        <v>16.798507915912499</v>
      </c>
      <c r="AC6" s="26">
        <v>21.0717991092462</v>
      </c>
      <c r="AD6">
        <v>18.458471917417</v>
      </c>
      <c r="AE6">
        <v>18.4909368019269</v>
      </c>
      <c r="AF6" s="26">
        <v>21.402119316333799</v>
      </c>
      <c r="AG6" s="81">
        <v>15.8452946995044</v>
      </c>
      <c r="AH6" s="81">
        <v>21.322325617085799</v>
      </c>
      <c r="AI6" s="81">
        <v>18.949058947608702</v>
      </c>
      <c r="AJ6" s="81">
        <v>13.600014449870001</v>
      </c>
      <c r="AK6" s="26">
        <v>15.664804831275401</v>
      </c>
      <c r="AL6" s="26">
        <v>14.0000506011319</v>
      </c>
      <c r="AM6" s="26">
        <v>15.0686531928022</v>
      </c>
      <c r="AN6" s="26">
        <v>13.7870952350497</v>
      </c>
      <c r="AO6" s="26">
        <v>12.8091202615608</v>
      </c>
      <c r="AP6">
        <v>13.2839101242713</v>
      </c>
      <c r="AQ6" s="26">
        <v>19.8999487706167</v>
      </c>
      <c r="AR6">
        <v>19.938924478054901</v>
      </c>
      <c r="AS6">
        <v>18.170907373702899</v>
      </c>
      <c r="AT6">
        <v>18.6201524331189</v>
      </c>
    </row>
    <row r="7" spans="1:69" x14ac:dyDescent="0.25">
      <c r="A7" t="s">
        <v>74</v>
      </c>
      <c r="B7">
        <v>1</v>
      </c>
      <c r="C7">
        <v>1</v>
      </c>
      <c r="D7" t="s">
        <v>25</v>
      </c>
      <c r="E7">
        <v>5</v>
      </c>
      <c r="F7" t="s">
        <v>6</v>
      </c>
      <c r="G7">
        <v>60</v>
      </c>
      <c r="H7" s="26"/>
      <c r="I7">
        <v>13.7893084610015</v>
      </c>
      <c r="J7" s="26">
        <v>14.283243013388001</v>
      </c>
      <c r="K7">
        <v>14.279119697237601</v>
      </c>
      <c r="L7" s="26">
        <v>14.4176910495252</v>
      </c>
      <c r="M7">
        <v>14.114105174569</v>
      </c>
      <c r="N7" s="26">
        <v>14.646046415846399</v>
      </c>
      <c r="O7">
        <v>14.5774215092614</v>
      </c>
      <c r="P7" s="26">
        <v>14.456129708182999</v>
      </c>
      <c r="Q7">
        <v>13.828648847238901</v>
      </c>
      <c r="R7">
        <v>13.6111288850151</v>
      </c>
      <c r="S7" s="26">
        <v>13.1870297176827</v>
      </c>
      <c r="T7" s="26">
        <v>13.2357650559329</v>
      </c>
      <c r="U7" s="26">
        <v>13.617829187327001</v>
      </c>
      <c r="V7">
        <v>13.381352077545101</v>
      </c>
      <c r="W7" s="26">
        <v>13.3725328887445</v>
      </c>
      <c r="X7" s="26">
        <v>13.484999524011601</v>
      </c>
      <c r="Y7" s="26">
        <v>13.811260723523599</v>
      </c>
      <c r="Z7" s="26">
        <v>13.7870419053029</v>
      </c>
      <c r="AA7">
        <v>13.745123597814301</v>
      </c>
      <c r="AB7" s="26">
        <v>13.779592423793</v>
      </c>
      <c r="AC7" s="26">
        <v>17.282916231184899</v>
      </c>
      <c r="AD7">
        <v>16.180138612344901</v>
      </c>
      <c r="AE7">
        <v>15.859680371951001</v>
      </c>
      <c r="AF7" s="26">
        <v>15.8897094477054</v>
      </c>
      <c r="AG7" s="81">
        <v>15.376292403473199</v>
      </c>
      <c r="AH7" s="81">
        <v>15.524200145718501</v>
      </c>
      <c r="AI7" s="81">
        <v>15.593976840235401</v>
      </c>
      <c r="AJ7" s="81">
        <v>14.4611410688267</v>
      </c>
      <c r="AK7" s="26">
        <v>13.908155229252101</v>
      </c>
      <c r="AL7" s="26">
        <v>13.464983985290701</v>
      </c>
      <c r="AM7" s="26">
        <v>13.738273825645599</v>
      </c>
      <c r="AN7" s="26">
        <v>13.0892045270707</v>
      </c>
      <c r="AO7" s="26">
        <v>12.6488741367911</v>
      </c>
      <c r="AP7">
        <v>12.521757060233</v>
      </c>
      <c r="AQ7" s="26">
        <v>16.4003801673555</v>
      </c>
      <c r="AR7">
        <v>16.233876129122599</v>
      </c>
      <c r="AS7">
        <v>14.0766089273425</v>
      </c>
      <c r="AT7">
        <v>14.590339604498</v>
      </c>
    </row>
    <row r="8" spans="1:69" x14ac:dyDescent="0.25">
      <c r="A8" t="s">
        <v>74</v>
      </c>
      <c r="B8">
        <v>1</v>
      </c>
      <c r="C8">
        <v>1</v>
      </c>
      <c r="D8" t="s">
        <v>25</v>
      </c>
      <c r="E8">
        <v>5</v>
      </c>
      <c r="F8" t="s">
        <v>6</v>
      </c>
      <c r="G8">
        <v>90</v>
      </c>
      <c r="H8" s="26"/>
      <c r="I8">
        <v>11.7601909141934</v>
      </c>
      <c r="J8" s="26">
        <v>11.828730264359899</v>
      </c>
      <c r="K8">
        <v>12.0473404280868</v>
      </c>
      <c r="L8" s="26">
        <v>11.9233586981575</v>
      </c>
      <c r="M8">
        <v>13.0763540540321</v>
      </c>
      <c r="N8" s="26">
        <v>12.420713785496901</v>
      </c>
      <c r="O8">
        <v>12.510360480822699</v>
      </c>
      <c r="P8" s="26">
        <v>12.3100527956374</v>
      </c>
      <c r="Q8">
        <v>12.172933031556999</v>
      </c>
      <c r="R8">
        <v>11.9638978361035</v>
      </c>
      <c r="S8" s="26">
        <v>11.6975351946771</v>
      </c>
      <c r="T8" s="26">
        <v>11.6931711893432</v>
      </c>
      <c r="U8" s="26">
        <v>11.462116750952701</v>
      </c>
      <c r="V8">
        <v>11.615265765805299</v>
      </c>
      <c r="W8" s="26">
        <v>11.698775604782901</v>
      </c>
      <c r="X8" s="26">
        <v>11.379349280439</v>
      </c>
      <c r="Y8" s="26">
        <v>11.590346830486199</v>
      </c>
      <c r="Z8" s="26">
        <v>11.635004195461599</v>
      </c>
      <c r="AA8">
        <v>11.707721969013701</v>
      </c>
      <c r="AB8" s="26">
        <v>11.9567024397046</v>
      </c>
      <c r="AC8" s="26">
        <v>12.0030734054037</v>
      </c>
      <c r="AD8">
        <v>13.1524671118949</v>
      </c>
      <c r="AE8">
        <v>13.5432398254892</v>
      </c>
      <c r="AF8" s="26">
        <v>13.2869213145611</v>
      </c>
      <c r="AG8" s="81">
        <v>13.6647273644989</v>
      </c>
      <c r="AH8" s="81">
        <v>13.1276503511643</v>
      </c>
      <c r="AI8" s="81">
        <v>13.070861768252</v>
      </c>
      <c r="AJ8" s="81">
        <v>12.614521873334001</v>
      </c>
      <c r="AK8" s="26">
        <v>12.1364015582046</v>
      </c>
      <c r="AL8" s="26">
        <v>11.6661405019603</v>
      </c>
      <c r="AM8" s="26">
        <v>11.8675693088936</v>
      </c>
      <c r="AN8" s="26">
        <v>11.8052274082208</v>
      </c>
      <c r="AO8" s="26">
        <v>11.1436008013701</v>
      </c>
      <c r="AP8">
        <v>11.0385114237195</v>
      </c>
      <c r="AQ8" s="26">
        <v>12.341190777117699</v>
      </c>
      <c r="AR8">
        <v>13.5589290781695</v>
      </c>
      <c r="AS8">
        <v>12.316085011537499</v>
      </c>
      <c r="AT8">
        <v>12.1950126008662</v>
      </c>
    </row>
    <row r="9" spans="1:69" x14ac:dyDescent="0.25">
      <c r="A9" t="s">
        <v>74</v>
      </c>
      <c r="B9">
        <v>1</v>
      </c>
      <c r="C9">
        <v>1</v>
      </c>
      <c r="D9" t="s">
        <v>25</v>
      </c>
      <c r="E9">
        <v>5</v>
      </c>
      <c r="F9" t="s">
        <v>6</v>
      </c>
      <c r="G9">
        <v>120</v>
      </c>
      <c r="H9" s="26"/>
      <c r="I9">
        <v>11.6304936837979</v>
      </c>
      <c r="J9" s="26">
        <v>12.006358355234401</v>
      </c>
      <c r="K9">
        <v>11.980763867531699</v>
      </c>
      <c r="L9" s="26">
        <v>11.9135469809921</v>
      </c>
      <c r="M9">
        <v>12.3881576162954</v>
      </c>
      <c r="N9" s="26">
        <v>12.7622182975371</v>
      </c>
      <c r="O9">
        <v>13.2217000706388</v>
      </c>
      <c r="P9" s="26">
        <v>13.6372190206116</v>
      </c>
      <c r="Q9">
        <v>13.629662208906099</v>
      </c>
      <c r="R9">
        <v>13.2777654662261</v>
      </c>
      <c r="S9" s="26">
        <v>13.5089365268606</v>
      </c>
      <c r="T9" s="26">
        <v>13.2523034851241</v>
      </c>
      <c r="U9" s="26">
        <v>13.4828932744397</v>
      </c>
      <c r="V9">
        <v>13.323592176376501</v>
      </c>
      <c r="W9" s="26">
        <v>13.2515580023361</v>
      </c>
      <c r="X9" s="26">
        <v>13.183363359322801</v>
      </c>
      <c r="Y9" s="26">
        <v>13.854217432238601</v>
      </c>
      <c r="Z9" s="26">
        <v>13.22142950972</v>
      </c>
      <c r="AA9">
        <v>13.128173780653301</v>
      </c>
      <c r="AB9" s="26">
        <v>13.649957485885199</v>
      </c>
      <c r="AC9" s="26">
        <v>13.4441040233524</v>
      </c>
      <c r="AD9">
        <v>13.7662019165248</v>
      </c>
      <c r="AE9">
        <v>16.460934640822501</v>
      </c>
      <c r="AF9" s="26">
        <v>16.7420555509444</v>
      </c>
      <c r="AG9" s="81">
        <v>16.469582604172999</v>
      </c>
      <c r="AH9" s="81">
        <v>15.5714665690234</v>
      </c>
      <c r="AI9" s="81">
        <v>16.132643324572001</v>
      </c>
      <c r="AJ9" s="81">
        <v>14.9043692250743</v>
      </c>
      <c r="AK9" s="26">
        <v>15.3982264081314</v>
      </c>
      <c r="AL9" s="26">
        <v>14.984754728540199</v>
      </c>
      <c r="AM9" s="26">
        <v>15.5809004501478</v>
      </c>
      <c r="AN9" s="26">
        <v>14.481929178231001</v>
      </c>
      <c r="AO9" s="26">
        <v>14.4048529187253</v>
      </c>
      <c r="AP9">
        <v>14.2304357940152</v>
      </c>
      <c r="AQ9" s="26">
        <v>13.7989081808214</v>
      </c>
      <c r="AR9">
        <v>15.402414515541199</v>
      </c>
      <c r="AS9">
        <v>15.2419785282275</v>
      </c>
      <c r="AT9">
        <v>15.000620714370299</v>
      </c>
    </row>
    <row r="10" spans="1:69" x14ac:dyDescent="0.25">
      <c r="A10" t="s">
        <v>74</v>
      </c>
      <c r="B10">
        <v>1</v>
      </c>
      <c r="C10">
        <v>1</v>
      </c>
      <c r="D10" t="s">
        <v>25</v>
      </c>
      <c r="E10">
        <v>5</v>
      </c>
      <c r="F10" t="s">
        <v>6</v>
      </c>
      <c r="G10">
        <v>150</v>
      </c>
      <c r="H10" s="26"/>
      <c r="I10">
        <v>9.6134267218395699</v>
      </c>
      <c r="J10" s="26">
        <v>9.8434794641577206</v>
      </c>
      <c r="K10">
        <v>9.5055079537378404</v>
      </c>
      <c r="L10" s="26">
        <v>9.5026262242802506</v>
      </c>
      <c r="M10">
        <v>9.6519813231925404</v>
      </c>
      <c r="N10" s="26">
        <v>9.8179182784740799</v>
      </c>
      <c r="O10">
        <v>10.039570738235099</v>
      </c>
      <c r="P10" s="26">
        <v>10.1358464246564</v>
      </c>
      <c r="Q10">
        <v>10.354157891372401</v>
      </c>
      <c r="R10">
        <v>10.288320378495101</v>
      </c>
      <c r="S10" s="26">
        <v>10.3146738294641</v>
      </c>
      <c r="T10" s="26">
        <v>10.678134568761701</v>
      </c>
      <c r="U10" s="26">
        <v>10.859085447287899</v>
      </c>
      <c r="V10">
        <v>10.673504876689099</v>
      </c>
      <c r="W10" s="26">
        <v>10.8420303233494</v>
      </c>
      <c r="X10" s="26">
        <v>11.063067019784301</v>
      </c>
      <c r="Y10" s="26">
        <v>11.0605494542275</v>
      </c>
      <c r="Z10" s="26">
        <v>11.030206032534</v>
      </c>
      <c r="AA10">
        <v>11.279839749676301</v>
      </c>
      <c r="AB10" s="26">
        <v>11.1306262079561</v>
      </c>
      <c r="AC10" s="26">
        <v>11.097905456574599</v>
      </c>
      <c r="AD10">
        <v>11.3244767394003</v>
      </c>
      <c r="AE10">
        <v>12.2935522413078</v>
      </c>
      <c r="AF10" s="26">
        <v>13.559980361912</v>
      </c>
      <c r="AG10" s="81">
        <v>13.8238190899792</v>
      </c>
      <c r="AH10" s="81">
        <v>13.9285862499659</v>
      </c>
      <c r="AI10" s="81">
        <v>14.1475241525924</v>
      </c>
      <c r="AJ10" s="81">
        <v>13.411772298936301</v>
      </c>
      <c r="AK10" s="26">
        <v>13.528555422683301</v>
      </c>
      <c r="AL10" s="26">
        <v>13.9392858917019</v>
      </c>
      <c r="AM10" s="26">
        <v>13.532263533014699</v>
      </c>
      <c r="AN10" s="26">
        <v>13.252134760800599</v>
      </c>
      <c r="AO10" s="26">
        <v>13.0547680259589</v>
      </c>
      <c r="AP10">
        <v>13.294974271257701</v>
      </c>
      <c r="AQ10" s="26">
        <v>12.5047365945421</v>
      </c>
      <c r="AR10">
        <v>13.8520930497546</v>
      </c>
      <c r="AS10">
        <v>13.253940794218</v>
      </c>
      <c r="AT10">
        <v>13.3041757983047</v>
      </c>
    </row>
    <row r="11" spans="1:69" x14ac:dyDescent="0.25">
      <c r="A11" t="s">
        <v>74</v>
      </c>
      <c r="B11">
        <v>1</v>
      </c>
      <c r="C11">
        <v>1</v>
      </c>
      <c r="D11" t="s">
        <v>25</v>
      </c>
      <c r="E11">
        <v>5</v>
      </c>
      <c r="F11" t="s">
        <v>6</v>
      </c>
      <c r="G11">
        <v>200</v>
      </c>
      <c r="H11" s="26"/>
      <c r="I11">
        <v>12.7512219366079</v>
      </c>
      <c r="J11" s="26">
        <v>13.2636638662691</v>
      </c>
      <c r="K11">
        <v>12.568781038647201</v>
      </c>
      <c r="L11" s="26">
        <v>13.1039787267315</v>
      </c>
      <c r="M11">
        <v>12.859461159473399</v>
      </c>
      <c r="N11" s="26">
        <v>13.086307958090901</v>
      </c>
      <c r="O11">
        <v>13.125792547466199</v>
      </c>
      <c r="P11" s="26">
        <v>13.336184974359799</v>
      </c>
      <c r="Q11">
        <v>12.618812065480199</v>
      </c>
      <c r="R11">
        <v>12.8141125884496</v>
      </c>
      <c r="S11" s="26">
        <v>12.7961107765677</v>
      </c>
      <c r="T11" s="26">
        <v>13.0443385665764</v>
      </c>
      <c r="U11" s="26">
        <v>12.9535679860342</v>
      </c>
      <c r="V11">
        <v>12.888978338684399</v>
      </c>
      <c r="W11" s="26">
        <v>13.020945754112301</v>
      </c>
      <c r="X11" s="26">
        <v>12.891162101537301</v>
      </c>
      <c r="Y11" s="26">
        <v>13.032830540446501</v>
      </c>
      <c r="Z11" s="26">
        <v>12.9580657187536</v>
      </c>
      <c r="AA11">
        <v>13.0658487354562</v>
      </c>
      <c r="AB11" s="26">
        <v>12.624262223147101</v>
      </c>
      <c r="AC11" s="26">
        <v>12.937720323056</v>
      </c>
      <c r="AD11">
        <v>12.906640294059301</v>
      </c>
      <c r="AE11">
        <v>12.992097835055301</v>
      </c>
      <c r="AF11" s="26">
        <v>13.42690529755</v>
      </c>
      <c r="AG11" s="81">
        <v>12.8931885686385</v>
      </c>
      <c r="AH11" s="81">
        <v>12.5670186609832</v>
      </c>
      <c r="AI11" s="81">
        <v>13.2910743352276</v>
      </c>
      <c r="AJ11" s="81">
        <v>13.804955225736199</v>
      </c>
      <c r="AK11" s="26">
        <v>14.4935631486383</v>
      </c>
      <c r="AL11" s="26">
        <v>14.990928901055501</v>
      </c>
      <c r="AM11" s="26">
        <v>14.844120509753701</v>
      </c>
      <c r="AN11" s="26">
        <v>15.2524111181531</v>
      </c>
      <c r="AO11" s="26">
        <v>15.7349802078603</v>
      </c>
      <c r="AP11">
        <v>15.6338720603911</v>
      </c>
      <c r="AQ11" s="26">
        <v>14.9865660823183</v>
      </c>
      <c r="AR11">
        <v>14.910574337277099</v>
      </c>
      <c r="AS11">
        <v>15.666973848002</v>
      </c>
      <c r="AT11">
        <v>15.1804768905827</v>
      </c>
    </row>
    <row r="12" spans="1:69" x14ac:dyDescent="0.25">
      <c r="A12" t="s">
        <v>74</v>
      </c>
      <c r="B12">
        <v>1</v>
      </c>
      <c r="C12">
        <v>2</v>
      </c>
      <c r="D12" t="s">
        <v>26</v>
      </c>
      <c r="E12">
        <v>1</v>
      </c>
      <c r="F12" t="s">
        <v>18</v>
      </c>
      <c r="G12">
        <v>15</v>
      </c>
      <c r="H12" s="26"/>
      <c r="I12">
        <v>12.85</v>
      </c>
      <c r="J12" s="26">
        <v>14.9</v>
      </c>
      <c r="K12">
        <v>12.55</v>
      </c>
      <c r="L12" s="26">
        <v>26</v>
      </c>
      <c r="M12">
        <v>12.55</v>
      </c>
      <c r="N12" s="26">
        <v>24.55</v>
      </c>
      <c r="O12">
        <v>9.6</v>
      </c>
      <c r="P12" s="26">
        <v>26.25</v>
      </c>
      <c r="Q12">
        <v>11.6</v>
      </c>
      <c r="R12">
        <v>26.25</v>
      </c>
      <c r="S12" s="26">
        <v>14.85</v>
      </c>
      <c r="T12" s="26">
        <v>5.7</v>
      </c>
      <c r="U12" s="26">
        <v>8.4499999999999993</v>
      </c>
      <c r="V12">
        <v>24.05</v>
      </c>
      <c r="W12" s="26">
        <v>23.2</v>
      </c>
      <c r="X12" s="26">
        <v>25.45</v>
      </c>
      <c r="Y12" s="26">
        <v>20.100000000000001</v>
      </c>
      <c r="Z12" s="26">
        <v>13.35</v>
      </c>
      <c r="AA12">
        <v>28.1</v>
      </c>
      <c r="AB12" s="26">
        <v>22.9</v>
      </c>
      <c r="AC12" s="26">
        <v>21.1</v>
      </c>
      <c r="AD12">
        <v>23.45</v>
      </c>
      <c r="AE12">
        <v>25.85</v>
      </c>
      <c r="AF12" s="26">
        <v>28.15</v>
      </c>
      <c r="AG12" s="81">
        <v>18.45</v>
      </c>
      <c r="AH12" s="81">
        <v>27.15</v>
      </c>
      <c r="AI12" s="81">
        <v>29.05</v>
      </c>
      <c r="AJ12" s="81">
        <v>15.9</v>
      </c>
      <c r="AK12" s="26">
        <v>26.8333333333333</v>
      </c>
      <c r="AL12" s="26">
        <v>18.95</v>
      </c>
      <c r="AM12" s="26">
        <v>26.6</v>
      </c>
      <c r="AN12" s="26">
        <v>26.25</v>
      </c>
      <c r="AO12" s="26">
        <v>12.3</v>
      </c>
      <c r="AP12">
        <v>25.9</v>
      </c>
      <c r="AQ12" s="26">
        <v>16.5</v>
      </c>
      <c r="AR12">
        <v>25.2</v>
      </c>
      <c r="AS12">
        <v>28.75</v>
      </c>
      <c r="AT12">
        <v>28.05</v>
      </c>
    </row>
    <row r="13" spans="1:69" x14ac:dyDescent="0.25">
      <c r="A13" t="s">
        <v>74</v>
      </c>
      <c r="B13">
        <v>1</v>
      </c>
      <c r="C13">
        <v>2</v>
      </c>
      <c r="D13" t="s">
        <v>26</v>
      </c>
      <c r="E13">
        <v>1</v>
      </c>
      <c r="F13" t="s">
        <v>6</v>
      </c>
      <c r="G13">
        <v>30</v>
      </c>
      <c r="H13" s="26"/>
      <c r="I13">
        <v>24.2803389260221</v>
      </c>
      <c r="J13" s="26">
        <v>27.574992918650199</v>
      </c>
      <c r="K13">
        <v>26.583063507352499</v>
      </c>
      <c r="L13" s="26">
        <v>29.393916941203202</v>
      </c>
      <c r="M13">
        <v>23.498629686392299</v>
      </c>
      <c r="N13" s="26">
        <v>28.613237200593201</v>
      </c>
      <c r="O13">
        <v>20.431634668530201</v>
      </c>
      <c r="P13" s="26">
        <v>26.3253919615216</v>
      </c>
      <c r="Q13">
        <v>19.145860912074902</v>
      </c>
      <c r="R13">
        <v>26.451483601444</v>
      </c>
      <c r="S13" s="26">
        <v>19.259603747837701</v>
      </c>
      <c r="T13" s="26">
        <v>19.737767604327701</v>
      </c>
      <c r="U13" s="26">
        <v>27.410041611221398</v>
      </c>
      <c r="V13">
        <v>22.913585399439601</v>
      </c>
      <c r="W13" s="26">
        <v>27.2886221979468</v>
      </c>
      <c r="X13" s="26">
        <v>28.605457983970599</v>
      </c>
      <c r="Y13" s="26">
        <v>26.5642655459108</v>
      </c>
      <c r="Z13" s="26">
        <v>22.084070712917001</v>
      </c>
      <c r="AA13">
        <v>28.120550321942499</v>
      </c>
      <c r="AB13" s="26">
        <v>25.412864491574101</v>
      </c>
      <c r="AC13" s="26">
        <v>29.016046752623399</v>
      </c>
      <c r="AD13">
        <v>26.398463632021901</v>
      </c>
      <c r="AE13">
        <v>27.1036589991445</v>
      </c>
      <c r="AF13" s="26">
        <v>28.985604265725001</v>
      </c>
      <c r="AG13" s="81">
        <v>23.079601748145102</v>
      </c>
      <c r="AH13" s="81">
        <v>29.452404044436701</v>
      </c>
      <c r="AI13" s="81">
        <v>26.417557258894099</v>
      </c>
      <c r="AJ13" s="81">
        <v>21.658281477364898</v>
      </c>
      <c r="AK13" s="26">
        <v>29.216487017278499</v>
      </c>
      <c r="AL13" s="26">
        <v>25.095460765047701</v>
      </c>
      <c r="AM13" s="26">
        <v>29.497308402244801</v>
      </c>
      <c r="AN13" s="26">
        <v>25.445642160885299</v>
      </c>
      <c r="AO13" s="26">
        <v>21.253150392609999</v>
      </c>
      <c r="AP13">
        <v>29.455011583194199</v>
      </c>
      <c r="AQ13" s="26">
        <v>29.431105675141598</v>
      </c>
      <c r="AR13">
        <v>29.2748527340419</v>
      </c>
      <c r="AS13">
        <v>27.360650106104501</v>
      </c>
      <c r="AT13">
        <v>27.059849828472998</v>
      </c>
    </row>
    <row r="14" spans="1:69" x14ac:dyDescent="0.25">
      <c r="A14" t="s">
        <v>74</v>
      </c>
      <c r="B14">
        <v>1</v>
      </c>
      <c r="C14">
        <v>2</v>
      </c>
      <c r="D14" t="s">
        <v>26</v>
      </c>
      <c r="E14">
        <v>1</v>
      </c>
      <c r="F14" t="s">
        <v>6</v>
      </c>
      <c r="G14">
        <v>60</v>
      </c>
      <c r="H14" s="26"/>
      <c r="I14">
        <v>14.8104756881254</v>
      </c>
      <c r="J14" s="26">
        <v>15.834556921218899</v>
      </c>
      <c r="K14">
        <v>15.5431907623498</v>
      </c>
      <c r="L14" s="26">
        <v>16.4171697514759</v>
      </c>
      <c r="M14">
        <v>15.883123616046401</v>
      </c>
      <c r="N14" s="26">
        <v>16.910471290248001</v>
      </c>
      <c r="O14">
        <v>16.623115771930401</v>
      </c>
      <c r="P14" s="26">
        <v>15.915718097704101</v>
      </c>
      <c r="Q14">
        <v>15.5811008362826</v>
      </c>
      <c r="R14">
        <v>15.1651188226031</v>
      </c>
      <c r="S14" s="26">
        <v>15.374361705817201</v>
      </c>
      <c r="T14" s="26">
        <v>15.5840882294096</v>
      </c>
      <c r="U14" s="26">
        <v>16.497618581934201</v>
      </c>
      <c r="V14">
        <v>15.385265278855901</v>
      </c>
      <c r="W14" s="26">
        <v>15.112463967442</v>
      </c>
      <c r="X14" s="26">
        <v>18.0322779056321</v>
      </c>
      <c r="Y14" s="26">
        <v>15.760757782609399</v>
      </c>
      <c r="Z14" s="26">
        <v>15.7612357520697</v>
      </c>
      <c r="AA14">
        <v>16.498292418364802</v>
      </c>
      <c r="AB14" s="26">
        <v>15.8049120200558</v>
      </c>
      <c r="AC14" s="26">
        <v>16.610812570360999</v>
      </c>
      <c r="AD14">
        <v>16.415726851292199</v>
      </c>
      <c r="AE14">
        <v>16.388049727604901</v>
      </c>
      <c r="AF14" s="26">
        <v>16.755512622378198</v>
      </c>
      <c r="AG14" s="81">
        <v>15.764670494133</v>
      </c>
      <c r="AH14" s="81">
        <v>15.8416688218004</v>
      </c>
      <c r="AI14" s="81">
        <v>16.240940819915298</v>
      </c>
      <c r="AJ14" s="81">
        <v>15.105945783081999</v>
      </c>
      <c r="AK14" s="26">
        <v>16.1573025884604</v>
      </c>
      <c r="AL14" s="26">
        <v>14.757908591021501</v>
      </c>
      <c r="AM14" s="26">
        <v>15.8799062278663</v>
      </c>
      <c r="AN14" s="26">
        <v>15.396360155872699</v>
      </c>
      <c r="AO14" s="26">
        <v>14.3043776206974</v>
      </c>
      <c r="AP14">
        <v>15.2711197</v>
      </c>
      <c r="AQ14" s="26">
        <v>16.748252398913699</v>
      </c>
      <c r="AR14">
        <v>14.861864329852899</v>
      </c>
      <c r="AS14">
        <v>13.8783940134779</v>
      </c>
      <c r="AT14">
        <v>14.6110537504522</v>
      </c>
    </row>
    <row r="15" spans="1:69" x14ac:dyDescent="0.25">
      <c r="A15" t="s">
        <v>74</v>
      </c>
      <c r="B15">
        <v>1</v>
      </c>
      <c r="C15">
        <v>2</v>
      </c>
      <c r="D15" t="s">
        <v>26</v>
      </c>
      <c r="E15">
        <v>1</v>
      </c>
      <c r="F15" t="s">
        <v>6</v>
      </c>
      <c r="G15">
        <v>90</v>
      </c>
      <c r="H15" s="26"/>
      <c r="I15">
        <v>12.3975324111191</v>
      </c>
      <c r="J15" s="26">
        <v>12.3269123781046</v>
      </c>
      <c r="K15">
        <v>12.131760315097599</v>
      </c>
      <c r="L15" s="26">
        <v>12.497598592938299</v>
      </c>
      <c r="M15">
        <v>12.878059073859401</v>
      </c>
      <c r="N15" s="26">
        <v>12.809903782986</v>
      </c>
      <c r="O15">
        <v>12.979194207215</v>
      </c>
      <c r="P15" s="26">
        <v>12.7565291418796</v>
      </c>
      <c r="Q15">
        <v>12.545902281824301</v>
      </c>
      <c r="R15">
        <v>12.185006398555799</v>
      </c>
      <c r="S15" s="26">
        <v>11.692753807206801</v>
      </c>
      <c r="T15" s="26">
        <v>12.442855839533401</v>
      </c>
      <c r="U15" s="26">
        <v>12.1879618839692</v>
      </c>
      <c r="V15">
        <v>12.1977433960366</v>
      </c>
      <c r="W15" s="26">
        <v>12.099318845428799</v>
      </c>
      <c r="X15" s="26">
        <v>12.52745212154</v>
      </c>
      <c r="Y15" s="26">
        <v>12.421537016392101</v>
      </c>
      <c r="Z15" s="26">
        <v>12.3908191914973</v>
      </c>
      <c r="AA15">
        <v>12.8726781139463</v>
      </c>
      <c r="AB15" s="26">
        <v>12.830859015928301</v>
      </c>
      <c r="AC15" s="26">
        <v>13.8466605507457</v>
      </c>
      <c r="AD15">
        <v>13.5763809471313</v>
      </c>
      <c r="AE15">
        <v>13.4378183683771</v>
      </c>
      <c r="AF15" s="26">
        <v>12.9899347703413</v>
      </c>
      <c r="AG15" s="81">
        <v>12.9011899546673</v>
      </c>
      <c r="AH15" s="81">
        <v>12.6574120936063</v>
      </c>
      <c r="AI15" s="81">
        <v>13.3047885216758</v>
      </c>
      <c r="AJ15" s="81">
        <v>12.880915586796499</v>
      </c>
      <c r="AK15" s="26">
        <v>13.145494454605799</v>
      </c>
      <c r="AL15" s="26">
        <v>12.8803664954377</v>
      </c>
      <c r="AM15" s="26">
        <v>12.764792334462101</v>
      </c>
      <c r="AN15" s="26">
        <v>12.8195038819219</v>
      </c>
      <c r="AO15" s="26">
        <v>12.5786148223251</v>
      </c>
      <c r="AP15">
        <v>12.2085247966842</v>
      </c>
      <c r="AQ15" s="26">
        <v>13.9416888062567</v>
      </c>
      <c r="AR15">
        <v>12.7000672898525</v>
      </c>
      <c r="AS15">
        <v>11.3036850958168</v>
      </c>
      <c r="AT15">
        <v>11.737142653771199</v>
      </c>
    </row>
    <row r="16" spans="1:69" x14ac:dyDescent="0.25">
      <c r="A16" t="s">
        <v>74</v>
      </c>
      <c r="B16">
        <v>1</v>
      </c>
      <c r="C16">
        <v>2</v>
      </c>
      <c r="D16" t="s">
        <v>26</v>
      </c>
      <c r="E16">
        <v>1</v>
      </c>
      <c r="F16" t="s">
        <v>6</v>
      </c>
      <c r="G16">
        <v>120</v>
      </c>
      <c r="H16" s="26"/>
      <c r="I16">
        <v>13.328979962422</v>
      </c>
      <c r="J16" s="26">
        <v>13.6901095695011</v>
      </c>
      <c r="K16">
        <v>12.798801684422701</v>
      </c>
      <c r="L16" s="26">
        <v>13.2020051228713</v>
      </c>
      <c r="M16">
        <v>13.305184257892</v>
      </c>
      <c r="N16" s="26">
        <v>13.4214901303319</v>
      </c>
      <c r="O16">
        <v>13.4911595368376</v>
      </c>
      <c r="P16" s="26">
        <v>13.4900997310276</v>
      </c>
      <c r="Q16">
        <v>13.4948202307604</v>
      </c>
      <c r="R16">
        <v>13.222994767066799</v>
      </c>
      <c r="S16" s="26">
        <v>13.5172915847645</v>
      </c>
      <c r="T16" s="26">
        <v>13.385352392023099</v>
      </c>
      <c r="U16" s="26">
        <v>13.124023472018299</v>
      </c>
      <c r="V16">
        <v>13.5477424124098</v>
      </c>
      <c r="W16" s="26">
        <v>12.7127968224887</v>
      </c>
      <c r="X16" s="26">
        <v>13.398525164595901</v>
      </c>
      <c r="Y16" s="26">
        <v>13.264438427234801</v>
      </c>
      <c r="Z16" s="26">
        <v>13.659031390572601</v>
      </c>
      <c r="AA16">
        <v>13.8879213766054</v>
      </c>
      <c r="AB16" s="26">
        <v>13.816442555328001</v>
      </c>
      <c r="AC16" s="26">
        <v>14.111732294891601</v>
      </c>
      <c r="AD16">
        <v>14.756589712620499</v>
      </c>
      <c r="AE16">
        <v>14.996335132998</v>
      </c>
      <c r="AF16" s="26">
        <v>14.4503781553503</v>
      </c>
      <c r="AG16" s="81">
        <v>14.3797674236368</v>
      </c>
      <c r="AH16" s="81">
        <v>13.988592604326101</v>
      </c>
      <c r="AI16" s="81">
        <v>14.229272081971001</v>
      </c>
      <c r="AJ16" s="81">
        <v>14.264489247509999</v>
      </c>
      <c r="AK16" s="26">
        <v>14.315571539755901</v>
      </c>
      <c r="AL16" s="26">
        <v>13.8874013515576</v>
      </c>
      <c r="AM16" s="26">
        <v>13.7553404068932</v>
      </c>
      <c r="AN16" s="26">
        <v>14.094206230080999</v>
      </c>
      <c r="AO16" s="26">
        <v>13.8517226373431</v>
      </c>
      <c r="AP16">
        <v>13.6311559727054</v>
      </c>
      <c r="AQ16" s="26">
        <v>15.516092028636301</v>
      </c>
      <c r="AR16">
        <v>14.2416690749622</v>
      </c>
      <c r="AS16">
        <v>13.0141167696361</v>
      </c>
      <c r="AT16">
        <v>12.883039715589399</v>
      </c>
    </row>
    <row r="17" spans="1:46" x14ac:dyDescent="0.25">
      <c r="A17" t="s">
        <v>74</v>
      </c>
      <c r="B17">
        <v>1</v>
      </c>
      <c r="C17">
        <v>2</v>
      </c>
      <c r="D17" t="s">
        <v>26</v>
      </c>
      <c r="E17">
        <v>1</v>
      </c>
      <c r="F17" t="s">
        <v>6</v>
      </c>
      <c r="G17">
        <v>150</v>
      </c>
      <c r="H17" s="26"/>
      <c r="I17">
        <v>12.593890714755</v>
      </c>
      <c r="J17" s="26">
        <v>12.373092696477901</v>
      </c>
      <c r="K17">
        <v>12.365992100037801</v>
      </c>
      <c r="L17" s="26">
        <v>12.194214272021799</v>
      </c>
      <c r="M17">
        <v>12.493300075314201</v>
      </c>
      <c r="N17" s="26">
        <v>12.101434409111</v>
      </c>
      <c r="O17">
        <v>12.3273285463553</v>
      </c>
      <c r="P17" s="26">
        <v>12.2309132268459</v>
      </c>
      <c r="Q17">
        <v>12.4579666872787</v>
      </c>
      <c r="R17">
        <v>12.6667576476587</v>
      </c>
      <c r="S17" s="26">
        <v>12.209566956240099</v>
      </c>
      <c r="T17" s="26">
        <v>12.5467042395861</v>
      </c>
      <c r="U17" s="26">
        <v>12.062648899705099</v>
      </c>
      <c r="V17">
        <v>12.068286648777701</v>
      </c>
      <c r="W17" s="26">
        <v>12.0496607086531</v>
      </c>
      <c r="X17" s="26">
        <v>12.2326380743248</v>
      </c>
      <c r="Y17" s="26">
        <v>12.3830646016425</v>
      </c>
      <c r="Z17" s="26">
        <v>12.349855817747899</v>
      </c>
      <c r="AA17">
        <v>12.464197879914799</v>
      </c>
      <c r="AB17" s="26">
        <v>12.559609494040799</v>
      </c>
      <c r="AC17" s="26">
        <v>12.7969929566659</v>
      </c>
      <c r="AD17">
        <v>13.024914393302</v>
      </c>
      <c r="AE17">
        <v>13.5376712102545</v>
      </c>
      <c r="AF17" s="26">
        <v>13.571127966208399</v>
      </c>
      <c r="AG17" s="81">
        <v>13.4377484871848</v>
      </c>
      <c r="AH17" s="81">
        <v>13.374847237981299</v>
      </c>
      <c r="AI17" s="81">
        <v>13.041240701954001</v>
      </c>
      <c r="AJ17" s="81">
        <v>13.324076062865601</v>
      </c>
      <c r="AK17" s="26">
        <v>13.2491336442388</v>
      </c>
      <c r="AL17" s="26">
        <v>12.9339010137387</v>
      </c>
      <c r="AM17" s="26">
        <v>12.9430555407545</v>
      </c>
      <c r="AN17" s="26">
        <v>12.8830723410574</v>
      </c>
      <c r="AO17" s="26">
        <v>12.8700851588289</v>
      </c>
      <c r="AP17">
        <v>13.1163163022308</v>
      </c>
      <c r="AQ17" s="26">
        <v>13.8301995542033</v>
      </c>
      <c r="AR17">
        <v>13.310114195796</v>
      </c>
      <c r="AS17">
        <v>12.3961184074464</v>
      </c>
      <c r="AT17">
        <v>11.8348077573533</v>
      </c>
    </row>
    <row r="18" spans="1:46" x14ac:dyDescent="0.25">
      <c r="A18" t="s">
        <v>74</v>
      </c>
      <c r="B18">
        <v>1</v>
      </c>
      <c r="C18">
        <v>2</v>
      </c>
      <c r="D18" t="s">
        <v>26</v>
      </c>
      <c r="E18">
        <v>1</v>
      </c>
      <c r="F18" t="s">
        <v>6</v>
      </c>
      <c r="G18">
        <v>200</v>
      </c>
      <c r="H18" s="26"/>
      <c r="I18">
        <v>12.825341158379</v>
      </c>
      <c r="J18" s="26">
        <v>12.7997303504713</v>
      </c>
      <c r="K18">
        <v>13.003639503356601</v>
      </c>
      <c r="L18" s="26">
        <v>12.811650129416</v>
      </c>
      <c r="M18">
        <v>12.656706079489499</v>
      </c>
      <c r="N18" s="26">
        <v>12.8871172431154</v>
      </c>
      <c r="O18">
        <v>12.6252345668163</v>
      </c>
      <c r="P18" s="26">
        <v>13.175759417115801</v>
      </c>
      <c r="Q18">
        <v>13.119863405091101</v>
      </c>
      <c r="R18">
        <v>13.1847895556638</v>
      </c>
      <c r="S18" s="26">
        <v>12.912662367759401</v>
      </c>
      <c r="T18" s="26">
        <v>12.963156829337199</v>
      </c>
      <c r="U18" s="26">
        <v>13.132196716361699</v>
      </c>
      <c r="V18">
        <v>13.170774238597099</v>
      </c>
      <c r="W18" s="26">
        <v>13.483456691670201</v>
      </c>
      <c r="X18" s="26">
        <v>13.2162398494694</v>
      </c>
      <c r="Y18" s="26">
        <v>13.3140106654372</v>
      </c>
      <c r="Z18" s="26">
        <v>13.348193034818401</v>
      </c>
      <c r="AA18">
        <v>12.632725634145499</v>
      </c>
      <c r="AB18" s="26">
        <v>13.089295541661</v>
      </c>
      <c r="AC18" s="26">
        <v>13.177592691305501</v>
      </c>
      <c r="AD18">
        <v>12.9039650243315</v>
      </c>
      <c r="AE18">
        <v>13.493202758344699</v>
      </c>
      <c r="AF18" s="26">
        <v>13.9755180213388</v>
      </c>
      <c r="AG18" s="81">
        <v>14.925636099199201</v>
      </c>
      <c r="AH18" s="81">
        <v>14.5100116812633</v>
      </c>
      <c r="AI18" s="81">
        <v>14.4444722213739</v>
      </c>
      <c r="AJ18" s="81">
        <v>14.1685469528505</v>
      </c>
      <c r="AK18" s="26">
        <v>14.6223730080102</v>
      </c>
      <c r="AL18" s="26">
        <v>14.325399344068201</v>
      </c>
      <c r="AM18" s="26">
        <v>13.7923879456339</v>
      </c>
      <c r="AN18" s="26">
        <v>14.079712067365801</v>
      </c>
      <c r="AO18" s="26">
        <v>13.8517226373431</v>
      </c>
      <c r="AP18">
        <v>14.316350995796901</v>
      </c>
      <c r="AQ18" s="26">
        <v>14.1643146562503</v>
      </c>
      <c r="AR18">
        <v>15.3460244501156</v>
      </c>
      <c r="AS18">
        <v>13.5970937339698</v>
      </c>
      <c r="AT18">
        <v>13.255508392386099</v>
      </c>
    </row>
    <row r="19" spans="1:46" x14ac:dyDescent="0.25">
      <c r="A19" t="s">
        <v>74</v>
      </c>
      <c r="B19">
        <v>1</v>
      </c>
      <c r="C19">
        <v>3</v>
      </c>
      <c r="D19" t="s">
        <v>27</v>
      </c>
      <c r="E19">
        <v>7</v>
      </c>
      <c r="F19" t="s">
        <v>18</v>
      </c>
      <c r="G19">
        <v>15</v>
      </c>
      <c r="H19" s="26"/>
      <c r="I19">
        <v>14.95</v>
      </c>
      <c r="J19" s="26">
        <v>10.95</v>
      </c>
      <c r="K19">
        <v>13.8</v>
      </c>
      <c r="L19" s="26">
        <v>27.05</v>
      </c>
      <c r="M19">
        <v>15.5</v>
      </c>
      <c r="N19" s="26">
        <v>20.65</v>
      </c>
      <c r="O19">
        <v>11.25</v>
      </c>
      <c r="P19" s="26">
        <v>24.95</v>
      </c>
      <c r="Q19">
        <v>11.65</v>
      </c>
      <c r="R19">
        <v>24.2</v>
      </c>
      <c r="S19" s="26">
        <v>8.0500000000000007</v>
      </c>
      <c r="T19" s="26">
        <v>4.1500000000000004</v>
      </c>
      <c r="U19" s="26">
        <v>12.1</v>
      </c>
      <c r="V19">
        <v>16.566666666666698</v>
      </c>
      <c r="W19" s="26">
        <v>26.75</v>
      </c>
      <c r="X19" s="26"/>
      <c r="Y19" s="26">
        <v>12.45</v>
      </c>
      <c r="Z19" s="26">
        <v>12.4</v>
      </c>
      <c r="AA19">
        <v>19.600000000000001</v>
      </c>
      <c r="AB19" s="26">
        <v>13.15</v>
      </c>
      <c r="AC19" s="26">
        <v>26.7</v>
      </c>
      <c r="AD19">
        <v>15.9</v>
      </c>
      <c r="AE19">
        <v>25.05</v>
      </c>
      <c r="AF19" s="26">
        <v>28</v>
      </c>
      <c r="AG19" s="81">
        <v>9.8000000000000007</v>
      </c>
      <c r="AH19" s="81">
        <v>27.55</v>
      </c>
      <c r="AI19" s="81">
        <v>23.45</v>
      </c>
      <c r="AJ19" s="81">
        <v>11.9</v>
      </c>
      <c r="AK19" s="26">
        <v>25.9</v>
      </c>
      <c r="AL19" s="26">
        <v>14.65</v>
      </c>
      <c r="AM19" s="26">
        <v>27.55</v>
      </c>
      <c r="AN19" s="26">
        <v>22.1</v>
      </c>
      <c r="AO19" s="26">
        <v>14.45</v>
      </c>
      <c r="AP19">
        <v>19.850000000000001</v>
      </c>
      <c r="AQ19" s="26">
        <v>16.95</v>
      </c>
      <c r="AR19">
        <v>26.5</v>
      </c>
      <c r="AS19">
        <v>26.9</v>
      </c>
      <c r="AT19">
        <v>27.9</v>
      </c>
    </row>
    <row r="20" spans="1:46" x14ac:dyDescent="0.25">
      <c r="A20" t="s">
        <v>74</v>
      </c>
      <c r="B20">
        <v>1</v>
      </c>
      <c r="C20">
        <v>3</v>
      </c>
      <c r="D20" t="s">
        <v>27</v>
      </c>
      <c r="E20">
        <v>7</v>
      </c>
      <c r="F20" t="s">
        <v>6</v>
      </c>
      <c r="G20">
        <v>30</v>
      </c>
      <c r="H20" s="26"/>
      <c r="I20">
        <v>21.3762612136954</v>
      </c>
      <c r="J20" s="26">
        <v>25.002602216417099</v>
      </c>
      <c r="K20">
        <v>24.489659276198498</v>
      </c>
      <c r="L20" s="26">
        <v>27.305573241977399</v>
      </c>
      <c r="M20">
        <v>23.086682377718098</v>
      </c>
      <c r="N20" s="26">
        <v>26.927289755878999</v>
      </c>
      <c r="O20">
        <v>20.2099044626483</v>
      </c>
      <c r="P20" s="26">
        <v>20.861831640288301</v>
      </c>
      <c r="Q20">
        <v>17.209233231983301</v>
      </c>
      <c r="R20">
        <v>18.610444652745301</v>
      </c>
      <c r="S20" s="26">
        <v>17.1093671706371</v>
      </c>
      <c r="T20" s="26">
        <v>18.163683246304998</v>
      </c>
      <c r="U20" s="26">
        <v>22.044068443624901</v>
      </c>
      <c r="V20">
        <v>20.260478588998399</v>
      </c>
      <c r="W20" s="26">
        <v>23.245095415051001</v>
      </c>
      <c r="X20" s="26"/>
      <c r="Y20" s="26">
        <v>20.489668957545401</v>
      </c>
      <c r="Z20" s="26">
        <v>18.2242481593841</v>
      </c>
      <c r="AA20">
        <v>20.157401118876301</v>
      </c>
      <c r="AB20" s="26">
        <v>18.482545644669301</v>
      </c>
      <c r="AC20" s="26">
        <v>27.181684837404301</v>
      </c>
      <c r="AD20">
        <v>23.911926041416699</v>
      </c>
      <c r="AE20">
        <v>25.439643900224699</v>
      </c>
      <c r="AF20" s="26">
        <v>27.9826926543384</v>
      </c>
      <c r="AG20" s="81">
        <v>23.945148844553302</v>
      </c>
      <c r="AH20" s="81">
        <v>28.387303377316599</v>
      </c>
      <c r="AI20" s="81">
        <v>26.210468920768299</v>
      </c>
      <c r="AJ20" s="81">
        <v>22.315372624443501</v>
      </c>
      <c r="AK20" s="26">
        <v>26.4953856844926</v>
      </c>
      <c r="AL20" s="26">
        <v>23.944833364179502</v>
      </c>
      <c r="AM20" s="26">
        <v>28.0344928300417</v>
      </c>
      <c r="AN20" s="26">
        <v>24.893166322716802</v>
      </c>
      <c r="AO20" s="26">
        <v>20.4597662690955</v>
      </c>
      <c r="AP20">
        <v>26.5087922142786</v>
      </c>
      <c r="AQ20" s="26">
        <v>27.162208026034499</v>
      </c>
      <c r="AR20">
        <v>28.669487937346101</v>
      </c>
      <c r="AS20">
        <v>28.181032504473301</v>
      </c>
      <c r="AT20">
        <v>25.907535119843999</v>
      </c>
    </row>
    <row r="21" spans="1:46" x14ac:dyDescent="0.25">
      <c r="A21" t="s">
        <v>74</v>
      </c>
      <c r="B21">
        <v>1</v>
      </c>
      <c r="C21">
        <v>3</v>
      </c>
      <c r="D21" t="s">
        <v>27</v>
      </c>
      <c r="E21">
        <v>7</v>
      </c>
      <c r="F21" t="s">
        <v>6</v>
      </c>
      <c r="G21">
        <v>60</v>
      </c>
      <c r="H21" s="26"/>
      <c r="I21">
        <v>21.975447019334698</v>
      </c>
      <c r="J21" s="26">
        <v>22.581353491982298</v>
      </c>
      <c r="K21">
        <v>21.6077621678374</v>
      </c>
      <c r="L21" s="26">
        <v>21.820505232691499</v>
      </c>
      <c r="M21">
        <v>23.629774651940799</v>
      </c>
      <c r="N21" s="26">
        <v>23.960501875209498</v>
      </c>
      <c r="O21">
        <v>24.164762569919301</v>
      </c>
      <c r="P21" s="26">
        <v>23.549236836724699</v>
      </c>
      <c r="Q21">
        <v>23.192292098709299</v>
      </c>
      <c r="R21">
        <v>22.679578688964</v>
      </c>
      <c r="S21" s="26">
        <v>22.670522550860898</v>
      </c>
      <c r="T21" s="26">
        <v>22.565923001805999</v>
      </c>
      <c r="U21" s="26">
        <v>22.014743966226501</v>
      </c>
      <c r="V21">
        <v>20.897686932143401</v>
      </c>
      <c r="W21" s="26">
        <v>21.211058533761801</v>
      </c>
      <c r="X21" s="26"/>
      <c r="Y21" s="26">
        <v>20.970046793179002</v>
      </c>
      <c r="Z21" s="26">
        <v>19.991301660315099</v>
      </c>
      <c r="AA21">
        <v>19.1021412354897</v>
      </c>
      <c r="AB21" s="26">
        <v>18.9236597694069</v>
      </c>
      <c r="AC21" s="26">
        <v>21.960777169362</v>
      </c>
      <c r="AD21">
        <v>22.769761202283998</v>
      </c>
      <c r="AE21">
        <v>23.418537510020201</v>
      </c>
      <c r="AF21" s="26">
        <v>23.5382269110968</v>
      </c>
      <c r="AG21" s="81">
        <v>23.698100462179699</v>
      </c>
      <c r="AH21" s="81">
        <v>23.560066016544202</v>
      </c>
      <c r="AI21" s="81">
        <v>23.334279539518899</v>
      </c>
      <c r="AJ21" s="81">
        <v>22.812098659800601</v>
      </c>
      <c r="AK21" s="26">
        <v>22.241151488133099</v>
      </c>
      <c r="AL21" s="26">
        <v>22.947332475472201</v>
      </c>
      <c r="AM21" s="26">
        <v>22.1415754727836</v>
      </c>
      <c r="AN21" s="26">
        <v>22.4981945710161</v>
      </c>
      <c r="AO21" s="26">
        <v>25.8342731034233</v>
      </c>
      <c r="AP21">
        <v>22.359977813610602</v>
      </c>
      <c r="AQ21" s="26">
        <v>23.4599458927112</v>
      </c>
      <c r="AR21">
        <v>22.144016539547</v>
      </c>
      <c r="AS21">
        <v>20.893028371844601</v>
      </c>
      <c r="AT21">
        <v>24.064156121180499</v>
      </c>
    </row>
    <row r="22" spans="1:46" x14ac:dyDescent="0.25">
      <c r="A22" t="s">
        <v>74</v>
      </c>
      <c r="B22">
        <v>1</v>
      </c>
      <c r="C22">
        <v>3</v>
      </c>
      <c r="D22" t="s">
        <v>27</v>
      </c>
      <c r="E22">
        <v>7</v>
      </c>
      <c r="F22" t="s">
        <v>6</v>
      </c>
      <c r="G22">
        <v>90</v>
      </c>
      <c r="H22" s="26"/>
      <c r="I22">
        <v>9.1253477913141108</v>
      </c>
      <c r="J22" s="26">
        <v>9.3994375368492999</v>
      </c>
      <c r="K22">
        <v>9.2512997948840798</v>
      </c>
      <c r="L22" s="26">
        <v>9.0925440497911492</v>
      </c>
      <c r="M22">
        <v>9.2544582060395797</v>
      </c>
      <c r="N22" s="26">
        <v>9.5396099445580695</v>
      </c>
      <c r="O22">
        <v>9.7355066745365093</v>
      </c>
      <c r="P22" s="26">
        <v>9.9059206680527296</v>
      </c>
      <c r="Q22">
        <v>9.7270042728704507</v>
      </c>
      <c r="R22">
        <v>9.8038136684537296</v>
      </c>
      <c r="S22" s="26">
        <v>9.5105766141531092</v>
      </c>
      <c r="T22" s="26">
        <v>9.6813452625499004</v>
      </c>
      <c r="U22" s="26">
        <v>9.6674293040404002</v>
      </c>
      <c r="V22">
        <v>9.7427995759766208</v>
      </c>
      <c r="W22" s="26">
        <v>9.4235045594195697</v>
      </c>
      <c r="X22" s="26"/>
      <c r="Y22" s="26">
        <v>9.7565238836265493</v>
      </c>
      <c r="Z22" s="26">
        <v>9.6979061430406706</v>
      </c>
      <c r="AA22">
        <v>9.5898305406099293</v>
      </c>
      <c r="AB22" s="26">
        <v>9.3576352546445101</v>
      </c>
      <c r="AC22" s="26">
        <v>9.3225800338541998</v>
      </c>
      <c r="AD22">
        <v>9.3297579365394299</v>
      </c>
      <c r="AE22">
        <v>11.1160369289143</v>
      </c>
      <c r="AF22" s="26">
        <v>11.6631082798944</v>
      </c>
      <c r="AG22" s="81">
        <v>11.5192874325615</v>
      </c>
      <c r="AH22" s="81">
        <v>11.6128536017345</v>
      </c>
      <c r="AI22" s="81">
        <v>11.951305780128999</v>
      </c>
      <c r="AJ22" s="81">
        <v>11.7539021306278</v>
      </c>
      <c r="AK22" s="26">
        <v>11.541243000862799</v>
      </c>
      <c r="AL22" s="26">
        <v>11.728701276583401</v>
      </c>
      <c r="AM22" s="26">
        <v>11.700437140382</v>
      </c>
      <c r="AN22" s="26">
        <v>11.5545599507132</v>
      </c>
      <c r="AO22" s="26">
        <v>11.7386339911139</v>
      </c>
      <c r="AP22">
        <v>11.4815881364798</v>
      </c>
      <c r="AQ22" s="26">
        <v>14.3754942292723</v>
      </c>
      <c r="AR22">
        <v>13.9177445851168</v>
      </c>
      <c r="AS22">
        <v>12.187218286017201</v>
      </c>
      <c r="AT22">
        <v>11.8324147312196</v>
      </c>
    </row>
    <row r="23" spans="1:46" x14ac:dyDescent="0.25">
      <c r="A23" t="s">
        <v>74</v>
      </c>
      <c r="B23">
        <v>1</v>
      </c>
      <c r="C23">
        <v>3</v>
      </c>
      <c r="D23" t="s">
        <v>27</v>
      </c>
      <c r="E23">
        <v>7</v>
      </c>
      <c r="F23" t="s">
        <v>6</v>
      </c>
      <c r="G23">
        <v>120</v>
      </c>
      <c r="H23" s="26"/>
      <c r="I23">
        <v>8.3049360755808408</v>
      </c>
      <c r="J23" s="26">
        <v>8.2968709098407007</v>
      </c>
      <c r="K23">
        <v>8.1749136205663593</v>
      </c>
      <c r="L23" s="26">
        <v>8.1447782692034103</v>
      </c>
      <c r="M23">
        <v>8.2982136530922492</v>
      </c>
      <c r="N23" s="26">
        <v>8.3356975652537706</v>
      </c>
      <c r="O23">
        <v>8.5023037428949308</v>
      </c>
      <c r="P23" s="26">
        <v>8.3535953021056599</v>
      </c>
      <c r="Q23">
        <v>8.3223683495014296</v>
      </c>
      <c r="R23">
        <v>8.2683092859115792</v>
      </c>
      <c r="S23" s="26">
        <v>8.1069840335111394</v>
      </c>
      <c r="T23" s="26">
        <v>8.2556933928656093</v>
      </c>
      <c r="U23" s="26">
        <v>8.2149239724686591</v>
      </c>
      <c r="V23">
        <v>8.3049885128507999</v>
      </c>
      <c r="W23" s="26">
        <v>8.2875259173886295</v>
      </c>
      <c r="X23" s="26"/>
      <c r="Y23" s="26">
        <v>8.2539608398120095</v>
      </c>
      <c r="Z23" s="26">
        <v>8.4123445393517802</v>
      </c>
      <c r="AA23">
        <v>8.2362455015181997</v>
      </c>
      <c r="AB23" s="26">
        <v>8.2221873902396307</v>
      </c>
      <c r="AC23" s="26">
        <v>8.2549697193460201</v>
      </c>
      <c r="AD23">
        <v>8.3748547082803704</v>
      </c>
      <c r="AE23">
        <v>8.2860007180705999</v>
      </c>
      <c r="AF23" s="26">
        <v>8.3723230570009104</v>
      </c>
      <c r="AG23" s="81">
        <v>8.6695534063139199</v>
      </c>
      <c r="AH23" s="81">
        <v>8.3416780238171206</v>
      </c>
      <c r="AI23" s="81">
        <v>8.6093069235614408</v>
      </c>
      <c r="AJ23" s="81">
        <v>8.8401340268217208</v>
      </c>
      <c r="AK23" s="26">
        <v>9.0152819278840699</v>
      </c>
      <c r="AL23" s="26">
        <v>9.3518525127473193</v>
      </c>
      <c r="AM23" s="26">
        <v>9.0957063191208594</v>
      </c>
      <c r="AN23" s="26">
        <v>9.1008934119844795</v>
      </c>
      <c r="AO23" s="26">
        <v>9.6705412933445594</v>
      </c>
      <c r="AP23">
        <v>9.3961275655018497</v>
      </c>
      <c r="AQ23" s="26">
        <v>12.558900882019</v>
      </c>
      <c r="AR23">
        <v>12.030035390262301</v>
      </c>
      <c r="AS23">
        <v>10.789566221413599</v>
      </c>
      <c r="AT23">
        <v>10.7640251631145</v>
      </c>
    </row>
    <row r="24" spans="1:46" x14ac:dyDescent="0.25">
      <c r="A24" t="s">
        <v>74</v>
      </c>
      <c r="B24">
        <v>1</v>
      </c>
      <c r="C24">
        <v>3</v>
      </c>
      <c r="D24" t="s">
        <v>27</v>
      </c>
      <c r="E24">
        <v>7</v>
      </c>
      <c r="F24" t="s">
        <v>6</v>
      </c>
      <c r="G24">
        <v>150</v>
      </c>
      <c r="H24" s="26"/>
      <c r="I24">
        <v>17.441771104547801</v>
      </c>
      <c r="J24" s="26">
        <v>18.218260652746501</v>
      </c>
      <c r="K24">
        <v>17.525090707411199</v>
      </c>
      <c r="L24" s="26">
        <v>18.3761773800233</v>
      </c>
      <c r="M24">
        <v>15.770297354383001</v>
      </c>
      <c r="N24" s="26">
        <v>16.954987217506101</v>
      </c>
      <c r="O24">
        <v>17.0229537936501</v>
      </c>
      <c r="P24" s="26">
        <v>16.514103672624699</v>
      </c>
      <c r="Q24">
        <v>16.902812252654101</v>
      </c>
      <c r="R24">
        <v>16.231391404340599</v>
      </c>
      <c r="S24" s="26">
        <v>16.523653343181799</v>
      </c>
      <c r="T24" s="26">
        <v>16.980869107118501</v>
      </c>
      <c r="U24" s="26">
        <v>17.2773415271567</v>
      </c>
      <c r="V24">
        <v>16.891215667070199</v>
      </c>
      <c r="W24" s="26">
        <v>16.958770514717799</v>
      </c>
      <c r="X24" s="26"/>
      <c r="Y24" s="26">
        <v>17.832419285635201</v>
      </c>
      <c r="Z24" s="26">
        <v>17.646472391891798</v>
      </c>
      <c r="AA24">
        <v>17.9961297864341</v>
      </c>
      <c r="AB24" s="26">
        <v>16.9917548372852</v>
      </c>
      <c r="AC24" s="26">
        <v>17.113702372335101</v>
      </c>
      <c r="AD24">
        <v>17.039588562145099</v>
      </c>
      <c r="AE24">
        <v>16.897139352833999</v>
      </c>
      <c r="AF24" s="26">
        <v>16.890574237943699</v>
      </c>
      <c r="AG24" s="81">
        <v>17.228326038042699</v>
      </c>
      <c r="AH24" s="81">
        <v>17.4809801806412</v>
      </c>
      <c r="AI24" s="81">
        <v>17.476097765301699</v>
      </c>
      <c r="AJ24" s="81">
        <v>16.6513884550542</v>
      </c>
      <c r="AK24" s="26">
        <v>17.847929719923201</v>
      </c>
      <c r="AL24" s="26">
        <v>18.101006298566801</v>
      </c>
      <c r="AM24" s="26">
        <v>17.564379600408198</v>
      </c>
      <c r="AN24" s="26">
        <v>17.483905494782402</v>
      </c>
      <c r="AO24" s="26">
        <v>15.473855110378199</v>
      </c>
      <c r="AP24">
        <v>17.887358660363699</v>
      </c>
      <c r="AQ24" s="26">
        <v>18.366974506835099</v>
      </c>
      <c r="AR24">
        <v>22.984955882825901</v>
      </c>
      <c r="AS24">
        <v>22.592445176516399</v>
      </c>
      <c r="AT24">
        <v>20.022763359214899</v>
      </c>
    </row>
    <row r="25" spans="1:46" x14ac:dyDescent="0.25">
      <c r="A25" t="s">
        <v>74</v>
      </c>
      <c r="B25">
        <v>1</v>
      </c>
      <c r="C25">
        <v>3</v>
      </c>
      <c r="D25" t="s">
        <v>27</v>
      </c>
      <c r="E25">
        <v>7</v>
      </c>
      <c r="F25" t="s">
        <v>6</v>
      </c>
      <c r="G25">
        <v>200</v>
      </c>
      <c r="H25" s="26"/>
      <c r="I25">
        <v>13.5628543786904</v>
      </c>
      <c r="J25" s="26">
        <v>14.21517790453</v>
      </c>
      <c r="K25">
        <v>13.870590232596999</v>
      </c>
      <c r="L25" s="26">
        <v>14.161069278978999</v>
      </c>
      <c r="M25">
        <v>13.4321805491841</v>
      </c>
      <c r="N25" s="26">
        <v>13.7480235959816</v>
      </c>
      <c r="O25">
        <v>13.5530221225311</v>
      </c>
      <c r="P25" s="26">
        <v>14.155538453959601</v>
      </c>
      <c r="Q25">
        <v>13.914779471973601</v>
      </c>
      <c r="R25">
        <v>13.8636207005288</v>
      </c>
      <c r="S25" s="26">
        <v>13.688273453966</v>
      </c>
      <c r="T25" s="26">
        <v>14.329799408520801</v>
      </c>
      <c r="U25" s="26">
        <v>14.0595965128658</v>
      </c>
      <c r="V25">
        <v>13.5393749718324</v>
      </c>
      <c r="W25" s="26">
        <v>13.8016873712301</v>
      </c>
      <c r="X25" s="26"/>
      <c r="Y25" s="26">
        <v>14.001224962520601</v>
      </c>
      <c r="Z25" s="26">
        <v>13.7129398881368</v>
      </c>
      <c r="AA25">
        <v>14.168980503278201</v>
      </c>
      <c r="AB25" s="26">
        <v>13.358478870194901</v>
      </c>
      <c r="AC25" s="26">
        <v>13.363870414938599</v>
      </c>
      <c r="AD25">
        <v>13.820495726398001</v>
      </c>
      <c r="AE25">
        <v>13.7819722070357</v>
      </c>
      <c r="AF25" s="26">
        <v>13.685905519772</v>
      </c>
      <c r="AG25" s="81">
        <v>13.690176140478499</v>
      </c>
      <c r="AH25" s="81">
        <v>13.416035284382801</v>
      </c>
      <c r="AI25" s="81">
        <v>13.348768325024301</v>
      </c>
      <c r="AJ25" s="81">
        <v>13.804955225736199</v>
      </c>
      <c r="AK25" s="26">
        <v>13.865159251564799</v>
      </c>
      <c r="AL25" s="26">
        <v>13.907556790629</v>
      </c>
      <c r="AM25" s="26">
        <v>14.1593488830088</v>
      </c>
      <c r="AN25" s="26">
        <v>13.561679532573001</v>
      </c>
      <c r="AO25" s="26">
        <v>13.4155482096649</v>
      </c>
      <c r="AP25">
        <v>14.2393012570606</v>
      </c>
      <c r="AQ25" s="26">
        <v>13.996313270226</v>
      </c>
      <c r="AR25">
        <v>14.1949644277879</v>
      </c>
      <c r="AS25">
        <v>17.0368493092511</v>
      </c>
      <c r="AT25">
        <v>16.0728928625505</v>
      </c>
    </row>
    <row r="26" spans="1:46" x14ac:dyDescent="0.25">
      <c r="A26" t="s">
        <v>74</v>
      </c>
      <c r="B26">
        <v>1</v>
      </c>
      <c r="C26">
        <v>4</v>
      </c>
      <c r="D26" t="s">
        <v>28</v>
      </c>
      <c r="E26">
        <v>4</v>
      </c>
      <c r="F26" t="s">
        <v>18</v>
      </c>
      <c r="G26">
        <v>15</v>
      </c>
      <c r="H26" s="26">
        <v>10.55</v>
      </c>
      <c r="I26">
        <v>8.8000000000000007</v>
      </c>
      <c r="J26" s="26">
        <v>15.45</v>
      </c>
      <c r="K26">
        <v>11.35</v>
      </c>
      <c r="L26" s="26">
        <v>26</v>
      </c>
      <c r="M26">
        <v>16.133333333333301</v>
      </c>
      <c r="N26" s="26">
        <v>18.55</v>
      </c>
      <c r="O26">
        <v>9.35</v>
      </c>
      <c r="P26" s="26">
        <v>25.75</v>
      </c>
      <c r="Q26">
        <v>12.35</v>
      </c>
      <c r="R26">
        <v>25.85</v>
      </c>
      <c r="S26" s="26">
        <v>9.5500000000000007</v>
      </c>
      <c r="T26" s="26">
        <v>5.05</v>
      </c>
      <c r="U26" s="26">
        <v>7.25</v>
      </c>
      <c r="V26">
        <v>22.433333333333302</v>
      </c>
      <c r="W26" s="26">
        <v>15.4</v>
      </c>
      <c r="X26" s="26">
        <v>28.4</v>
      </c>
      <c r="Y26" s="26">
        <v>22.55</v>
      </c>
      <c r="Z26" s="26">
        <v>13.45</v>
      </c>
      <c r="AA26">
        <v>26.8</v>
      </c>
      <c r="AB26" s="26">
        <v>20.85</v>
      </c>
      <c r="AC26" s="26">
        <v>28</v>
      </c>
      <c r="AD26">
        <v>15.9</v>
      </c>
      <c r="AE26">
        <v>23.5</v>
      </c>
      <c r="AF26" s="26">
        <v>26.8</v>
      </c>
      <c r="AG26" s="81">
        <v>14.85</v>
      </c>
      <c r="AH26" s="81">
        <v>26.7</v>
      </c>
      <c r="AI26" s="81">
        <v>17.55</v>
      </c>
      <c r="AJ26" s="81">
        <v>10.050000000000001</v>
      </c>
      <c r="AK26" s="26">
        <v>26.2</v>
      </c>
      <c r="AL26" s="26">
        <v>12.55</v>
      </c>
      <c r="AM26" s="26">
        <v>23.5</v>
      </c>
      <c r="AN26" s="26">
        <v>17.899999999999999</v>
      </c>
      <c r="AO26" s="26">
        <v>14.45</v>
      </c>
      <c r="AP26">
        <v>16.05</v>
      </c>
      <c r="AQ26" s="26">
        <v>17.399999999999999</v>
      </c>
      <c r="AR26">
        <v>26.75</v>
      </c>
      <c r="AS26">
        <v>28</v>
      </c>
      <c r="AT26">
        <v>29.5</v>
      </c>
    </row>
    <row r="27" spans="1:46" x14ac:dyDescent="0.25">
      <c r="A27" t="s">
        <v>74</v>
      </c>
      <c r="B27">
        <v>1</v>
      </c>
      <c r="C27">
        <v>4</v>
      </c>
      <c r="D27" t="s">
        <v>28</v>
      </c>
      <c r="E27">
        <v>4</v>
      </c>
      <c r="F27" t="s">
        <v>6</v>
      </c>
      <c r="G27">
        <v>30</v>
      </c>
      <c r="H27" s="26"/>
      <c r="I27">
        <v>21.701237183953399</v>
      </c>
      <c r="J27" s="26">
        <v>26.515337186768299</v>
      </c>
      <c r="K27">
        <v>24.610917554278601</v>
      </c>
      <c r="L27" s="26">
        <v>28.2059504461293</v>
      </c>
      <c r="M27">
        <v>22.505796891895301</v>
      </c>
      <c r="N27" s="26">
        <v>27.327925225762499</v>
      </c>
      <c r="O27">
        <v>20.407792138726599</v>
      </c>
      <c r="P27" s="26">
        <v>23.895334658508698</v>
      </c>
      <c r="Q27">
        <v>17.070960188475901</v>
      </c>
      <c r="R27">
        <v>21.045310086093298</v>
      </c>
      <c r="S27" s="26">
        <v>17.075053406244301</v>
      </c>
      <c r="T27" s="26">
        <v>18.570904217981401</v>
      </c>
      <c r="U27" s="26">
        <v>24.606833986852099</v>
      </c>
      <c r="V27">
        <v>21.451349441513202</v>
      </c>
      <c r="W27" s="26">
        <v>20.481971545144798</v>
      </c>
      <c r="X27" s="26">
        <v>25.991075023480601</v>
      </c>
      <c r="Y27" s="26">
        <v>23.833219909276199</v>
      </c>
      <c r="Z27" s="26">
        <v>18.966248429417899</v>
      </c>
      <c r="AA27">
        <v>26.5757310186188</v>
      </c>
      <c r="AB27" s="26">
        <v>21.542512755255199</v>
      </c>
      <c r="AC27" s="26">
        <v>27.393996839008</v>
      </c>
      <c r="AD27">
        <v>23.748264026739001</v>
      </c>
      <c r="AE27">
        <v>24.6991948357342</v>
      </c>
      <c r="AF27" s="26">
        <v>28.389972056538198</v>
      </c>
      <c r="AG27" s="81">
        <v>20.663703996969598</v>
      </c>
      <c r="AH27" s="81">
        <v>28.078589254758199</v>
      </c>
      <c r="AI27" s="81">
        <v>25.804201039684401</v>
      </c>
      <c r="AJ27" s="81">
        <v>18.192709861533601</v>
      </c>
      <c r="AK27" s="26">
        <v>23.7897846844489</v>
      </c>
      <c r="AL27" s="26">
        <v>20.4555750380894</v>
      </c>
      <c r="AM27" s="26">
        <v>23.069589202429299</v>
      </c>
      <c r="AN27" s="26">
        <v>20.381142477837098</v>
      </c>
      <c r="AO27" s="26">
        <v>17.637169421450299</v>
      </c>
      <c r="AP27">
        <v>19.313249943667302</v>
      </c>
      <c r="AQ27" s="26">
        <v>28.212816321437</v>
      </c>
      <c r="AR27">
        <v>27.526861108749799</v>
      </c>
      <c r="AS27">
        <v>27.756861647562101</v>
      </c>
      <c r="AT27">
        <v>25.792765650688299</v>
      </c>
    </row>
    <row r="28" spans="1:46" x14ac:dyDescent="0.25">
      <c r="A28" t="s">
        <v>74</v>
      </c>
      <c r="B28">
        <v>1</v>
      </c>
      <c r="C28">
        <v>4</v>
      </c>
      <c r="D28" t="s">
        <v>28</v>
      </c>
      <c r="E28">
        <v>4</v>
      </c>
      <c r="F28" t="s">
        <v>6</v>
      </c>
      <c r="G28">
        <v>60</v>
      </c>
      <c r="H28" s="26"/>
      <c r="I28">
        <v>20.260788609575801</v>
      </c>
      <c r="J28" s="26">
        <v>21.4347610831793</v>
      </c>
      <c r="K28">
        <v>20.142459103395801</v>
      </c>
      <c r="L28" s="26">
        <v>21.708644268713499</v>
      </c>
      <c r="M28">
        <v>22.782125979795701</v>
      </c>
      <c r="N28" s="26">
        <v>22.945940932832499</v>
      </c>
      <c r="O28">
        <v>23.450875324245001</v>
      </c>
      <c r="P28" s="26">
        <v>23.355545693088398</v>
      </c>
      <c r="Q28">
        <v>22.3192382978994</v>
      </c>
      <c r="R28">
        <v>22.155795750876401</v>
      </c>
      <c r="S28" s="26">
        <v>20.984478039914102</v>
      </c>
      <c r="T28" s="26">
        <v>21.826789820147798</v>
      </c>
      <c r="U28" s="26">
        <v>21.528732731667599</v>
      </c>
      <c r="V28">
        <v>20.953782981318799</v>
      </c>
      <c r="W28" s="26">
        <v>20.553247364399098</v>
      </c>
      <c r="X28" s="26">
        <v>19.976681417833799</v>
      </c>
      <c r="Y28" s="26">
        <v>20.477764173544099</v>
      </c>
      <c r="Z28" s="26">
        <v>20.519136648985999</v>
      </c>
      <c r="AA28">
        <v>20.516012786658901</v>
      </c>
      <c r="AB28" s="26">
        <v>19.995800025808201</v>
      </c>
      <c r="AC28" s="26">
        <v>24.395262359033399</v>
      </c>
      <c r="AD28">
        <v>22.744061355483801</v>
      </c>
      <c r="AE28">
        <v>24.350121858392001</v>
      </c>
      <c r="AF28" s="26">
        <v>24.2718926450376</v>
      </c>
      <c r="AG28" s="81">
        <v>23.689310086510599</v>
      </c>
      <c r="AH28" s="81">
        <v>23.677414265960699</v>
      </c>
      <c r="AI28" s="81">
        <v>23.2001263754787</v>
      </c>
      <c r="AJ28" s="81">
        <v>21.723768718480301</v>
      </c>
      <c r="AK28" s="26">
        <v>21.6875113957175</v>
      </c>
      <c r="AL28" s="26">
        <v>21.293225114537201</v>
      </c>
      <c r="AM28" s="26">
        <v>20.572371781519301</v>
      </c>
      <c r="AN28" s="26">
        <v>19.5827779584308</v>
      </c>
      <c r="AO28" s="26">
        <v>18.349971222838299</v>
      </c>
      <c r="AP28">
        <v>18.017094089409799</v>
      </c>
      <c r="AQ28" s="26">
        <v>23.282093635772501</v>
      </c>
      <c r="AR28">
        <v>22.508937351526399</v>
      </c>
      <c r="AS28">
        <v>21.011532230605301</v>
      </c>
      <c r="AT28">
        <v>23.603737419303901</v>
      </c>
    </row>
    <row r="29" spans="1:46" x14ac:dyDescent="0.25">
      <c r="A29" t="s">
        <v>74</v>
      </c>
      <c r="B29">
        <v>1</v>
      </c>
      <c r="C29">
        <v>4</v>
      </c>
      <c r="D29" t="s">
        <v>28</v>
      </c>
      <c r="E29">
        <v>4</v>
      </c>
      <c r="F29" t="s">
        <v>6</v>
      </c>
      <c r="G29">
        <v>90</v>
      </c>
      <c r="H29" s="26"/>
      <c r="I29">
        <v>8.1836256826268396</v>
      </c>
      <c r="J29" s="26">
        <v>8.4129848798874001</v>
      </c>
      <c r="K29">
        <v>8.4403824353861605</v>
      </c>
      <c r="L29" s="26">
        <v>8.2783060763898195</v>
      </c>
      <c r="M29">
        <v>8.4854968863985505</v>
      </c>
      <c r="N29" s="26">
        <v>8.3822757762218103</v>
      </c>
      <c r="O29">
        <v>8.54824002461792</v>
      </c>
      <c r="P29" s="26">
        <v>8.3835113728131603</v>
      </c>
      <c r="Q29">
        <v>8.4662584627445696</v>
      </c>
      <c r="R29">
        <v>8.4598967451770495</v>
      </c>
      <c r="S29" s="26">
        <v>8.4420687041548703</v>
      </c>
      <c r="T29" s="26">
        <v>8.4089370324480797</v>
      </c>
      <c r="U29" s="26">
        <v>8.4780238865640207</v>
      </c>
      <c r="V29">
        <v>8.5140308086099292</v>
      </c>
      <c r="W29" s="26">
        <v>8.4829689383961409</v>
      </c>
      <c r="X29" s="26">
        <v>8.3991923456528106</v>
      </c>
      <c r="Y29" s="26">
        <v>8.4496159189804398</v>
      </c>
      <c r="Z29" s="26">
        <v>8.4949892744505799</v>
      </c>
      <c r="AA29">
        <v>8.5060564857642298</v>
      </c>
      <c r="AB29" s="26">
        <v>8.4516097297549209</v>
      </c>
      <c r="AC29" s="26">
        <v>8.4672338736643002</v>
      </c>
      <c r="AD29">
        <v>8.8433794080042301</v>
      </c>
      <c r="AE29">
        <v>9.6680561806469996</v>
      </c>
      <c r="AF29" s="26">
        <v>9.9255826514013599</v>
      </c>
      <c r="AG29" s="81">
        <v>10.015622195924299</v>
      </c>
      <c r="AH29" s="81">
        <v>10.080459009714399</v>
      </c>
      <c r="AI29" s="81">
        <v>10.497451933222999</v>
      </c>
      <c r="AJ29" s="81">
        <v>10.156189413814401</v>
      </c>
      <c r="AK29" s="26">
        <v>10.267257881381701</v>
      </c>
      <c r="AL29" s="26">
        <v>9.7374133910134599</v>
      </c>
      <c r="AM29" s="26">
        <v>9.8015802783643995</v>
      </c>
      <c r="AN29" s="26">
        <v>9.5552391783401607</v>
      </c>
      <c r="AO29" s="26">
        <v>9.2978369939957393</v>
      </c>
      <c r="AP29">
        <v>9.3693787456733002</v>
      </c>
      <c r="AQ29" s="26">
        <v>9.3897204790407205</v>
      </c>
      <c r="AR29">
        <v>9.8513759130590994</v>
      </c>
      <c r="AS29">
        <v>10.6415554420124</v>
      </c>
      <c r="AT29">
        <v>11.181667750127</v>
      </c>
    </row>
    <row r="30" spans="1:46" x14ac:dyDescent="0.25">
      <c r="A30" t="s">
        <v>74</v>
      </c>
      <c r="B30">
        <v>1</v>
      </c>
      <c r="C30">
        <v>4</v>
      </c>
      <c r="D30" t="s">
        <v>28</v>
      </c>
      <c r="E30">
        <v>4</v>
      </c>
      <c r="F30" t="s">
        <v>6</v>
      </c>
      <c r="G30">
        <v>120</v>
      </c>
      <c r="H30" s="26"/>
      <c r="I30">
        <v>12.091661703204</v>
      </c>
      <c r="J30" s="26">
        <v>12.3911018265461</v>
      </c>
      <c r="K30">
        <v>12.524846767746</v>
      </c>
      <c r="L30" s="26">
        <v>12.979790426699701</v>
      </c>
      <c r="M30">
        <v>11.676286751376599</v>
      </c>
      <c r="N30" s="26">
        <v>12.5837329011676</v>
      </c>
      <c r="O30">
        <v>12.289028432537201</v>
      </c>
      <c r="P30" s="26">
        <v>12.5351060715359</v>
      </c>
      <c r="Q30">
        <v>12.603151112388501</v>
      </c>
      <c r="R30">
        <v>12.0602380165627</v>
      </c>
      <c r="S30" s="26">
        <v>12.7961107765677</v>
      </c>
      <c r="T30" s="26">
        <v>12.4765061616983</v>
      </c>
      <c r="U30" s="26">
        <v>12.766821011962399</v>
      </c>
      <c r="V30">
        <v>12.6993184512526</v>
      </c>
      <c r="W30" s="26">
        <v>12.7759297004402</v>
      </c>
      <c r="X30" s="26">
        <v>12.7158618939385</v>
      </c>
      <c r="Y30" s="26">
        <v>12.927935058780101</v>
      </c>
      <c r="Z30" s="26">
        <v>12.7079494223807</v>
      </c>
      <c r="AA30">
        <v>13.0065133767517</v>
      </c>
      <c r="AB30" s="26">
        <v>12.650221045934</v>
      </c>
      <c r="AC30" s="26">
        <v>13.2102761156748</v>
      </c>
      <c r="AD30">
        <v>12.7075710156096</v>
      </c>
      <c r="AE30">
        <v>12.5898248366922</v>
      </c>
      <c r="AF30" s="26">
        <v>13.1483882794041</v>
      </c>
      <c r="AG30" s="81">
        <v>12.9707483757376</v>
      </c>
      <c r="AH30" s="81">
        <v>12.9565509060519</v>
      </c>
      <c r="AI30" s="81">
        <v>13.1140683356557</v>
      </c>
      <c r="AJ30" s="81">
        <v>13.310424881143801</v>
      </c>
      <c r="AK30" s="26">
        <v>13.2518719913451</v>
      </c>
      <c r="AL30" s="26">
        <v>13.490141057560599</v>
      </c>
      <c r="AM30" s="26">
        <v>13.636302509856399</v>
      </c>
      <c r="AN30" s="26">
        <v>13.4530923305303</v>
      </c>
      <c r="AO30" s="26">
        <v>13.4877681603051</v>
      </c>
      <c r="AP30">
        <v>13.8858126355388</v>
      </c>
      <c r="AQ30" s="26">
        <v>13.881550076892699</v>
      </c>
      <c r="AR30">
        <v>14.032626177818299</v>
      </c>
      <c r="AS30">
        <v>14.1709771985686</v>
      </c>
      <c r="AT30">
        <v>14.167294557460499</v>
      </c>
    </row>
    <row r="31" spans="1:46" x14ac:dyDescent="0.25">
      <c r="A31" t="s">
        <v>74</v>
      </c>
      <c r="B31">
        <v>1</v>
      </c>
      <c r="C31">
        <v>4</v>
      </c>
      <c r="D31" t="s">
        <v>28</v>
      </c>
      <c r="E31">
        <v>4</v>
      </c>
      <c r="F31" t="s">
        <v>6</v>
      </c>
      <c r="G31">
        <v>150</v>
      </c>
      <c r="H31" s="26"/>
      <c r="I31">
        <v>19.336805242795698</v>
      </c>
      <c r="J31" s="26">
        <v>20.454059969581898</v>
      </c>
      <c r="K31">
        <v>19.628632878301602</v>
      </c>
      <c r="L31" s="26">
        <v>19.9244609043478</v>
      </c>
      <c r="M31">
        <v>19.3338163937937</v>
      </c>
      <c r="N31" s="26">
        <v>19.8829068652411</v>
      </c>
      <c r="O31">
        <v>20.415737362740298</v>
      </c>
      <c r="P31" s="26">
        <v>19.8322880738287</v>
      </c>
      <c r="Q31">
        <v>19.768158998204701</v>
      </c>
      <c r="R31">
        <v>19.759311720630901</v>
      </c>
      <c r="S31" s="26">
        <v>19.5629431314192</v>
      </c>
      <c r="T31" s="26">
        <v>19.629446386565601</v>
      </c>
      <c r="U31" s="26">
        <v>19.436136132919899</v>
      </c>
      <c r="V31">
        <v>19.802682924296299</v>
      </c>
      <c r="W31" s="26">
        <v>19.396744643310701</v>
      </c>
      <c r="X31" s="26">
        <v>20.310325950343199</v>
      </c>
      <c r="Y31" s="26">
        <v>20.4222760203718</v>
      </c>
      <c r="Z31" s="26">
        <v>19.646364871473398</v>
      </c>
      <c r="AA31">
        <v>20.6153523903217</v>
      </c>
      <c r="AB31" s="26">
        <v>19.783931977596701</v>
      </c>
      <c r="AC31" s="26">
        <v>19.494964834548199</v>
      </c>
      <c r="AD31">
        <v>20.5824523983792</v>
      </c>
      <c r="AE31">
        <v>19.793195871393401</v>
      </c>
      <c r="AF31" s="26">
        <v>19.9793622621651</v>
      </c>
      <c r="AG31" s="81">
        <v>20.177632762129601</v>
      </c>
      <c r="AH31" s="81">
        <v>19.453516254309001</v>
      </c>
      <c r="AI31" s="81">
        <v>19.959745724534798</v>
      </c>
      <c r="AJ31" s="81">
        <v>19.5883254352843</v>
      </c>
      <c r="AK31" s="26">
        <v>20.4674268551144</v>
      </c>
      <c r="AL31" s="26">
        <v>19.781477064467499</v>
      </c>
      <c r="AM31" s="26">
        <v>19.710978102581802</v>
      </c>
      <c r="AN31" s="26">
        <v>19.8784070912481</v>
      </c>
      <c r="AO31" s="26">
        <v>19.869555541281098</v>
      </c>
      <c r="AP31">
        <v>20.036429000563</v>
      </c>
      <c r="AQ31" s="26">
        <v>19.3381717358589</v>
      </c>
      <c r="AR31">
        <v>19.811751139960801</v>
      </c>
      <c r="AS31">
        <v>19.226010432768099</v>
      </c>
      <c r="AT31">
        <v>18.8644180907941</v>
      </c>
    </row>
    <row r="32" spans="1:46" x14ac:dyDescent="0.25">
      <c r="A32" t="s">
        <v>74</v>
      </c>
      <c r="B32">
        <v>1</v>
      </c>
      <c r="C32">
        <v>4</v>
      </c>
      <c r="D32" t="s">
        <v>28</v>
      </c>
      <c r="E32">
        <v>4</v>
      </c>
      <c r="F32" t="s">
        <v>6</v>
      </c>
      <c r="G32">
        <v>200</v>
      </c>
      <c r="H32" s="26"/>
      <c r="I32">
        <v>12.6854193968777</v>
      </c>
      <c r="J32" s="26">
        <v>12.6567046069224</v>
      </c>
      <c r="K32">
        <v>12.394018367199701</v>
      </c>
      <c r="L32" s="26">
        <v>12.5883548950431</v>
      </c>
      <c r="M32">
        <v>12.5345881811489</v>
      </c>
      <c r="N32" s="26">
        <v>12.754288597197601</v>
      </c>
      <c r="O32">
        <v>12.869001017683701</v>
      </c>
      <c r="P32" s="26">
        <v>13.255730372977499</v>
      </c>
      <c r="Q32">
        <v>12.569289083126</v>
      </c>
      <c r="R32">
        <v>12.7296931149082</v>
      </c>
      <c r="S32" s="26">
        <v>12.6571619538935</v>
      </c>
      <c r="T32" s="26">
        <v>12.7174102645752</v>
      </c>
      <c r="U32" s="26">
        <v>12.991251866367101</v>
      </c>
      <c r="V32">
        <v>12.7674715573539</v>
      </c>
      <c r="W32" s="26">
        <v>12.9913993294811</v>
      </c>
      <c r="X32" s="26">
        <v>12.7184994650219</v>
      </c>
      <c r="Y32" s="26">
        <v>12.613202292854499</v>
      </c>
      <c r="Z32" s="26">
        <v>12.8137680535069</v>
      </c>
      <c r="AA32">
        <v>12.6771962482335</v>
      </c>
      <c r="AB32" s="26">
        <v>12.720588820067601</v>
      </c>
      <c r="AC32" s="26">
        <v>12.3639084084384</v>
      </c>
      <c r="AD32">
        <v>12.914669510704799</v>
      </c>
      <c r="AE32">
        <v>12.361840820663099</v>
      </c>
      <c r="AF32" s="26">
        <v>12.6139433512087</v>
      </c>
      <c r="AG32" s="81">
        <v>12.6764536937723</v>
      </c>
      <c r="AH32" s="81">
        <v>12.803455988026901</v>
      </c>
      <c r="AI32" s="81">
        <v>12.812001691445399</v>
      </c>
      <c r="AJ32" s="81">
        <v>12.3665451008431</v>
      </c>
      <c r="AK32" s="26">
        <v>12.834160760503799</v>
      </c>
      <c r="AL32" s="26">
        <v>12.697417575487099</v>
      </c>
      <c r="AM32" s="26">
        <v>12.9269880267983</v>
      </c>
      <c r="AN32" s="26">
        <v>12.475658525910999</v>
      </c>
      <c r="AO32" s="26">
        <v>12.6593178538202</v>
      </c>
      <c r="AP32">
        <v>12.7317787763472</v>
      </c>
      <c r="AQ32" s="26">
        <v>12.6055243737648</v>
      </c>
      <c r="AR32">
        <v>12.7655385872366</v>
      </c>
      <c r="AS32">
        <v>12.504540074781801</v>
      </c>
      <c r="AT32">
        <v>12.3244181729226</v>
      </c>
    </row>
    <row r="33" spans="1:46" x14ac:dyDescent="0.25">
      <c r="A33" t="s">
        <v>74</v>
      </c>
      <c r="B33">
        <v>1</v>
      </c>
      <c r="C33">
        <v>5</v>
      </c>
      <c r="D33" t="s">
        <v>29</v>
      </c>
      <c r="E33">
        <v>11</v>
      </c>
      <c r="F33" t="s">
        <v>18</v>
      </c>
      <c r="G33">
        <v>15</v>
      </c>
      <c r="H33" s="26"/>
      <c r="I33">
        <v>14.2</v>
      </c>
      <c r="J33" s="26">
        <v>19.100000000000001</v>
      </c>
      <c r="K33">
        <v>14.7</v>
      </c>
      <c r="L33" s="26">
        <v>28.2</v>
      </c>
      <c r="M33">
        <v>13.4</v>
      </c>
      <c r="N33" s="26">
        <v>25.15</v>
      </c>
      <c r="O33">
        <v>9.9499999999999993</v>
      </c>
      <c r="P33" s="26">
        <v>12.35</v>
      </c>
      <c r="Q33">
        <v>8.8000000000000007</v>
      </c>
      <c r="R33">
        <v>24.85</v>
      </c>
      <c r="S33" s="26">
        <v>12.05</v>
      </c>
      <c r="T33" s="26">
        <v>4.25</v>
      </c>
      <c r="U33" s="26">
        <v>9.56666666666667</v>
      </c>
      <c r="V33">
        <v>17.850000000000001</v>
      </c>
      <c r="W33" s="26">
        <v>27.05</v>
      </c>
      <c r="X33" s="26"/>
      <c r="Y33" s="26">
        <v>10.15</v>
      </c>
      <c r="Z33" s="26">
        <v>9.6999999999999993</v>
      </c>
      <c r="AA33">
        <v>23.6</v>
      </c>
      <c r="AB33" s="26">
        <v>11.9</v>
      </c>
      <c r="AC33" s="26">
        <v>27.75</v>
      </c>
      <c r="AD33">
        <v>21.7</v>
      </c>
      <c r="AE33">
        <v>25.25</v>
      </c>
      <c r="AF33" s="26">
        <v>27.6</v>
      </c>
      <c r="AG33" s="81">
        <v>14.55</v>
      </c>
      <c r="AH33" s="81">
        <v>28.4</v>
      </c>
      <c r="AI33" s="81">
        <v>23.15</v>
      </c>
      <c r="AJ33" s="81">
        <v>11.7</v>
      </c>
      <c r="AK33" s="26">
        <v>26.5</v>
      </c>
      <c r="AL33" s="26">
        <v>12.8</v>
      </c>
      <c r="AM33" s="26">
        <v>25.55</v>
      </c>
      <c r="AN33" s="26">
        <v>16.399999999999999</v>
      </c>
      <c r="AO33" s="26">
        <v>13.55</v>
      </c>
      <c r="AP33">
        <v>21.55</v>
      </c>
      <c r="AQ33" s="26">
        <v>15.95</v>
      </c>
      <c r="AR33">
        <v>27.45</v>
      </c>
      <c r="AS33">
        <v>27.45</v>
      </c>
      <c r="AT33">
        <v>28.5</v>
      </c>
    </row>
    <row r="34" spans="1:46" x14ac:dyDescent="0.25">
      <c r="A34" t="s">
        <v>74</v>
      </c>
      <c r="B34">
        <v>1</v>
      </c>
      <c r="C34">
        <v>5</v>
      </c>
      <c r="D34" t="s">
        <v>29</v>
      </c>
      <c r="E34">
        <v>11</v>
      </c>
      <c r="F34" t="s">
        <v>6</v>
      </c>
      <c r="G34">
        <v>30</v>
      </c>
      <c r="H34" s="26"/>
      <c r="I34">
        <v>21.196795013112201</v>
      </c>
      <c r="J34" s="26">
        <v>25.316106821333999</v>
      </c>
      <c r="K34">
        <v>23.709273525618201</v>
      </c>
      <c r="L34" s="26">
        <v>27.616574126204899</v>
      </c>
      <c r="M34">
        <v>20.6620109473185</v>
      </c>
      <c r="N34" s="26">
        <v>26.407093772940801</v>
      </c>
      <c r="O34">
        <v>18.3718701578001</v>
      </c>
      <c r="P34" s="26">
        <v>17.155493512566601</v>
      </c>
      <c r="Q34">
        <v>15.352828795887699</v>
      </c>
      <c r="R34">
        <v>17.6231011864881</v>
      </c>
      <c r="S34" s="26">
        <v>15.3367484322383</v>
      </c>
      <c r="T34" s="26">
        <v>15.4945578691798</v>
      </c>
      <c r="U34" s="26">
        <v>18.195323261882798</v>
      </c>
      <c r="V34">
        <v>16.174051621914899</v>
      </c>
      <c r="W34" s="26">
        <v>18.7187313135626</v>
      </c>
      <c r="X34" s="26"/>
      <c r="Y34" s="26">
        <v>17.005889118549302</v>
      </c>
      <c r="Z34" s="26">
        <v>14.3017166191751</v>
      </c>
      <c r="AA34">
        <v>17.040742623872699</v>
      </c>
      <c r="AB34" s="26">
        <v>15.1532918290093</v>
      </c>
      <c r="AC34" s="26">
        <v>28.5961146993501</v>
      </c>
      <c r="AD34">
        <v>24.331212648494599</v>
      </c>
      <c r="AE34">
        <v>26.3027111030265</v>
      </c>
      <c r="AF34" s="26">
        <v>28.1637762182656</v>
      </c>
      <c r="AG34" s="81">
        <v>23.909747702601901</v>
      </c>
      <c r="AH34" s="81">
        <v>27.3524233986629</v>
      </c>
      <c r="AI34" s="81">
        <v>26.978301597026199</v>
      </c>
      <c r="AJ34" s="81">
        <v>18.7076859480416</v>
      </c>
      <c r="AK34" s="26">
        <v>22.3758473591231</v>
      </c>
      <c r="AL34" s="26">
        <v>18.790688961705499</v>
      </c>
      <c r="AM34" s="26">
        <v>21.3424482086495</v>
      </c>
      <c r="AN34" s="26">
        <v>19.012703313833001</v>
      </c>
      <c r="AO34" s="26">
        <v>16.7057219479039</v>
      </c>
      <c r="AP34">
        <v>18.071369391046598</v>
      </c>
      <c r="AQ34" s="26">
        <v>27.5385743073825</v>
      </c>
      <c r="AR34">
        <v>28.038018727820301</v>
      </c>
      <c r="AS34">
        <v>26.3285739176977</v>
      </c>
      <c r="AT34">
        <v>25.939731893652699</v>
      </c>
    </row>
    <row r="35" spans="1:46" x14ac:dyDescent="0.25">
      <c r="A35" t="s">
        <v>74</v>
      </c>
      <c r="B35">
        <v>1</v>
      </c>
      <c r="C35">
        <v>5</v>
      </c>
      <c r="D35" t="s">
        <v>29</v>
      </c>
      <c r="E35">
        <v>11</v>
      </c>
      <c r="F35" t="s">
        <v>6</v>
      </c>
      <c r="G35">
        <v>60</v>
      </c>
      <c r="H35" s="26"/>
      <c r="I35">
        <v>16.854226790652799</v>
      </c>
      <c r="J35" s="26">
        <v>17.306761253761099</v>
      </c>
      <c r="K35">
        <v>16.767935284640298</v>
      </c>
      <c r="L35" s="26">
        <v>18.292359144500502</v>
      </c>
      <c r="M35">
        <v>18.775766774507701</v>
      </c>
      <c r="N35" s="26">
        <v>19.432519777891301</v>
      </c>
      <c r="O35">
        <v>18.883418730081399</v>
      </c>
      <c r="P35" s="26">
        <v>18.606108909928899</v>
      </c>
      <c r="Q35">
        <v>18.304327221361198</v>
      </c>
      <c r="R35">
        <v>17.398583129685999</v>
      </c>
      <c r="S35" s="26">
        <v>17.167829392478598</v>
      </c>
      <c r="T35" s="26">
        <v>17.692157872247499</v>
      </c>
      <c r="U35" s="26">
        <v>17.3891427546444</v>
      </c>
      <c r="V35">
        <v>16.424600144787199</v>
      </c>
      <c r="W35" s="26">
        <v>16.890562869835399</v>
      </c>
      <c r="X35" s="26"/>
      <c r="Y35" s="26">
        <v>16.597736495777902</v>
      </c>
      <c r="Z35" s="26">
        <v>16.6294187673792</v>
      </c>
      <c r="AA35">
        <v>16.568663721271101</v>
      </c>
      <c r="AB35" s="26">
        <v>15.5565643462691</v>
      </c>
      <c r="AC35" s="26">
        <v>21.367897944255802</v>
      </c>
      <c r="AD35">
        <v>20.971629068716599</v>
      </c>
      <c r="AE35">
        <v>22.932246793227701</v>
      </c>
      <c r="AF35" s="26">
        <v>22.587021810666599</v>
      </c>
      <c r="AG35" s="81">
        <v>22.766076446375099</v>
      </c>
      <c r="AH35" s="81">
        <v>23.137535338822399</v>
      </c>
      <c r="AI35" s="81">
        <v>23.105248518000302</v>
      </c>
      <c r="AJ35" s="81">
        <v>20.354928615212899</v>
      </c>
      <c r="AK35" s="26">
        <v>20.538705278194399</v>
      </c>
      <c r="AL35" s="26">
        <v>20.128184313789902</v>
      </c>
      <c r="AM35" s="26">
        <v>20.240240938159001</v>
      </c>
      <c r="AN35" s="26">
        <v>19.354725346318599</v>
      </c>
      <c r="AO35" s="26">
        <v>17.992572539206801</v>
      </c>
      <c r="AP35">
        <v>18.691767947249598</v>
      </c>
      <c r="AQ35" s="26">
        <v>22.805324948666399</v>
      </c>
      <c r="AR35">
        <v>23.307642005557799</v>
      </c>
      <c r="AS35">
        <v>21.051142266202401</v>
      </c>
      <c r="AT35">
        <v>21.157438522736498</v>
      </c>
    </row>
    <row r="36" spans="1:46" x14ac:dyDescent="0.25">
      <c r="A36" t="s">
        <v>74</v>
      </c>
      <c r="B36">
        <v>1</v>
      </c>
      <c r="C36">
        <v>5</v>
      </c>
      <c r="D36" t="s">
        <v>29</v>
      </c>
      <c r="E36">
        <v>11</v>
      </c>
      <c r="F36" t="s">
        <v>6</v>
      </c>
      <c r="G36">
        <v>90</v>
      </c>
      <c r="H36" s="26"/>
      <c r="I36">
        <v>11.666354977480401</v>
      </c>
      <c r="J36" s="26">
        <v>11.5654711600501</v>
      </c>
      <c r="K36">
        <v>11.858555684178</v>
      </c>
      <c r="L36" s="26">
        <v>12.5208696949343</v>
      </c>
      <c r="M36">
        <v>11.891285591133499</v>
      </c>
      <c r="N36" s="26">
        <v>11.541861911935801</v>
      </c>
      <c r="O36">
        <v>11.734798777270701</v>
      </c>
      <c r="P36" s="26">
        <v>11.939681231140399</v>
      </c>
      <c r="Q36">
        <v>11.8925635800201</v>
      </c>
      <c r="R36">
        <v>12.0379295011286</v>
      </c>
      <c r="S36" s="26">
        <v>12.0699671587873</v>
      </c>
      <c r="T36" s="26">
        <v>12.0815870123139</v>
      </c>
      <c r="U36" s="26">
        <v>12.107597744398401</v>
      </c>
      <c r="V36">
        <v>11.598688352947899</v>
      </c>
      <c r="W36" s="26">
        <v>12.196800487022299</v>
      </c>
      <c r="X36" s="26"/>
      <c r="Y36" s="26">
        <v>12.2557450379537</v>
      </c>
      <c r="Z36" s="26">
        <v>11.970430222279999</v>
      </c>
      <c r="AA36">
        <v>12.207071915137201</v>
      </c>
      <c r="AB36" s="26">
        <v>12.206505689256</v>
      </c>
      <c r="AC36" s="26">
        <v>12.844609861169999</v>
      </c>
      <c r="AD36">
        <v>12.1948568025208</v>
      </c>
      <c r="AE36">
        <v>14.862121688061301</v>
      </c>
      <c r="AF36" s="26">
        <v>15.403782047319901</v>
      </c>
      <c r="AG36" s="81">
        <v>16.553244689503799</v>
      </c>
      <c r="AH36" s="81">
        <v>15.8192653284763</v>
      </c>
      <c r="AI36" s="81">
        <v>15.776071368707999</v>
      </c>
      <c r="AJ36" s="81">
        <v>15.00180128992</v>
      </c>
      <c r="AK36" s="26">
        <v>15.502478953027101</v>
      </c>
      <c r="AL36" s="26">
        <v>15.233494931460701</v>
      </c>
      <c r="AM36" s="26">
        <v>15.590469338584599</v>
      </c>
      <c r="AN36" s="26">
        <v>15.4089336131628</v>
      </c>
      <c r="AO36" s="26">
        <v>15.079996668198699</v>
      </c>
      <c r="AP36">
        <v>15.4324843846577</v>
      </c>
      <c r="AQ36" s="26">
        <v>15.1282492065985</v>
      </c>
      <c r="AR36">
        <v>17.0002938197158</v>
      </c>
      <c r="AS36">
        <v>15.8785342395312</v>
      </c>
      <c r="AT36">
        <v>15.8902390137146</v>
      </c>
    </row>
    <row r="37" spans="1:46" x14ac:dyDescent="0.25">
      <c r="A37" t="s">
        <v>74</v>
      </c>
      <c r="B37">
        <v>1</v>
      </c>
      <c r="C37">
        <v>5</v>
      </c>
      <c r="D37" t="s">
        <v>29</v>
      </c>
      <c r="E37">
        <v>11</v>
      </c>
      <c r="F37" t="s">
        <v>6</v>
      </c>
      <c r="G37">
        <v>120</v>
      </c>
      <c r="H37" s="26"/>
      <c r="I37">
        <v>14.4725004256986</v>
      </c>
      <c r="J37" s="26">
        <v>14.342676355631999</v>
      </c>
      <c r="K37">
        <v>14.4563505493223</v>
      </c>
      <c r="L37" s="26">
        <v>14.408770695290601</v>
      </c>
      <c r="M37">
        <v>14.440470282124</v>
      </c>
      <c r="N37" s="26">
        <v>15.1025604440024</v>
      </c>
      <c r="O37">
        <v>14.541236917271499</v>
      </c>
      <c r="P37" s="26">
        <v>14.962915212754799</v>
      </c>
      <c r="Q37">
        <v>14.427380315590099</v>
      </c>
      <c r="R37">
        <v>14.293389553152901</v>
      </c>
      <c r="S37" s="26">
        <v>14.7368615276688</v>
      </c>
      <c r="T37" s="26">
        <v>14.951335386333501</v>
      </c>
      <c r="U37" s="26">
        <v>15.0052312401858</v>
      </c>
      <c r="V37">
        <v>14.342072774095501</v>
      </c>
      <c r="W37" s="26">
        <v>14.9368772223216</v>
      </c>
      <c r="X37" s="26"/>
      <c r="Y37" s="26">
        <v>14.807133316663201</v>
      </c>
      <c r="Z37" s="26">
        <v>14.1311047164639</v>
      </c>
      <c r="AA37">
        <v>14.6532578007174</v>
      </c>
      <c r="AB37" s="26">
        <v>14.633045876315</v>
      </c>
      <c r="AC37" s="26">
        <v>14.8134832008136</v>
      </c>
      <c r="AD37">
        <v>14.656480215</v>
      </c>
      <c r="AE37">
        <v>14.2101979242921</v>
      </c>
      <c r="AF37" s="26">
        <v>14.3442258430316</v>
      </c>
      <c r="AG37" s="81">
        <v>14.311728824432601</v>
      </c>
      <c r="AH37" s="81">
        <v>14.9150261120217</v>
      </c>
      <c r="AI37" s="81">
        <v>14.521842069230701</v>
      </c>
      <c r="AJ37" s="81">
        <v>15.2447709347969</v>
      </c>
      <c r="AK37" s="26">
        <v>15.8156983975573</v>
      </c>
      <c r="AL37" s="26">
        <v>16.304638469631001</v>
      </c>
      <c r="AM37" s="26">
        <v>15.8507560990132</v>
      </c>
      <c r="AN37" s="26">
        <v>15.7742625508995</v>
      </c>
      <c r="AO37" s="26">
        <v>15.483341706804101</v>
      </c>
      <c r="AP37">
        <v>16.264957646735201</v>
      </c>
      <c r="AQ37" s="26">
        <v>15.9773178735503</v>
      </c>
      <c r="AR37">
        <v>15.9601003478962</v>
      </c>
      <c r="AS37">
        <v>16.782427357345</v>
      </c>
      <c r="AT37">
        <v>16.5257702398224</v>
      </c>
    </row>
    <row r="38" spans="1:46" x14ac:dyDescent="0.25">
      <c r="A38" t="s">
        <v>74</v>
      </c>
      <c r="B38">
        <v>1</v>
      </c>
      <c r="C38">
        <v>5</v>
      </c>
      <c r="D38" t="s">
        <v>29</v>
      </c>
      <c r="E38">
        <v>11</v>
      </c>
      <c r="F38" t="s">
        <v>6</v>
      </c>
      <c r="G38">
        <v>150</v>
      </c>
      <c r="H38" s="26"/>
      <c r="I38">
        <v>13.686955419378901</v>
      </c>
      <c r="J38" s="26">
        <v>13.778706710311701</v>
      </c>
      <c r="K38">
        <v>13.8591637082093</v>
      </c>
      <c r="L38" s="26">
        <v>13.4725717206369</v>
      </c>
      <c r="M38">
        <v>13.294197440354401</v>
      </c>
      <c r="N38" s="26">
        <v>13.9199173400358</v>
      </c>
      <c r="O38">
        <v>13.7602750372108</v>
      </c>
      <c r="P38" s="26">
        <v>13.711361800431</v>
      </c>
      <c r="Q38">
        <v>14.0333167270948</v>
      </c>
      <c r="R38">
        <v>13.8150466404712</v>
      </c>
      <c r="S38" s="26">
        <v>13.556348651769</v>
      </c>
      <c r="T38" s="26">
        <v>13.951011803322899</v>
      </c>
      <c r="U38" s="26">
        <v>13.9118028518172</v>
      </c>
      <c r="V38">
        <v>14.027254722883701</v>
      </c>
      <c r="W38" s="26">
        <v>13.556040622805</v>
      </c>
      <c r="X38" s="26"/>
      <c r="Y38" s="26">
        <v>13.5983917267076</v>
      </c>
      <c r="Z38" s="26">
        <v>13.807058094673501</v>
      </c>
      <c r="AA38">
        <v>13.651651459120901</v>
      </c>
      <c r="AB38" s="26">
        <v>13.754136082173201</v>
      </c>
      <c r="AC38" s="26">
        <v>13.6904690381718</v>
      </c>
      <c r="AD38">
        <v>14.0950400101488</v>
      </c>
      <c r="AE38">
        <v>13.632641666901099</v>
      </c>
      <c r="AF38" s="26">
        <v>13.773311100087</v>
      </c>
      <c r="AG38" s="81">
        <v>13.941420834708399</v>
      </c>
      <c r="AH38" s="81">
        <v>13.7979991730524</v>
      </c>
      <c r="AI38" s="81">
        <v>13.5456642686732</v>
      </c>
      <c r="AJ38" s="81">
        <v>13.779528659740899</v>
      </c>
      <c r="AK38" s="26">
        <v>13.7057623718502</v>
      </c>
      <c r="AL38" s="26">
        <v>13.6760329603666</v>
      </c>
      <c r="AM38" s="26">
        <v>13.795241720859</v>
      </c>
      <c r="AN38" s="26">
        <v>14.1232366677581</v>
      </c>
      <c r="AO38" s="26">
        <v>14.2514484787615</v>
      </c>
      <c r="AP38">
        <v>14.501645995181301</v>
      </c>
      <c r="AQ38" s="26">
        <v>14.7883859748072</v>
      </c>
      <c r="AR38">
        <v>14.468438591379</v>
      </c>
      <c r="AS38">
        <v>15.1624746814341</v>
      </c>
      <c r="AT38">
        <v>15.4087535682237</v>
      </c>
    </row>
    <row r="39" spans="1:46" x14ac:dyDescent="0.25">
      <c r="A39" t="s">
        <v>74</v>
      </c>
      <c r="B39">
        <v>1</v>
      </c>
      <c r="C39">
        <v>5</v>
      </c>
      <c r="D39" t="s">
        <v>29</v>
      </c>
      <c r="E39">
        <v>11</v>
      </c>
      <c r="F39" t="s">
        <v>6</v>
      </c>
      <c r="G39">
        <v>200</v>
      </c>
      <c r="H39" s="26"/>
      <c r="I39">
        <v>17.934341847441001</v>
      </c>
      <c r="J39" s="26">
        <v>18.371962331475999</v>
      </c>
      <c r="K39">
        <v>18.121597023715999</v>
      </c>
      <c r="L39" s="26">
        <v>18.541035701594801</v>
      </c>
      <c r="M39">
        <v>17.971089478341199</v>
      </c>
      <c r="N39" s="26">
        <v>17.911981674691098</v>
      </c>
      <c r="O39">
        <v>17.986331926301698</v>
      </c>
      <c r="P39" s="26">
        <v>18.800088332218799</v>
      </c>
      <c r="Q39">
        <v>18.4908491564677</v>
      </c>
      <c r="R39">
        <v>18.266947906407601</v>
      </c>
      <c r="S39" s="26">
        <v>18.352974339858399</v>
      </c>
      <c r="T39" s="26">
        <v>18.170958199537999</v>
      </c>
      <c r="U39" s="26">
        <v>18.565001223607901</v>
      </c>
      <c r="V39">
        <v>18.063878503264199</v>
      </c>
      <c r="W39" s="26">
        <v>18.1491776666502</v>
      </c>
      <c r="X39" s="26"/>
      <c r="Y39" s="26">
        <v>18.065614655467702</v>
      </c>
      <c r="Z39" s="26">
        <v>18.333536609232599</v>
      </c>
      <c r="AA39">
        <v>18.1871597956792</v>
      </c>
      <c r="AB39" s="26">
        <v>17.663069344588902</v>
      </c>
      <c r="AC39" s="26">
        <v>17.788019035577399</v>
      </c>
      <c r="AD39">
        <v>18.502545567884301</v>
      </c>
      <c r="AE39">
        <v>17.893584602919699</v>
      </c>
      <c r="AF39" s="26">
        <v>17.408476201644401</v>
      </c>
      <c r="AG39" s="81">
        <v>18.3043036101549</v>
      </c>
      <c r="AH39" s="81">
        <v>17.870124607652699</v>
      </c>
      <c r="AI39" s="81">
        <v>17.935269290990799</v>
      </c>
      <c r="AJ39" s="81">
        <v>17.6643838924576</v>
      </c>
      <c r="AK39" s="26">
        <v>18.7152764744881</v>
      </c>
      <c r="AL39" s="26">
        <v>18.542593927752801</v>
      </c>
      <c r="AM39" s="26">
        <v>18.284044242820102</v>
      </c>
      <c r="AN39" s="26">
        <v>18.6164934731035</v>
      </c>
      <c r="AO39" s="26">
        <v>18.565592322693199</v>
      </c>
      <c r="AP39">
        <v>18.684330392321598</v>
      </c>
      <c r="AQ39" s="26">
        <v>17.999291797851399</v>
      </c>
      <c r="AR39">
        <v>17.859846557032501</v>
      </c>
      <c r="AS39">
        <v>18.528292963359799</v>
      </c>
      <c r="AT39">
        <v>19.125949082261499</v>
      </c>
    </row>
    <row r="40" spans="1:46" x14ac:dyDescent="0.25">
      <c r="A40" t="s">
        <v>74</v>
      </c>
      <c r="B40">
        <v>1</v>
      </c>
      <c r="C40">
        <v>6</v>
      </c>
      <c r="D40" t="s">
        <v>30</v>
      </c>
      <c r="E40">
        <v>10</v>
      </c>
      <c r="F40" t="s">
        <v>18</v>
      </c>
      <c r="G40">
        <v>15</v>
      </c>
      <c r="H40" s="26"/>
      <c r="I40">
        <v>20.149999999999999</v>
      </c>
      <c r="J40" s="26">
        <v>26.55</v>
      </c>
      <c r="K40">
        <v>17.6666666666667</v>
      </c>
      <c r="L40" s="26">
        <v>34.049999999999997</v>
      </c>
      <c r="M40">
        <v>15.8</v>
      </c>
      <c r="N40" s="26">
        <v>28.7</v>
      </c>
      <c r="O40">
        <v>12.1</v>
      </c>
      <c r="P40" s="26">
        <v>25.15</v>
      </c>
      <c r="Q40">
        <v>11.6</v>
      </c>
      <c r="R40">
        <v>24.1</v>
      </c>
      <c r="S40" s="26">
        <v>10.050000000000001</v>
      </c>
      <c r="T40" s="26">
        <v>4.5999999999999996</v>
      </c>
      <c r="U40" s="26">
        <v>12.85</v>
      </c>
      <c r="V40">
        <v>21.4</v>
      </c>
      <c r="W40" s="26">
        <v>26.9</v>
      </c>
      <c r="X40" s="26"/>
      <c r="Y40" s="26">
        <v>14.15</v>
      </c>
      <c r="Z40" s="26">
        <v>13.1</v>
      </c>
      <c r="AA40">
        <v>24.7</v>
      </c>
      <c r="AB40" s="26">
        <v>13.1</v>
      </c>
      <c r="AC40" s="26">
        <v>24.85</v>
      </c>
      <c r="AD40">
        <v>19.75</v>
      </c>
      <c r="AE40">
        <v>27.9</v>
      </c>
      <c r="AF40" s="26">
        <v>30.1</v>
      </c>
      <c r="AG40" s="81">
        <v>16.149999999999999</v>
      </c>
      <c r="AH40" s="81">
        <v>32</v>
      </c>
      <c r="AI40" s="81">
        <v>19.55</v>
      </c>
      <c r="AJ40" s="81">
        <v>13.6</v>
      </c>
      <c r="AK40" s="26">
        <v>23.55</v>
      </c>
      <c r="AL40" s="26">
        <v>13.15</v>
      </c>
      <c r="AM40" s="26">
        <v>25.4</v>
      </c>
      <c r="AN40" s="26">
        <v>14.35</v>
      </c>
      <c r="AO40" s="26">
        <v>9.65</v>
      </c>
      <c r="AQ40" s="26">
        <v>18.899999999999999</v>
      </c>
      <c r="AR40">
        <v>30.65</v>
      </c>
      <c r="AS40">
        <v>28.3</v>
      </c>
      <c r="AT40">
        <v>30.65</v>
      </c>
    </row>
    <row r="41" spans="1:46" x14ac:dyDescent="0.25">
      <c r="A41" t="s">
        <v>74</v>
      </c>
      <c r="B41">
        <v>1</v>
      </c>
      <c r="C41">
        <v>6</v>
      </c>
      <c r="D41" t="s">
        <v>30</v>
      </c>
      <c r="E41">
        <v>10</v>
      </c>
      <c r="F41" t="s">
        <v>6</v>
      </c>
      <c r="G41">
        <v>30</v>
      </c>
      <c r="H41" s="26"/>
      <c r="I41">
        <v>21.6392609436318</v>
      </c>
      <c r="J41" s="26">
        <v>25.730430681834498</v>
      </c>
      <c r="K41">
        <v>24.813925034870401</v>
      </c>
      <c r="L41" s="26">
        <v>27.8906019709468</v>
      </c>
      <c r="M41">
        <v>24.088336180167499</v>
      </c>
      <c r="N41" s="26">
        <v>27.605325300002601</v>
      </c>
      <c r="O41">
        <v>22.431203469843599</v>
      </c>
      <c r="P41" s="26">
        <v>21.065027747314002</v>
      </c>
      <c r="Q41">
        <v>18.4431642779405</v>
      </c>
      <c r="R41">
        <v>18.1367161733552</v>
      </c>
      <c r="S41" s="26">
        <v>17.368509603216499</v>
      </c>
      <c r="T41" s="26">
        <v>17.7635114207635</v>
      </c>
      <c r="U41" s="26">
        <v>19.693411802201901</v>
      </c>
      <c r="V41">
        <v>19.3337967768881</v>
      </c>
      <c r="W41" s="26">
        <v>20.664483737177999</v>
      </c>
      <c r="X41" s="26"/>
      <c r="Y41" s="26">
        <v>19.203187248574899</v>
      </c>
      <c r="Z41" s="26">
        <v>17.7957761582032</v>
      </c>
      <c r="AA41">
        <v>16.635915847706201</v>
      </c>
      <c r="AB41" s="26">
        <v>17.328245461835699</v>
      </c>
      <c r="AC41" s="26">
        <v>27.225023644576801</v>
      </c>
      <c r="AD41">
        <v>24.933031482793002</v>
      </c>
      <c r="AE41">
        <v>26.255817879595401</v>
      </c>
      <c r="AF41" s="26">
        <v>27.342886977707899</v>
      </c>
      <c r="AG41" s="81">
        <v>24.073781206936399</v>
      </c>
      <c r="AH41" s="81">
        <v>28.7973853517802</v>
      </c>
      <c r="AI41" s="81">
        <v>26.725473902140202</v>
      </c>
      <c r="AJ41" s="81">
        <v>18.821599049529901</v>
      </c>
      <c r="AK41" s="26">
        <v>19.2232140687615</v>
      </c>
      <c r="AL41" s="26">
        <v>18.716363610536199</v>
      </c>
      <c r="AM41" s="26">
        <v>18.113714777045001</v>
      </c>
      <c r="AN41" s="26">
        <v>18.201436535384801</v>
      </c>
      <c r="AO41" s="26">
        <v>16.238918254997401</v>
      </c>
      <c r="AP41">
        <v>15.8180369384163</v>
      </c>
      <c r="AQ41" s="26">
        <v>24.8850016382471</v>
      </c>
      <c r="AR41">
        <v>28.490960638301502</v>
      </c>
      <c r="AS41">
        <v>26.6260998798003</v>
      </c>
      <c r="AT41">
        <v>26.753370524041401</v>
      </c>
    </row>
    <row r="42" spans="1:46" x14ac:dyDescent="0.25">
      <c r="A42" t="s">
        <v>74</v>
      </c>
      <c r="B42">
        <v>1</v>
      </c>
      <c r="C42">
        <v>6</v>
      </c>
      <c r="D42" t="s">
        <v>30</v>
      </c>
      <c r="E42">
        <v>10</v>
      </c>
      <c r="F42" t="s">
        <v>6</v>
      </c>
      <c r="G42">
        <v>60</v>
      </c>
      <c r="H42" s="26"/>
      <c r="I42">
        <v>12.894563865449101</v>
      </c>
      <c r="J42" s="26">
        <v>16.268778103951</v>
      </c>
      <c r="K42">
        <v>16.149012699856801</v>
      </c>
      <c r="L42" s="26">
        <v>17.985194465083602</v>
      </c>
      <c r="M42">
        <v>17.412668056240101</v>
      </c>
      <c r="N42" s="26">
        <v>19.7473611260254</v>
      </c>
      <c r="O42">
        <v>17.395466244239302</v>
      </c>
      <c r="P42" s="26">
        <v>17.044310754459801</v>
      </c>
      <c r="Q42">
        <v>16.000704595132799</v>
      </c>
      <c r="R42">
        <v>16.523620260597301</v>
      </c>
      <c r="S42" s="26">
        <v>15.5066446974245</v>
      </c>
      <c r="T42" s="26">
        <v>15.197272221798899</v>
      </c>
      <c r="U42" s="26">
        <v>15.6189103782004</v>
      </c>
      <c r="V42">
        <v>14.7962257619041</v>
      </c>
      <c r="W42" s="26">
        <v>15.109367721005</v>
      </c>
      <c r="X42" s="26"/>
      <c r="Y42" s="26">
        <v>14.752312667610999</v>
      </c>
      <c r="Z42" s="26">
        <v>14.3847652988162</v>
      </c>
      <c r="AA42">
        <v>14.1426789308148</v>
      </c>
      <c r="AB42" s="26">
        <v>13.5187249195302</v>
      </c>
      <c r="AC42" s="26">
        <v>16.307723931493499</v>
      </c>
      <c r="AD42">
        <v>17.449792815845999</v>
      </c>
      <c r="AE42">
        <v>18.053996042621499</v>
      </c>
      <c r="AF42" s="26">
        <v>18.3445057859362</v>
      </c>
      <c r="AG42" s="81">
        <v>18.7855618037146</v>
      </c>
      <c r="AH42" s="81">
        <v>19.468628588820401</v>
      </c>
      <c r="AI42" s="81">
        <v>18.5317402495509</v>
      </c>
      <c r="AJ42" s="81">
        <v>17.285696938470402</v>
      </c>
      <c r="AK42" s="26">
        <v>16.659464933642699</v>
      </c>
      <c r="AL42" s="26">
        <v>17.1179717504832</v>
      </c>
      <c r="AM42" s="26">
        <v>15.792593467923499</v>
      </c>
      <c r="AN42" s="26">
        <v>15.038715299427199</v>
      </c>
      <c r="AO42" s="26">
        <v>13.233931071227399</v>
      </c>
      <c r="AP42">
        <v>13.5294362707007</v>
      </c>
      <c r="AQ42" s="26">
        <v>18.121204024709801</v>
      </c>
      <c r="AR42">
        <v>18.442138506744399</v>
      </c>
      <c r="AS42">
        <v>16.959521778602301</v>
      </c>
      <c r="AT42">
        <v>18.425070358369101</v>
      </c>
    </row>
    <row r="43" spans="1:46" x14ac:dyDescent="0.25">
      <c r="A43" t="s">
        <v>74</v>
      </c>
      <c r="B43">
        <v>1</v>
      </c>
      <c r="C43">
        <v>6</v>
      </c>
      <c r="D43" t="s">
        <v>30</v>
      </c>
      <c r="E43">
        <v>10</v>
      </c>
      <c r="F43" t="s">
        <v>6</v>
      </c>
      <c r="G43">
        <v>90</v>
      </c>
      <c r="H43" s="26"/>
      <c r="I43">
        <v>8.1716081863890295</v>
      </c>
      <c r="J43" s="26">
        <v>8.2035024027063592</v>
      </c>
      <c r="K43">
        <v>8.2069643418485807</v>
      </c>
      <c r="L43" s="26">
        <v>8.2783060763898195</v>
      </c>
      <c r="M43">
        <v>8.2844255307687593</v>
      </c>
      <c r="N43" s="26">
        <v>8.4309119867857394</v>
      </c>
      <c r="O43">
        <v>8.4714976447576191</v>
      </c>
      <c r="P43" s="26">
        <v>8.5205297318264002</v>
      </c>
      <c r="Q43">
        <v>8.6159334738481608</v>
      </c>
      <c r="R43">
        <v>8.2820411573053807</v>
      </c>
      <c r="S43" s="26">
        <v>8.2532624294931196</v>
      </c>
      <c r="T43" s="26">
        <v>8.4552167037608097</v>
      </c>
      <c r="U43" s="26">
        <v>8.5532307769775393</v>
      </c>
      <c r="V43">
        <v>8.4172508535685004</v>
      </c>
      <c r="W43" s="26">
        <v>8.4757003149794006</v>
      </c>
      <c r="X43" s="26"/>
      <c r="Y43" s="26">
        <v>8.4351741228458206</v>
      </c>
      <c r="Z43" s="26">
        <v>8.3413695370716994</v>
      </c>
      <c r="AA43">
        <v>8.2786344762113302</v>
      </c>
      <c r="AB43" s="26">
        <v>8.2410632320261303</v>
      </c>
      <c r="AC43" s="26">
        <v>8.3141088826345406</v>
      </c>
      <c r="AD43">
        <v>8.4711487986511305</v>
      </c>
      <c r="AE43">
        <v>9.3126070567416406</v>
      </c>
      <c r="AF43" s="26">
        <v>9.7414786531780297</v>
      </c>
      <c r="AG43" s="81">
        <v>10.0846997452017</v>
      </c>
      <c r="AH43" s="81">
        <v>10.424515063848199</v>
      </c>
      <c r="AI43" s="81">
        <v>10.4869998359168</v>
      </c>
      <c r="AJ43" s="81">
        <v>10.306701102514699</v>
      </c>
      <c r="AK43" s="26">
        <v>10.2611616113482</v>
      </c>
      <c r="AL43" s="26">
        <v>10.1422594833396</v>
      </c>
      <c r="AM43" s="26">
        <v>10.205642619514199</v>
      </c>
      <c r="AN43" s="26">
        <v>9.9479825054027309</v>
      </c>
      <c r="AO43" s="26">
        <v>9.2114315320022992</v>
      </c>
      <c r="AP43">
        <v>9.6445257191462996</v>
      </c>
      <c r="AQ43" s="26">
        <v>9.2655978794884408</v>
      </c>
      <c r="AR43">
        <v>11.1138187718363</v>
      </c>
      <c r="AS43">
        <v>10.9946996083595</v>
      </c>
      <c r="AT43">
        <v>11.438158960670799</v>
      </c>
    </row>
    <row r="44" spans="1:46" x14ac:dyDescent="0.25">
      <c r="A44" t="s">
        <v>74</v>
      </c>
      <c r="B44">
        <v>1</v>
      </c>
      <c r="C44">
        <v>6</v>
      </c>
      <c r="D44" t="s">
        <v>30</v>
      </c>
      <c r="E44">
        <v>10</v>
      </c>
      <c r="F44" t="s">
        <v>6</v>
      </c>
      <c r="G44">
        <v>120</v>
      </c>
      <c r="H44" s="26"/>
      <c r="I44">
        <v>10.021568749943199</v>
      </c>
      <c r="J44" s="26">
        <v>10.2770365429165</v>
      </c>
      <c r="K44">
        <v>10.210103586323401</v>
      </c>
      <c r="L44" s="26">
        <v>10.169331241014101</v>
      </c>
      <c r="M44">
        <v>9.9053655031304508</v>
      </c>
      <c r="N44" s="26">
        <v>9.8658489183482008</v>
      </c>
      <c r="O44">
        <v>10.147409005157201</v>
      </c>
      <c r="P44" s="26">
        <v>9.9744796373900009</v>
      </c>
      <c r="Q44">
        <v>9.9901620150493198</v>
      </c>
      <c r="R44">
        <v>9.9868732417256201</v>
      </c>
      <c r="S44" s="26">
        <v>10.1094125261637</v>
      </c>
      <c r="T44" s="26">
        <v>10.475601127718701</v>
      </c>
      <c r="U44" s="26">
        <v>10.127855178570501</v>
      </c>
      <c r="V44">
        <v>10.2171780306878</v>
      </c>
      <c r="W44" s="26">
        <v>10.2178201284257</v>
      </c>
      <c r="X44" s="26"/>
      <c r="Y44" s="26">
        <v>10.2919123556592</v>
      </c>
      <c r="Z44" s="26">
        <v>10.176434866100299</v>
      </c>
      <c r="AA44">
        <v>10.2108409526383</v>
      </c>
      <c r="AB44" s="26">
        <v>9.9706480284797507</v>
      </c>
      <c r="AC44" s="26">
        <v>10.320594465746099</v>
      </c>
      <c r="AD44">
        <v>10.3937536813664</v>
      </c>
      <c r="AE44">
        <v>9.88264674756525</v>
      </c>
      <c r="AF44" s="26">
        <v>10.182548764934801</v>
      </c>
      <c r="AG44" s="81">
        <v>10.168506711663801</v>
      </c>
      <c r="AH44" s="81">
        <v>10.029568011858</v>
      </c>
      <c r="AI44" s="81">
        <v>9.8415616860335309</v>
      </c>
      <c r="AJ44" s="81">
        <v>10.0771934523955</v>
      </c>
      <c r="AK44" s="26">
        <v>10.0806342818611</v>
      </c>
      <c r="AL44" s="26">
        <v>10.241210597398201</v>
      </c>
      <c r="AM44" s="26">
        <v>10.2746432883655</v>
      </c>
      <c r="AN44" s="26">
        <v>10.643558177586</v>
      </c>
      <c r="AO44" s="26">
        <v>10.294206922075601</v>
      </c>
      <c r="AP44">
        <v>10.432262784178301</v>
      </c>
      <c r="AQ44" s="26">
        <v>10.503338851279199</v>
      </c>
      <c r="AR44">
        <v>10.304621931193701</v>
      </c>
      <c r="AS44">
        <v>11.602171740052899</v>
      </c>
      <c r="AT44">
        <v>12.084221976061199</v>
      </c>
    </row>
    <row r="45" spans="1:46" x14ac:dyDescent="0.25">
      <c r="A45" t="s">
        <v>74</v>
      </c>
      <c r="B45">
        <v>1</v>
      </c>
      <c r="C45">
        <v>6</v>
      </c>
      <c r="D45" t="s">
        <v>30</v>
      </c>
      <c r="E45">
        <v>10</v>
      </c>
      <c r="F45" t="s">
        <v>6</v>
      </c>
      <c r="G45">
        <v>150</v>
      </c>
      <c r="H45" s="26"/>
      <c r="I45">
        <v>9.7724331201497492</v>
      </c>
      <c r="J45" s="26">
        <v>10.0648152217776</v>
      </c>
      <c r="K45">
        <v>9.8073176049344699</v>
      </c>
      <c r="L45" s="26">
        <v>10.0379627514662</v>
      </c>
      <c r="M45">
        <v>9.9557014328672704</v>
      </c>
      <c r="N45" s="26">
        <v>10.057158175459399</v>
      </c>
      <c r="O45">
        <v>10.1233009328298</v>
      </c>
      <c r="P45" s="26">
        <v>10.0437430844476</v>
      </c>
      <c r="Q45">
        <v>10.031440867507399</v>
      </c>
      <c r="R45">
        <v>10.0398299257796</v>
      </c>
      <c r="S45" s="26">
        <v>9.9719260574015092</v>
      </c>
      <c r="T45" s="26">
        <v>10.130076101476099</v>
      </c>
      <c r="U45" s="26">
        <v>10.0541610865507</v>
      </c>
      <c r="V45">
        <v>10.087545938518</v>
      </c>
      <c r="W45" s="26">
        <v>9.8121575070669707</v>
      </c>
      <c r="X45" s="26"/>
      <c r="Y45" s="26">
        <v>9.8556327598918507</v>
      </c>
      <c r="Z45" s="26">
        <v>10.241210597398201</v>
      </c>
      <c r="AA45">
        <v>10.0392427568644</v>
      </c>
      <c r="AB45" s="26">
        <v>10.1773351033472</v>
      </c>
      <c r="AC45" s="26">
        <v>10.035823177281401</v>
      </c>
      <c r="AD45">
        <v>10.0988916768229</v>
      </c>
      <c r="AE45">
        <v>9.7425240639601203</v>
      </c>
      <c r="AF45" s="26">
        <v>9.8186554041015697</v>
      </c>
      <c r="AG45" s="81">
        <v>10.114516354291201</v>
      </c>
      <c r="AH45" s="81">
        <v>9.7227915360718509</v>
      </c>
      <c r="AI45" s="81">
        <v>10.013555342398</v>
      </c>
      <c r="AJ45" s="81">
        <v>9.8588292096900503</v>
      </c>
      <c r="AK45" s="26">
        <v>10.0608577412514</v>
      </c>
      <c r="AL45" s="26">
        <v>10.015072423825499</v>
      </c>
      <c r="AM45" s="26">
        <v>9.9908069086877997</v>
      </c>
      <c r="AN45" s="26">
        <v>9.8460660805897398</v>
      </c>
      <c r="AO45" s="26">
        <v>10.1528504709265</v>
      </c>
      <c r="AP45">
        <v>9.9132306906438892</v>
      </c>
      <c r="AQ45" s="26">
        <v>10.0174429268978</v>
      </c>
      <c r="AR45">
        <v>10.048728048472301</v>
      </c>
      <c r="AS45">
        <v>9.7278191119403203</v>
      </c>
      <c r="AT45">
        <v>10.093419819090199</v>
      </c>
    </row>
    <row r="46" spans="1:46" x14ac:dyDescent="0.25">
      <c r="A46" t="s">
        <v>74</v>
      </c>
      <c r="B46">
        <v>1</v>
      </c>
      <c r="C46">
        <v>6</v>
      </c>
      <c r="D46" t="s">
        <v>30</v>
      </c>
      <c r="E46">
        <v>10</v>
      </c>
      <c r="F46" t="s">
        <v>6</v>
      </c>
      <c r="G46">
        <v>200</v>
      </c>
      <c r="H46" s="26"/>
      <c r="I46">
        <v>12.3209233628632</v>
      </c>
      <c r="J46" s="26">
        <v>12.4841635336678</v>
      </c>
      <c r="K46">
        <v>12.550670788445901</v>
      </c>
      <c r="L46" s="26">
        <v>12.086559705229</v>
      </c>
      <c r="M46">
        <v>12.6880845546873</v>
      </c>
      <c r="N46" s="26">
        <v>12.1917375159756</v>
      </c>
      <c r="O46">
        <v>12.630482404268999</v>
      </c>
      <c r="P46" s="26">
        <v>12.3974865000344</v>
      </c>
      <c r="Q46">
        <v>12.710574513155301</v>
      </c>
      <c r="R46">
        <v>12.5005185033644</v>
      </c>
      <c r="S46" s="26">
        <v>12.139547021041199</v>
      </c>
      <c r="T46" s="26">
        <v>12.580652066498301</v>
      </c>
      <c r="U46" s="26">
        <v>12.388854989173799</v>
      </c>
      <c r="V46">
        <v>12.399867129536601</v>
      </c>
      <c r="W46" s="26">
        <v>12.356081267633799</v>
      </c>
      <c r="X46" s="26"/>
      <c r="Y46" s="26">
        <v>12.712832159575701</v>
      </c>
      <c r="Z46" s="26">
        <v>12.419065913319701</v>
      </c>
      <c r="AA46">
        <v>12.265118136456501</v>
      </c>
      <c r="AB46" s="26">
        <v>12.3855199330338</v>
      </c>
      <c r="AC46" s="26">
        <v>12.305491844495601</v>
      </c>
      <c r="AD46">
        <v>12.5948787511145</v>
      </c>
      <c r="AE46">
        <v>12.318796808101901</v>
      </c>
      <c r="AF46" s="26">
        <v>11.881613213913001</v>
      </c>
      <c r="AG46" s="81">
        <v>12.1237322934925</v>
      </c>
      <c r="AH46" s="81">
        <v>12.513109001922601</v>
      </c>
      <c r="AI46" s="81">
        <v>12.2899024219672</v>
      </c>
      <c r="AJ46" s="81">
        <v>12.2808618176733</v>
      </c>
      <c r="AK46" s="26">
        <v>12.2393068574021</v>
      </c>
      <c r="AL46" s="26">
        <v>12.3780025071322</v>
      </c>
      <c r="AM46" s="26">
        <v>12.3979465794202</v>
      </c>
      <c r="AN46" s="26">
        <v>12.312467332849</v>
      </c>
      <c r="AO46" s="26">
        <v>12.332130135369299</v>
      </c>
      <c r="AP46">
        <v>12.2618349899015</v>
      </c>
      <c r="AQ46" s="26">
        <v>12.3437285046514</v>
      </c>
      <c r="AR46">
        <v>12.2716894294452</v>
      </c>
      <c r="AS46">
        <v>12.091533120428</v>
      </c>
      <c r="AT46">
        <v>11.863566777661299</v>
      </c>
    </row>
    <row r="47" spans="1:46" x14ac:dyDescent="0.25">
      <c r="A47" t="s">
        <v>74</v>
      </c>
      <c r="B47">
        <v>2</v>
      </c>
      <c r="C47">
        <v>1</v>
      </c>
      <c r="D47" t="s">
        <v>31</v>
      </c>
      <c r="E47">
        <v>7</v>
      </c>
      <c r="F47" t="s">
        <v>18</v>
      </c>
      <c r="G47">
        <v>15</v>
      </c>
      <c r="H47" s="26">
        <v>13.55</v>
      </c>
      <c r="I47">
        <v>13.35</v>
      </c>
      <c r="J47" s="26">
        <v>11.7</v>
      </c>
      <c r="K47">
        <v>11.4</v>
      </c>
      <c r="L47" s="26">
        <v>26.4</v>
      </c>
      <c r="M47">
        <v>13.4</v>
      </c>
      <c r="N47" s="26">
        <v>24.45</v>
      </c>
      <c r="O47">
        <v>10.55</v>
      </c>
      <c r="P47" s="26">
        <v>21.25</v>
      </c>
      <c r="Q47">
        <v>9.5500000000000007</v>
      </c>
      <c r="R47">
        <v>20.9</v>
      </c>
      <c r="S47" s="26">
        <v>8.0500000000000007</v>
      </c>
      <c r="T47" s="26">
        <v>3.2</v>
      </c>
      <c r="U47" s="26">
        <v>10.45</v>
      </c>
      <c r="V47">
        <v>21</v>
      </c>
      <c r="W47" s="26">
        <v>22.133333333333301</v>
      </c>
      <c r="X47" s="26"/>
      <c r="Y47" s="26">
        <v>11.3</v>
      </c>
      <c r="Z47" s="26">
        <v>9.5</v>
      </c>
      <c r="AA47">
        <v>24.3</v>
      </c>
      <c r="AB47" s="26">
        <v>13.15</v>
      </c>
      <c r="AC47" s="26">
        <v>21.183333333333302</v>
      </c>
      <c r="AD47">
        <v>12.05</v>
      </c>
      <c r="AE47">
        <v>22.9</v>
      </c>
      <c r="AF47" s="26">
        <v>25.15</v>
      </c>
      <c r="AG47" s="81">
        <v>13.15</v>
      </c>
      <c r="AH47" s="81">
        <v>26.45</v>
      </c>
      <c r="AI47" s="81">
        <v>19.75</v>
      </c>
      <c r="AJ47" s="81">
        <v>9.5500000000000007</v>
      </c>
      <c r="AK47" s="26">
        <v>23.4</v>
      </c>
      <c r="AL47" s="26">
        <v>7.8</v>
      </c>
      <c r="AM47" s="26">
        <v>26</v>
      </c>
      <c r="AN47" s="26">
        <v>17.75</v>
      </c>
      <c r="AO47" s="26">
        <v>12.3</v>
      </c>
      <c r="AP47">
        <v>16.8</v>
      </c>
      <c r="AQ47" s="26">
        <v>12.85</v>
      </c>
      <c r="AR47">
        <v>22.566666666666698</v>
      </c>
      <c r="AS47">
        <v>27.1</v>
      </c>
      <c r="AT47">
        <v>25.6</v>
      </c>
    </row>
    <row r="48" spans="1:46" x14ac:dyDescent="0.25">
      <c r="A48" t="s">
        <v>74</v>
      </c>
      <c r="B48">
        <v>2</v>
      </c>
      <c r="C48">
        <v>1</v>
      </c>
      <c r="D48" t="s">
        <v>31</v>
      </c>
      <c r="E48">
        <v>7</v>
      </c>
      <c r="F48" t="s">
        <v>6</v>
      </c>
      <c r="G48">
        <v>30</v>
      </c>
      <c r="H48" s="26"/>
      <c r="I48">
        <v>18.614277856405401</v>
      </c>
      <c r="J48" s="26">
        <v>22.3426748991516</v>
      </c>
      <c r="K48">
        <v>20.1658735648024</v>
      </c>
      <c r="L48" s="26">
        <v>23.264443294665298</v>
      </c>
      <c r="M48">
        <v>18.0571434123739</v>
      </c>
      <c r="N48" s="26">
        <v>22.556330428047499</v>
      </c>
      <c r="O48">
        <v>16.0265374264429</v>
      </c>
      <c r="P48" s="26">
        <v>17.176405839270899</v>
      </c>
      <c r="Q48">
        <v>13.0764404203276</v>
      </c>
      <c r="R48">
        <v>15.0412469141225</v>
      </c>
      <c r="S48" s="26">
        <v>12.6702029752872</v>
      </c>
      <c r="T48" s="26">
        <v>13.798145244539301</v>
      </c>
      <c r="U48" s="26">
        <v>19.6741239531868</v>
      </c>
      <c r="V48">
        <v>15.8783117882817</v>
      </c>
      <c r="W48" s="26">
        <v>19.671583708916302</v>
      </c>
      <c r="X48" s="26"/>
      <c r="Y48" s="26">
        <v>16.017156658155599</v>
      </c>
      <c r="Z48" s="26">
        <v>13.6279149881829</v>
      </c>
      <c r="AA48">
        <v>17.369671548527201</v>
      </c>
      <c r="AB48" s="26">
        <v>14.266005802003701</v>
      </c>
      <c r="AC48" s="26">
        <v>23.3504507365679</v>
      </c>
      <c r="AD48">
        <v>19.405004979417502</v>
      </c>
      <c r="AE48">
        <v>20.493333238104501</v>
      </c>
      <c r="AF48" s="26">
        <v>23.852630065530299</v>
      </c>
      <c r="AG48" s="81">
        <v>17.772260913398501</v>
      </c>
      <c r="AH48" s="81">
        <v>23.7864308693513</v>
      </c>
      <c r="AI48" s="81">
        <v>20.737874938699001</v>
      </c>
      <c r="AJ48" s="81">
        <v>16.738419063725601</v>
      </c>
      <c r="AK48" s="26">
        <v>22.300009854699201</v>
      </c>
      <c r="AL48" s="26">
        <v>18.520500934207199</v>
      </c>
      <c r="AM48" s="26">
        <v>22.474764400924698</v>
      </c>
      <c r="AN48" s="26">
        <v>19.640106953309498</v>
      </c>
      <c r="AO48" s="26">
        <v>16.173133424785899</v>
      </c>
      <c r="AP48">
        <v>21.7585987893126</v>
      </c>
      <c r="AQ48" s="26">
        <v>18.218478773026501</v>
      </c>
      <c r="AR48">
        <v>23.398558127493001</v>
      </c>
      <c r="AS48">
        <v>21.611392105099998</v>
      </c>
      <c r="AT48">
        <v>20.7491602970372</v>
      </c>
    </row>
    <row r="49" spans="1:46" x14ac:dyDescent="0.25">
      <c r="A49" t="s">
        <v>74</v>
      </c>
      <c r="B49">
        <v>2</v>
      </c>
      <c r="C49">
        <v>1</v>
      </c>
      <c r="D49" t="s">
        <v>31</v>
      </c>
      <c r="E49">
        <v>7</v>
      </c>
      <c r="F49" t="s">
        <v>6</v>
      </c>
      <c r="G49">
        <v>60</v>
      </c>
      <c r="H49" s="26"/>
      <c r="I49">
        <v>13.017973009218</v>
      </c>
      <c r="J49" s="26">
        <v>13.302388464250599</v>
      </c>
      <c r="K49">
        <v>12.5661921742128</v>
      </c>
      <c r="L49" s="26">
        <v>13.7998605651215</v>
      </c>
      <c r="M49">
        <v>13.9520868831898</v>
      </c>
      <c r="N49" s="26">
        <v>13.6204443305908</v>
      </c>
      <c r="O49">
        <v>13.5473868215003</v>
      </c>
      <c r="P49" s="26">
        <v>13.366828755400901</v>
      </c>
      <c r="Q49">
        <v>12.603151112388501</v>
      </c>
      <c r="R49">
        <v>12.6746068089756</v>
      </c>
      <c r="S49" s="26">
        <v>12.491476269164099</v>
      </c>
      <c r="T49" s="26">
        <v>12.638322503056701</v>
      </c>
      <c r="U49" s="26">
        <v>12.3223463313415</v>
      </c>
      <c r="V49">
        <v>12.2127782422343</v>
      </c>
      <c r="W49" s="26">
        <v>12.1942902517769</v>
      </c>
      <c r="X49" s="26"/>
      <c r="Y49" s="26">
        <v>11.882295443595901</v>
      </c>
      <c r="Z49" s="26">
        <v>11.391704263205</v>
      </c>
      <c r="AA49">
        <v>10.733422170813</v>
      </c>
      <c r="AB49" s="26">
        <v>10.9591458976632</v>
      </c>
      <c r="AC49" s="26">
        <v>15.915172192145</v>
      </c>
      <c r="AD49">
        <v>14.9033075450039</v>
      </c>
      <c r="AE49">
        <v>14.96879436887</v>
      </c>
      <c r="AF49" s="26">
        <v>15.1302097519849</v>
      </c>
      <c r="AG49" s="81">
        <v>13.752576988296401</v>
      </c>
      <c r="AH49" s="81">
        <v>14.5604567302476</v>
      </c>
      <c r="AI49" s="81">
        <v>14.2527095532628</v>
      </c>
      <c r="AJ49" s="81">
        <v>13.4090231860991</v>
      </c>
      <c r="AK49" s="26">
        <v>12.962067879717001</v>
      </c>
      <c r="AL49" s="26">
        <v>13.3454245177741</v>
      </c>
      <c r="AM49" s="26">
        <v>12.9243120900819</v>
      </c>
      <c r="AN49" s="26">
        <v>12.840657432516499</v>
      </c>
      <c r="AO49" s="26">
        <v>13.2175421128489</v>
      </c>
      <c r="AP49">
        <v>12.7928378103485</v>
      </c>
      <c r="AQ49" s="26">
        <v>15.535077460824599</v>
      </c>
      <c r="AR49">
        <v>14.326686342151801</v>
      </c>
      <c r="AS49">
        <v>12.256425362400099</v>
      </c>
      <c r="AT49">
        <v>13.1185807736131</v>
      </c>
    </row>
    <row r="50" spans="1:46" x14ac:dyDescent="0.25">
      <c r="A50" t="s">
        <v>74</v>
      </c>
      <c r="B50">
        <v>2</v>
      </c>
      <c r="C50">
        <v>1</v>
      </c>
      <c r="D50" t="s">
        <v>31</v>
      </c>
      <c r="E50">
        <v>7</v>
      </c>
      <c r="F50" t="s">
        <v>6</v>
      </c>
      <c r="G50">
        <v>90</v>
      </c>
      <c r="H50" s="26"/>
      <c r="I50">
        <v>10.9978586491734</v>
      </c>
      <c r="J50" s="26">
        <v>11.2235109854981</v>
      </c>
      <c r="K50">
        <v>10.7331062935743</v>
      </c>
      <c r="L50" s="26">
        <v>10.929294616989701</v>
      </c>
      <c r="M50">
        <v>11.6452559489134</v>
      </c>
      <c r="N50" s="26">
        <v>11.615531676222901</v>
      </c>
      <c r="O50">
        <v>11.580985825733899</v>
      </c>
      <c r="P50" s="26">
        <v>11.259329728662401</v>
      </c>
      <c r="Q50">
        <v>11.1356177213406</v>
      </c>
      <c r="R50">
        <v>10.95192859322</v>
      </c>
      <c r="S50" s="26">
        <v>10.9037602912789</v>
      </c>
      <c r="T50" s="26">
        <v>10.9213200047047</v>
      </c>
      <c r="U50" s="26">
        <v>10.6419080306111</v>
      </c>
      <c r="V50">
        <v>10.4357302354752</v>
      </c>
      <c r="W50" s="26">
        <v>10.3996575155138</v>
      </c>
      <c r="X50" s="26"/>
      <c r="Y50" s="26">
        <v>10.152124000427101</v>
      </c>
      <c r="Z50" s="26">
        <v>10.200657561402</v>
      </c>
      <c r="AA50">
        <v>10.140499805972601</v>
      </c>
      <c r="AB50" s="26">
        <v>9.8553055237808902</v>
      </c>
      <c r="AC50" s="26">
        <v>10.4839368968538</v>
      </c>
      <c r="AD50">
        <v>10.970169299956201</v>
      </c>
      <c r="AE50">
        <v>12.433088897461699</v>
      </c>
      <c r="AF50" s="26">
        <v>12.539084601838301</v>
      </c>
      <c r="AG50" s="81">
        <v>12.3330010598643</v>
      </c>
      <c r="AH50" s="81">
        <v>11.752949450479599</v>
      </c>
      <c r="AI50" s="81">
        <v>11.630230530115201</v>
      </c>
      <c r="AJ50" s="81">
        <v>11.2821881002374</v>
      </c>
      <c r="AK50" s="26">
        <v>11.2965404423826</v>
      </c>
      <c r="AL50" s="26">
        <v>11.2297962515705</v>
      </c>
      <c r="AM50" s="26">
        <v>11.0364379157889</v>
      </c>
      <c r="AN50" s="26">
        <v>11.1032103907629</v>
      </c>
      <c r="AO50" s="26">
        <v>10.9733437983861</v>
      </c>
      <c r="AP50">
        <v>10.946629276830301</v>
      </c>
      <c r="AQ50" s="26">
        <v>12.8387234995993</v>
      </c>
      <c r="AR50">
        <v>11.6929250760982</v>
      </c>
      <c r="AS50">
        <v>10.6185388444122</v>
      </c>
      <c r="AT50">
        <v>10.834755917005101</v>
      </c>
    </row>
    <row r="51" spans="1:46" x14ac:dyDescent="0.25">
      <c r="A51" t="s">
        <v>74</v>
      </c>
      <c r="B51">
        <v>2</v>
      </c>
      <c r="C51">
        <v>1</v>
      </c>
      <c r="D51" t="s">
        <v>31</v>
      </c>
      <c r="E51">
        <v>7</v>
      </c>
      <c r="F51" t="s">
        <v>6</v>
      </c>
      <c r="G51">
        <v>120</v>
      </c>
      <c r="H51" s="26"/>
      <c r="I51">
        <v>10.546009983160101</v>
      </c>
      <c r="J51" s="26">
        <v>10.887112282808401</v>
      </c>
      <c r="K51">
        <v>10.872125968393901</v>
      </c>
      <c r="L51" s="26">
        <v>10.8697524946329</v>
      </c>
      <c r="M51">
        <v>11.013373739863599</v>
      </c>
      <c r="N51" s="26">
        <v>10.903381499762199</v>
      </c>
      <c r="O51">
        <v>10.9578554788185</v>
      </c>
      <c r="P51" s="26">
        <v>11.296426410992201</v>
      </c>
      <c r="Q51">
        <v>11.3744596895193</v>
      </c>
      <c r="R51">
        <v>11.1015974838378</v>
      </c>
      <c r="S51" s="26">
        <v>10.8511930102491</v>
      </c>
      <c r="T51" s="26">
        <v>11.114580412822599</v>
      </c>
      <c r="U51" s="26">
        <v>10.4492201977594</v>
      </c>
      <c r="V51">
        <v>10.7335289389307</v>
      </c>
      <c r="W51" s="26">
        <v>10.7507407804073</v>
      </c>
      <c r="X51" s="26"/>
      <c r="Y51" s="26">
        <v>10.6800353029476</v>
      </c>
      <c r="Z51" s="26">
        <v>10.6485170732659</v>
      </c>
      <c r="AA51">
        <v>10.370093197615301</v>
      </c>
      <c r="AB51" s="26">
        <v>10.4376243002768</v>
      </c>
      <c r="AC51" s="26">
        <v>10.3904631653461</v>
      </c>
      <c r="AD51">
        <v>10.4457987674427</v>
      </c>
      <c r="AE51">
        <v>11.9411101698694</v>
      </c>
      <c r="AF51" s="26">
        <v>12.018373867615701</v>
      </c>
      <c r="AG51" s="81">
        <v>11.8207714633047</v>
      </c>
      <c r="AH51" s="81">
        <v>12.043851965083199</v>
      </c>
      <c r="AI51" s="81">
        <v>11.716156961091199</v>
      </c>
      <c r="AJ51" s="81">
        <v>11.6279434065715</v>
      </c>
      <c r="AK51" s="26">
        <v>11.6766859966731</v>
      </c>
      <c r="AL51" s="26">
        <v>11.580152187539801</v>
      </c>
      <c r="AM51" s="26">
        <v>11.309397996855401</v>
      </c>
      <c r="AN51" s="26">
        <v>11.435040819206</v>
      </c>
      <c r="AO51" s="26">
        <v>11.2071473502128</v>
      </c>
      <c r="AP51">
        <v>11.5218354299623</v>
      </c>
      <c r="AQ51" s="26">
        <v>13.448094069862</v>
      </c>
      <c r="AR51">
        <v>12.3120557058296</v>
      </c>
      <c r="AS51">
        <v>10.933729207259301</v>
      </c>
      <c r="AT51">
        <v>10.6706449932433</v>
      </c>
    </row>
    <row r="52" spans="1:46" x14ac:dyDescent="0.25">
      <c r="A52" t="s">
        <v>74</v>
      </c>
      <c r="B52">
        <v>2</v>
      </c>
      <c r="C52">
        <v>1</v>
      </c>
      <c r="D52" t="s">
        <v>31</v>
      </c>
      <c r="E52">
        <v>7</v>
      </c>
      <c r="F52" t="s">
        <v>6</v>
      </c>
      <c r="G52">
        <v>150</v>
      </c>
      <c r="H52" s="26"/>
      <c r="I52">
        <v>11.153164953392899</v>
      </c>
      <c r="J52" s="26">
        <v>11.2189113694926</v>
      </c>
      <c r="K52">
        <v>11.3052936854815</v>
      </c>
      <c r="L52" s="26">
        <v>11.3808718350696</v>
      </c>
      <c r="M52">
        <v>11.999225608884201</v>
      </c>
      <c r="N52" s="26">
        <v>12.133959002621101</v>
      </c>
      <c r="O52">
        <v>13.161333620118301</v>
      </c>
      <c r="P52" s="26">
        <v>13.350105339484299</v>
      </c>
      <c r="Q52">
        <v>13.2922526141777</v>
      </c>
      <c r="R52">
        <v>13.5130586503145</v>
      </c>
      <c r="S52" s="26">
        <v>13.705204167563799</v>
      </c>
      <c r="T52" s="26">
        <v>14.279336999562201</v>
      </c>
      <c r="U52" s="26">
        <v>13.785483497834599</v>
      </c>
      <c r="V52">
        <v>13.4393591648055</v>
      </c>
      <c r="W52" s="26">
        <v>13.8330498670833</v>
      </c>
      <c r="X52" s="26"/>
      <c r="Y52" s="26">
        <v>13.7200463343131</v>
      </c>
      <c r="Z52" s="26">
        <v>13.630740910205899</v>
      </c>
      <c r="AA52">
        <v>13.6065532940012</v>
      </c>
      <c r="AB52" s="26">
        <v>13.9848716368476</v>
      </c>
      <c r="AC52" s="26">
        <v>13.1857559490235</v>
      </c>
      <c r="AD52">
        <v>13.869248178947799</v>
      </c>
      <c r="AE52">
        <v>13.613036117410401</v>
      </c>
      <c r="AF52" s="26">
        <v>14.5274933351439</v>
      </c>
      <c r="AG52" s="81">
        <v>16.023911362653799</v>
      </c>
      <c r="AH52" s="81">
        <v>15.2680180092723</v>
      </c>
      <c r="AI52" s="81">
        <v>15.5051956106498</v>
      </c>
      <c r="AJ52" s="81">
        <v>15.6394624318723</v>
      </c>
      <c r="AK52" s="26">
        <v>15.4581755749333</v>
      </c>
      <c r="AL52" s="26">
        <v>15.3497675037899</v>
      </c>
      <c r="AM52" s="26">
        <v>15.1306957155274</v>
      </c>
      <c r="AN52" s="26">
        <v>15.3932181952917</v>
      </c>
      <c r="AO52" s="26">
        <v>14.969108507418801</v>
      </c>
      <c r="AP52">
        <v>15.480227833268</v>
      </c>
      <c r="AQ52" s="26">
        <v>16.094442423603301</v>
      </c>
      <c r="AR52">
        <v>15.9762860179145</v>
      </c>
      <c r="AS52">
        <v>14.5955904459924</v>
      </c>
      <c r="AT52">
        <v>14.425592265375499</v>
      </c>
    </row>
    <row r="53" spans="1:46" x14ac:dyDescent="0.25">
      <c r="A53" t="s">
        <v>74</v>
      </c>
      <c r="B53">
        <v>2</v>
      </c>
      <c r="C53">
        <v>1</v>
      </c>
      <c r="D53" t="s">
        <v>31</v>
      </c>
      <c r="E53">
        <v>7</v>
      </c>
      <c r="F53" t="s">
        <v>6</v>
      </c>
      <c r="G53">
        <v>200</v>
      </c>
      <c r="H53" s="26"/>
      <c r="I53">
        <v>10.794979417965701</v>
      </c>
      <c r="J53" s="26">
        <v>11.0368054145935</v>
      </c>
      <c r="K53">
        <v>11.152547431581</v>
      </c>
      <c r="L53" s="26">
        <v>10.9315078060767</v>
      </c>
      <c r="M53">
        <v>10.739155654090601</v>
      </c>
      <c r="N53" s="26">
        <v>10.8329753336963</v>
      </c>
      <c r="O53">
        <v>10.877919145524601</v>
      </c>
      <c r="P53" s="26">
        <v>11.008275368748199</v>
      </c>
      <c r="Q53">
        <v>10.584447150370099</v>
      </c>
      <c r="R53">
        <v>10.9563596487328</v>
      </c>
      <c r="S53" s="26">
        <v>10.801119424721399</v>
      </c>
      <c r="T53" s="26">
        <v>10.773689087692199</v>
      </c>
      <c r="U53" s="26">
        <v>11.118137840047799</v>
      </c>
      <c r="V53">
        <v>11.033553295173601</v>
      </c>
      <c r="W53" s="26">
        <v>11.2080124270196</v>
      </c>
      <c r="X53" s="26"/>
      <c r="Y53" s="26">
        <v>10.8979151325443</v>
      </c>
      <c r="Z53" s="26">
        <v>10.9765362205058</v>
      </c>
      <c r="AA53">
        <v>11.293647194860499</v>
      </c>
      <c r="AB53" s="26">
        <v>11.1892764332627</v>
      </c>
      <c r="AC53" s="26">
        <v>11.402019460830299</v>
      </c>
      <c r="AD53">
        <v>11.305970924211399</v>
      </c>
      <c r="AE53">
        <v>11.4057354742922</v>
      </c>
      <c r="AF53" s="26">
        <v>11.509861587503901</v>
      </c>
      <c r="AG53" s="81">
        <v>11.2313492606462</v>
      </c>
      <c r="AH53" s="81">
        <v>11.681472803384199</v>
      </c>
      <c r="AI53" s="81">
        <v>11.9292653183537</v>
      </c>
      <c r="AJ53" s="81">
        <v>12.807212722907501</v>
      </c>
      <c r="AK53" s="26">
        <v>13.1972122288108</v>
      </c>
      <c r="AL53" s="26">
        <v>13.22142950972</v>
      </c>
      <c r="AM53" s="26">
        <v>13.140176739769799</v>
      </c>
      <c r="AN53" s="26">
        <v>13.257600581382199</v>
      </c>
      <c r="AO53" s="26">
        <v>13.0601611526836</v>
      </c>
      <c r="AP53">
        <v>13.3949635901216</v>
      </c>
      <c r="AQ53" s="26">
        <v>13.138503743314899</v>
      </c>
      <c r="AR53">
        <v>14.7226209501701</v>
      </c>
      <c r="AS53">
        <v>12.985106995711201</v>
      </c>
      <c r="AT53">
        <v>12.633834950238301</v>
      </c>
    </row>
    <row r="54" spans="1:46" x14ac:dyDescent="0.25">
      <c r="A54" t="s">
        <v>74</v>
      </c>
      <c r="B54">
        <v>2</v>
      </c>
      <c r="C54">
        <v>2</v>
      </c>
      <c r="D54" t="s">
        <v>32</v>
      </c>
      <c r="E54">
        <v>1</v>
      </c>
      <c r="F54" t="s">
        <v>18</v>
      </c>
      <c r="G54">
        <v>15</v>
      </c>
      <c r="H54" s="26"/>
      <c r="I54">
        <v>9.8000000000000007</v>
      </c>
      <c r="J54" s="26">
        <v>14.25</v>
      </c>
      <c r="K54">
        <v>8.35</v>
      </c>
      <c r="L54" s="26">
        <v>23.85</v>
      </c>
      <c r="M54">
        <v>18.100000000000001</v>
      </c>
      <c r="N54" s="26">
        <v>23.1</v>
      </c>
      <c r="O54">
        <v>6.65</v>
      </c>
      <c r="P54" s="26">
        <v>22.7</v>
      </c>
      <c r="Q54">
        <v>14.2</v>
      </c>
      <c r="R54">
        <v>25.8</v>
      </c>
      <c r="S54" s="26">
        <v>14.35</v>
      </c>
      <c r="T54" s="26">
        <v>6.65</v>
      </c>
      <c r="U54" s="26">
        <v>12.3</v>
      </c>
      <c r="V54">
        <v>22.65</v>
      </c>
      <c r="W54" s="26">
        <v>25.3</v>
      </c>
      <c r="X54" s="26">
        <v>27.65</v>
      </c>
      <c r="Y54" s="26">
        <v>23.15</v>
      </c>
      <c r="Z54" s="26">
        <v>16.3</v>
      </c>
      <c r="AA54">
        <v>29.75</v>
      </c>
      <c r="AB54" s="26">
        <v>24</v>
      </c>
      <c r="AC54" s="26">
        <v>21.2</v>
      </c>
      <c r="AD54">
        <v>23.85</v>
      </c>
      <c r="AE54">
        <v>24.7</v>
      </c>
      <c r="AF54" s="26">
        <v>27.8</v>
      </c>
      <c r="AG54" s="81">
        <v>20.95</v>
      </c>
      <c r="AH54" s="81">
        <v>25.65</v>
      </c>
      <c r="AI54" s="81">
        <v>28.55</v>
      </c>
      <c r="AJ54" s="81">
        <v>16.25</v>
      </c>
      <c r="AK54" s="26">
        <v>26</v>
      </c>
      <c r="AL54" s="26">
        <v>13.15</v>
      </c>
      <c r="AM54" s="26">
        <v>27.05</v>
      </c>
      <c r="AN54" s="26">
        <v>26.9</v>
      </c>
      <c r="AO54" s="26">
        <v>15.25</v>
      </c>
      <c r="AP54">
        <v>19.25</v>
      </c>
      <c r="AQ54" s="26">
        <v>14.25</v>
      </c>
      <c r="AR54">
        <v>25.55</v>
      </c>
      <c r="AS54">
        <v>29.85</v>
      </c>
      <c r="AT54">
        <v>22</v>
      </c>
    </row>
    <row r="55" spans="1:46" x14ac:dyDescent="0.25">
      <c r="A55" t="s">
        <v>74</v>
      </c>
      <c r="B55">
        <v>2</v>
      </c>
      <c r="C55">
        <v>2</v>
      </c>
      <c r="D55" t="s">
        <v>32</v>
      </c>
      <c r="E55">
        <v>1</v>
      </c>
      <c r="F55" t="s">
        <v>6</v>
      </c>
      <c r="G55">
        <v>30</v>
      </c>
      <c r="H55" s="26"/>
      <c r="I55">
        <v>19.132521073363002</v>
      </c>
      <c r="J55" s="26">
        <v>23.146706486792201</v>
      </c>
      <c r="K55">
        <v>21.476645206083099</v>
      </c>
      <c r="L55" s="26">
        <v>24.3365332056214</v>
      </c>
      <c r="M55">
        <v>19.0176732056993</v>
      </c>
      <c r="N55" s="26">
        <v>23.960501875209498</v>
      </c>
      <c r="O55">
        <v>17.033308917053901</v>
      </c>
      <c r="P55" s="26">
        <v>22.3995277963962</v>
      </c>
      <c r="Q55">
        <v>15.2491865963006</v>
      </c>
      <c r="R55">
        <v>21.1626128987768</v>
      </c>
      <c r="S55" s="26">
        <v>14.7247795596451</v>
      </c>
      <c r="T55" s="26">
        <v>15.9958034988367</v>
      </c>
      <c r="U55" s="26">
        <v>23.1530082033692</v>
      </c>
      <c r="V55">
        <v>18.432386167915599</v>
      </c>
      <c r="W55" s="26">
        <v>21.950491504973701</v>
      </c>
      <c r="X55" s="26">
        <v>24.0239328668628</v>
      </c>
      <c r="Y55" s="26">
        <v>21.290754585282901</v>
      </c>
      <c r="Z55" s="26">
        <v>18.443336588594001</v>
      </c>
      <c r="AA55">
        <v>24.584431307018502</v>
      </c>
      <c r="AB55" s="26">
        <v>20.377497168481099</v>
      </c>
      <c r="AC55" s="26">
        <v>24.431081847596399</v>
      </c>
      <c r="AD55">
        <v>21.268038487663102</v>
      </c>
      <c r="AE55">
        <v>21.422439598983399</v>
      </c>
      <c r="AF55" s="26">
        <v>24.7681456805729</v>
      </c>
      <c r="AG55" s="81">
        <v>18.938177446372102</v>
      </c>
      <c r="AH55" s="81">
        <v>25.495356604349801</v>
      </c>
      <c r="AI55" s="81">
        <v>22.507852787254802</v>
      </c>
      <c r="AJ55" s="81">
        <v>19.576936826288701</v>
      </c>
      <c r="AK55" s="26">
        <v>24.573501862636</v>
      </c>
      <c r="AL55" s="26">
        <v>20.598793274411801</v>
      </c>
      <c r="AM55" s="26">
        <v>24.8105666747648</v>
      </c>
      <c r="AN55" s="26">
        <v>20.2986650963377</v>
      </c>
      <c r="AO55" s="26">
        <v>16.875113618296801</v>
      </c>
      <c r="AP55">
        <v>24.887080448208799</v>
      </c>
      <c r="AQ55" s="26">
        <v>23.407793935503701</v>
      </c>
      <c r="AR55">
        <v>23.576772196531</v>
      </c>
      <c r="AS55">
        <v>22.629995418952898</v>
      </c>
      <c r="AT55">
        <v>22.300824842168598</v>
      </c>
    </row>
    <row r="56" spans="1:46" x14ac:dyDescent="0.25">
      <c r="A56" t="s">
        <v>74</v>
      </c>
      <c r="B56">
        <v>2</v>
      </c>
      <c r="C56">
        <v>2</v>
      </c>
      <c r="D56" t="s">
        <v>32</v>
      </c>
      <c r="E56">
        <v>1</v>
      </c>
      <c r="F56" t="s">
        <v>6</v>
      </c>
      <c r="G56">
        <v>60</v>
      </c>
      <c r="H56" s="26"/>
      <c r="I56">
        <v>13.7465721293005</v>
      </c>
      <c r="J56" s="26">
        <v>14.7315260183672</v>
      </c>
      <c r="K56">
        <v>13.9594506516161</v>
      </c>
      <c r="L56" s="26">
        <v>15.0671537550334</v>
      </c>
      <c r="M56">
        <v>15.0213813748838</v>
      </c>
      <c r="N56" s="26">
        <v>15.043646213962001</v>
      </c>
      <c r="O56">
        <v>15.002557098807401</v>
      </c>
      <c r="P56" s="26">
        <v>14.823967934279001</v>
      </c>
      <c r="Q56">
        <v>14.065281593396101</v>
      </c>
      <c r="R56">
        <v>14.6961859417629</v>
      </c>
      <c r="S56" s="26">
        <v>14.097287180598</v>
      </c>
      <c r="T56" s="26">
        <v>14.326826454527099</v>
      </c>
      <c r="U56" s="26">
        <v>15.377160515083601</v>
      </c>
      <c r="V56">
        <v>14.9545668485645</v>
      </c>
      <c r="W56" s="26">
        <v>14.7025880465426</v>
      </c>
      <c r="X56" s="26">
        <v>15.695456492578501</v>
      </c>
      <c r="Y56" s="26">
        <v>15.2899446391508</v>
      </c>
      <c r="Z56" s="26">
        <v>16.0998484157438</v>
      </c>
      <c r="AA56">
        <v>17.282616529077998</v>
      </c>
      <c r="AB56" s="26">
        <v>15.5344428774644</v>
      </c>
      <c r="AC56" s="26">
        <v>18.5859123809668</v>
      </c>
      <c r="AD56">
        <v>16.509422012891001</v>
      </c>
      <c r="AE56">
        <v>16.8023895748603</v>
      </c>
      <c r="AF56" s="26">
        <v>16.067580090134999</v>
      </c>
      <c r="AG56" s="81">
        <v>15.357408873433601</v>
      </c>
      <c r="AH56" s="81">
        <v>16.6462658347568</v>
      </c>
      <c r="AI56" s="81">
        <v>16.1064815452423</v>
      </c>
      <c r="AJ56" s="81">
        <v>15.0048552025973</v>
      </c>
      <c r="AK56" s="26">
        <v>16.958047945111399</v>
      </c>
      <c r="AL56" s="26">
        <v>15.816165592266699</v>
      </c>
      <c r="AM56" s="26">
        <v>16.1838104936819</v>
      </c>
      <c r="AN56" s="26">
        <v>14.797331581450701</v>
      </c>
      <c r="AO56" s="26">
        <v>14.7980670856002</v>
      </c>
      <c r="AP56">
        <v>14.965224138123499</v>
      </c>
      <c r="AQ56" s="26">
        <v>17.336898735161</v>
      </c>
      <c r="AR56">
        <v>15.327268047895499</v>
      </c>
      <c r="AS56">
        <v>13.8418760236859</v>
      </c>
      <c r="AT56">
        <v>14.1615399390727</v>
      </c>
    </row>
    <row r="57" spans="1:46" x14ac:dyDescent="0.25">
      <c r="A57" t="s">
        <v>74</v>
      </c>
      <c r="B57">
        <v>2</v>
      </c>
      <c r="C57">
        <v>2</v>
      </c>
      <c r="D57" t="s">
        <v>32</v>
      </c>
      <c r="E57">
        <v>1</v>
      </c>
      <c r="F57" t="s">
        <v>6</v>
      </c>
      <c r="G57">
        <v>90</v>
      </c>
      <c r="H57" s="26"/>
      <c r="I57">
        <v>11.642433284704</v>
      </c>
      <c r="J57" s="26">
        <v>11.5487971566521</v>
      </c>
      <c r="K57">
        <v>11.7089686089125</v>
      </c>
      <c r="L57" s="26">
        <v>11.5355916432235</v>
      </c>
      <c r="M57">
        <v>12.016498448170699</v>
      </c>
      <c r="N57" s="26">
        <v>11.9156657259072</v>
      </c>
      <c r="O57">
        <v>11.8150232344728</v>
      </c>
      <c r="P57" s="26">
        <v>12.079309846814301</v>
      </c>
      <c r="Q57">
        <v>11.6361443757655</v>
      </c>
      <c r="R57">
        <v>11.747258248887301</v>
      </c>
      <c r="S57" s="26">
        <v>11.31061904589</v>
      </c>
      <c r="T57" s="26">
        <v>11.6138494159635</v>
      </c>
      <c r="U57" s="26">
        <v>11.445673947987499</v>
      </c>
      <c r="V57">
        <v>11.799430005243201</v>
      </c>
      <c r="W57" s="26">
        <v>11.722765099444199</v>
      </c>
      <c r="X57" s="26">
        <v>12.0295032041476</v>
      </c>
      <c r="Y57" s="26">
        <v>12.2658784139223</v>
      </c>
      <c r="Z57" s="26">
        <v>12.7872281408065</v>
      </c>
      <c r="AA57">
        <v>13.2290634687315</v>
      </c>
      <c r="AB57" s="26">
        <v>12.370283068352901</v>
      </c>
      <c r="AC57" s="26">
        <v>13.855229055096601</v>
      </c>
      <c r="AD57">
        <v>13.455898656771501</v>
      </c>
      <c r="AE57">
        <v>13.5488106760008</v>
      </c>
      <c r="AF57" s="26">
        <v>12.995274278721901</v>
      </c>
      <c r="AG57" s="81">
        <v>12.7342290514343</v>
      </c>
      <c r="AH57" s="81">
        <v>12.756323462480999</v>
      </c>
      <c r="AI57" s="81">
        <v>13.033174030166601</v>
      </c>
      <c r="AJ57" s="81">
        <v>12.72351386179</v>
      </c>
      <c r="AK57" s="26">
        <v>13.0669494150057</v>
      </c>
      <c r="AL57" s="26">
        <v>12.4345022028043</v>
      </c>
      <c r="AM57" s="26">
        <v>12.6334167076425</v>
      </c>
      <c r="AN57" s="26">
        <v>12.516815682015499</v>
      </c>
      <c r="AO57" s="26">
        <v>12.230960582246</v>
      </c>
      <c r="AP57">
        <v>12.511352106824001</v>
      </c>
      <c r="AQ57" s="26">
        <v>13.7337001689137</v>
      </c>
      <c r="AR57">
        <v>12.4238015472288</v>
      </c>
      <c r="AS57">
        <v>11.470165561764301</v>
      </c>
      <c r="AT57">
        <v>11.6239725269416</v>
      </c>
    </row>
    <row r="58" spans="1:46" x14ac:dyDescent="0.25">
      <c r="A58" t="s">
        <v>74</v>
      </c>
      <c r="B58">
        <v>2</v>
      </c>
      <c r="C58">
        <v>2</v>
      </c>
      <c r="D58" t="s">
        <v>32</v>
      </c>
      <c r="E58">
        <v>1</v>
      </c>
      <c r="F58" t="s">
        <v>6</v>
      </c>
      <c r="G58">
        <v>120</v>
      </c>
      <c r="H58" s="26"/>
      <c r="I58">
        <v>12.051836924385199</v>
      </c>
      <c r="J58" s="26">
        <v>11.399994083731199</v>
      </c>
      <c r="K58">
        <v>11.6946070770628</v>
      </c>
      <c r="L58" s="26">
        <v>11.748133583796699</v>
      </c>
      <c r="M58">
        <v>11.595330395481801</v>
      </c>
      <c r="N58" s="26">
        <v>11.805737136156299</v>
      </c>
      <c r="O58">
        <v>12.0096039513469</v>
      </c>
      <c r="P58" s="26">
        <v>11.932252021650299</v>
      </c>
      <c r="Q58">
        <v>11.6960464232915</v>
      </c>
      <c r="R58">
        <v>11.4833298488127</v>
      </c>
      <c r="S58" s="26">
        <v>11.3914151709749</v>
      </c>
      <c r="T58" s="26">
        <v>11.5209087647867</v>
      </c>
      <c r="U58" s="26">
        <v>11.733822920707601</v>
      </c>
      <c r="V58">
        <v>11.7081284173134</v>
      </c>
      <c r="W58" s="26">
        <v>11.7492186246222</v>
      </c>
      <c r="X58" s="26">
        <v>11.7862970878178</v>
      </c>
      <c r="Y58" s="26">
        <v>11.7172029224739</v>
      </c>
      <c r="Z58" s="26">
        <v>12.462855209092099</v>
      </c>
      <c r="AA58">
        <v>12.461623805362301</v>
      </c>
      <c r="AB58" s="26">
        <v>13.083913899451799</v>
      </c>
      <c r="AC58" s="26">
        <v>12.741670385433601</v>
      </c>
      <c r="AD58">
        <v>13.2922945888971</v>
      </c>
      <c r="AE58">
        <v>13.204928441790299</v>
      </c>
      <c r="AF58" s="26">
        <v>12.878320540636301</v>
      </c>
      <c r="AG58" s="81">
        <v>12.486704338255</v>
      </c>
      <c r="AH58" s="81">
        <v>12.543884545828501</v>
      </c>
      <c r="AI58" s="81">
        <v>12.432345583460499</v>
      </c>
      <c r="AJ58" s="81">
        <v>12.5784088453739</v>
      </c>
      <c r="AK58" s="26">
        <v>12.345705273668599</v>
      </c>
      <c r="AL58" s="26">
        <v>12.5353368257292</v>
      </c>
      <c r="AM58" s="26">
        <v>12.436437508953199</v>
      </c>
      <c r="AN58" s="26">
        <v>12.201607503596</v>
      </c>
      <c r="AO58" s="26">
        <v>12.028853091986299</v>
      </c>
      <c r="AP58">
        <v>12.3435548097588</v>
      </c>
      <c r="AQ58" s="26">
        <v>13.5064180772327</v>
      </c>
      <c r="AR58">
        <v>12.3957635319445</v>
      </c>
      <c r="AS58">
        <v>10.849516553671</v>
      </c>
      <c r="AT58">
        <v>10.967070388985199</v>
      </c>
    </row>
    <row r="59" spans="1:46" x14ac:dyDescent="0.25">
      <c r="A59" t="s">
        <v>74</v>
      </c>
      <c r="B59">
        <v>2</v>
      </c>
      <c r="C59">
        <v>2</v>
      </c>
      <c r="D59" t="s">
        <v>32</v>
      </c>
      <c r="E59">
        <v>1</v>
      </c>
      <c r="F59" t="s">
        <v>6</v>
      </c>
      <c r="G59">
        <v>150</v>
      </c>
      <c r="H59" s="26"/>
      <c r="I59">
        <v>16.174078912491002</v>
      </c>
      <c r="J59" s="26">
        <v>16.678978239588801</v>
      </c>
      <c r="K59">
        <v>15.892019134795801</v>
      </c>
      <c r="L59" s="26">
        <v>15.3260255428515</v>
      </c>
      <c r="M59">
        <v>15.751025005545699</v>
      </c>
      <c r="N59" s="26">
        <v>15.441334185782701</v>
      </c>
      <c r="O59">
        <v>15.837160494584699</v>
      </c>
      <c r="P59" s="26">
        <v>15.961590950538101</v>
      </c>
      <c r="Q59">
        <v>15.984388773007</v>
      </c>
      <c r="R59">
        <v>15.891662934806201</v>
      </c>
      <c r="S59" s="26">
        <v>15.421491964591</v>
      </c>
      <c r="T59" s="26">
        <v>15.9368888994155</v>
      </c>
      <c r="U59" s="26">
        <v>15.615708126964201</v>
      </c>
      <c r="V59">
        <v>15.7082066257375</v>
      </c>
      <c r="W59" s="26">
        <v>15.383994379427</v>
      </c>
      <c r="X59" s="26">
        <v>16.0921081586471</v>
      </c>
      <c r="Y59" s="26">
        <v>16.069516671908801</v>
      </c>
      <c r="Z59" s="26">
        <v>16.673352405558099</v>
      </c>
      <c r="AA59">
        <v>16.723681756208101</v>
      </c>
      <c r="AB59" s="26">
        <v>17.090769850615999</v>
      </c>
      <c r="AC59" s="26">
        <v>17.293320165078001</v>
      </c>
      <c r="AD59">
        <v>18.043850969899001</v>
      </c>
      <c r="AE59">
        <v>18.2083353709702</v>
      </c>
      <c r="AF59" s="26">
        <v>17.814973409740499</v>
      </c>
      <c r="AG59" s="81">
        <v>17.360421403303899</v>
      </c>
      <c r="AH59" s="81">
        <v>17.115749020482099</v>
      </c>
      <c r="AI59" s="81">
        <v>17.605818219786801</v>
      </c>
      <c r="AJ59" s="81">
        <v>16.588026508239899</v>
      </c>
      <c r="AK59" s="26">
        <v>17.1641318889261</v>
      </c>
      <c r="AL59" s="26">
        <v>17.611071651296001</v>
      </c>
      <c r="AM59" s="26">
        <v>17.2530310580924</v>
      </c>
      <c r="AN59" s="26">
        <v>17.188822971375</v>
      </c>
      <c r="AO59" s="26">
        <v>17.149069878730501</v>
      </c>
      <c r="AP59">
        <v>17.1522967510667</v>
      </c>
      <c r="AQ59" s="26">
        <v>18.3197883664645</v>
      </c>
      <c r="AR59">
        <v>16.925390119769599</v>
      </c>
      <c r="AS59">
        <v>15.5824081824186</v>
      </c>
      <c r="AT59">
        <v>15.352950857794299</v>
      </c>
    </row>
    <row r="60" spans="1:46" x14ac:dyDescent="0.25">
      <c r="A60" t="s">
        <v>74</v>
      </c>
      <c r="B60">
        <v>2</v>
      </c>
      <c r="C60">
        <v>2</v>
      </c>
      <c r="D60" t="s">
        <v>32</v>
      </c>
      <c r="E60">
        <v>1</v>
      </c>
      <c r="F60" t="s">
        <v>6</v>
      </c>
      <c r="G60">
        <v>200</v>
      </c>
      <c r="H60" s="26"/>
      <c r="I60">
        <v>14.3535172752502</v>
      </c>
      <c r="J60" s="26">
        <v>14.179785955503499</v>
      </c>
      <c r="K60">
        <v>13.9221208573975</v>
      </c>
      <c r="L60" s="26">
        <v>14.073572505737699</v>
      </c>
      <c r="M60">
        <v>13.846008382724399</v>
      </c>
      <c r="N60" s="26">
        <v>13.876752326500799</v>
      </c>
      <c r="O60">
        <v>13.880896564868999</v>
      </c>
      <c r="P60" s="26">
        <v>14.537479530943299</v>
      </c>
      <c r="Q60">
        <v>13.6664067630019</v>
      </c>
      <c r="R60">
        <v>14.129320949644001</v>
      </c>
      <c r="S60" s="26">
        <v>13.818592003678701</v>
      </c>
      <c r="T60" s="26">
        <v>13.821116459679001</v>
      </c>
      <c r="U60" s="26">
        <v>14.047951381001001</v>
      </c>
      <c r="V60">
        <v>14.140184849344299</v>
      </c>
      <c r="W60" s="26">
        <v>13.847328085908501</v>
      </c>
      <c r="X60" s="26">
        <v>13.882339881059</v>
      </c>
      <c r="Y60" s="26">
        <v>14.044743271618399</v>
      </c>
      <c r="Z60" s="26">
        <v>13.6760329603666</v>
      </c>
      <c r="AA60">
        <v>13.7906650823367</v>
      </c>
      <c r="AB60" s="26">
        <v>14.537503798598101</v>
      </c>
      <c r="AC60" s="26">
        <v>14.7800779544972</v>
      </c>
      <c r="AD60">
        <v>15.057530000688301</v>
      </c>
      <c r="AE60">
        <v>16.1939209406872</v>
      </c>
      <c r="AF60" s="26">
        <v>15.986520607257599</v>
      </c>
      <c r="AG60" s="81">
        <v>16.056570805355001</v>
      </c>
      <c r="AH60" s="81">
        <v>15.7777310042532</v>
      </c>
      <c r="AI60" s="81">
        <v>15.892019134795801</v>
      </c>
      <c r="AJ60" s="81">
        <v>15.232385395652001</v>
      </c>
      <c r="AK60" s="26">
        <v>15.5119869186766</v>
      </c>
      <c r="AL60" s="26">
        <v>15.6326370066362</v>
      </c>
      <c r="AM60" s="26">
        <v>15.387438595782401</v>
      </c>
      <c r="AN60" s="26">
        <v>15.738996867743101</v>
      </c>
      <c r="AO60" s="26">
        <v>15.912247633020799</v>
      </c>
      <c r="AP60">
        <v>15.2837219653338</v>
      </c>
      <c r="AQ60" s="26">
        <v>15.449802098749499</v>
      </c>
      <c r="AR60">
        <v>15.3366437311146</v>
      </c>
      <c r="AS60">
        <v>14.3498764967746</v>
      </c>
      <c r="AT60">
        <v>13.2717111502397</v>
      </c>
    </row>
    <row r="61" spans="1:46" x14ac:dyDescent="0.25">
      <c r="A61" t="s">
        <v>74</v>
      </c>
      <c r="B61">
        <v>2</v>
      </c>
      <c r="C61">
        <v>3</v>
      </c>
      <c r="D61" t="s">
        <v>33</v>
      </c>
      <c r="E61">
        <v>4</v>
      </c>
      <c r="F61" t="s">
        <v>18</v>
      </c>
      <c r="G61">
        <v>15</v>
      </c>
      <c r="H61" s="26"/>
      <c r="I61">
        <v>10.199999999999999</v>
      </c>
      <c r="J61" s="26">
        <v>15.25</v>
      </c>
      <c r="K61">
        <v>12.95</v>
      </c>
      <c r="L61" s="26">
        <v>26.65</v>
      </c>
      <c r="M61">
        <v>17.399999999999999</v>
      </c>
      <c r="N61" s="26">
        <v>23.45</v>
      </c>
      <c r="O61">
        <v>15.4</v>
      </c>
      <c r="P61" s="26">
        <v>25.05</v>
      </c>
      <c r="Q61">
        <v>12.05</v>
      </c>
      <c r="R61">
        <v>24.3333333333333</v>
      </c>
      <c r="S61" s="26">
        <v>13.35</v>
      </c>
      <c r="T61" s="26">
        <v>5.4</v>
      </c>
      <c r="U61" s="26"/>
      <c r="V61">
        <v>20.9</v>
      </c>
      <c r="W61" s="26">
        <v>18</v>
      </c>
      <c r="X61" s="26">
        <v>27.2</v>
      </c>
      <c r="Y61" s="26">
        <v>22.6</v>
      </c>
      <c r="Z61" s="26">
        <v>9.4</v>
      </c>
      <c r="AA61">
        <v>22.85</v>
      </c>
      <c r="AB61" s="26">
        <v>19.899999999999999</v>
      </c>
      <c r="AC61" s="26">
        <v>25.1</v>
      </c>
      <c r="AD61">
        <v>27.45</v>
      </c>
      <c r="AE61">
        <v>21.55</v>
      </c>
      <c r="AF61" s="26">
        <v>27.85</v>
      </c>
      <c r="AG61" s="81">
        <v>20.066666666666698</v>
      </c>
      <c r="AH61" s="81">
        <v>27.05</v>
      </c>
      <c r="AI61" s="81">
        <v>26.85</v>
      </c>
      <c r="AJ61" s="81">
        <v>16.399999999999999</v>
      </c>
      <c r="AK61" s="26">
        <v>27.15</v>
      </c>
      <c r="AL61" s="26">
        <v>12.9</v>
      </c>
      <c r="AM61" s="26">
        <v>25.5</v>
      </c>
      <c r="AN61" s="26">
        <v>16.433333333333302</v>
      </c>
      <c r="AO61" s="26">
        <v>13</v>
      </c>
      <c r="AP61">
        <v>26.3</v>
      </c>
      <c r="AQ61" s="26">
        <v>18.25</v>
      </c>
      <c r="AR61">
        <v>27</v>
      </c>
      <c r="AS61">
        <v>27</v>
      </c>
      <c r="AT61">
        <v>28.35</v>
      </c>
    </row>
    <row r="62" spans="1:46" x14ac:dyDescent="0.25">
      <c r="A62" t="s">
        <v>74</v>
      </c>
      <c r="B62">
        <v>2</v>
      </c>
      <c r="C62">
        <v>3</v>
      </c>
      <c r="D62" t="s">
        <v>33</v>
      </c>
      <c r="E62">
        <v>4</v>
      </c>
      <c r="F62" t="s">
        <v>6</v>
      </c>
      <c r="G62">
        <v>30</v>
      </c>
      <c r="H62" s="26"/>
      <c r="I62">
        <v>20.833121330900799</v>
      </c>
      <c r="J62" s="26">
        <v>23.5672518725247</v>
      </c>
      <c r="K62">
        <v>22.567096725079899</v>
      </c>
      <c r="L62" s="26">
        <v>25.175144948528001</v>
      </c>
      <c r="M62">
        <v>20.6620109473185</v>
      </c>
      <c r="N62" s="26">
        <v>24.827791841271001</v>
      </c>
      <c r="O62">
        <v>19.333275491364599</v>
      </c>
      <c r="P62" s="26">
        <v>22.352677002200199</v>
      </c>
      <c r="Q62">
        <v>16.3432879685659</v>
      </c>
      <c r="R62">
        <v>20.450098091904302</v>
      </c>
      <c r="S62" s="26">
        <v>15.174691612436099</v>
      </c>
      <c r="T62" s="26">
        <v>16.403347772603201</v>
      </c>
      <c r="U62" s="26">
        <v>22.971267571961398</v>
      </c>
      <c r="V62">
        <v>19.779613689350299</v>
      </c>
      <c r="W62" s="26">
        <v>18.077149679575601</v>
      </c>
      <c r="X62" s="26">
        <v>24.350475136635499</v>
      </c>
      <c r="Y62" s="26">
        <v>22.371248310742001</v>
      </c>
      <c r="Z62" s="26">
        <v>18.1988211244993</v>
      </c>
      <c r="AA62">
        <v>25.599442365709098</v>
      </c>
      <c r="AB62" s="26">
        <v>20.716874450171801</v>
      </c>
      <c r="AC62" s="26">
        <v>25.379629285295898</v>
      </c>
      <c r="AD62">
        <v>22.6841745537285</v>
      </c>
      <c r="AE62">
        <v>23.824112002719801</v>
      </c>
      <c r="AF62" s="26">
        <v>25.6658068697568</v>
      </c>
      <c r="AG62" s="81">
        <v>19.573451770424299</v>
      </c>
      <c r="AH62" s="81">
        <v>26.535125126889099</v>
      </c>
      <c r="AI62" s="81">
        <v>24.346476237259498</v>
      </c>
      <c r="AJ62" s="81">
        <v>17.678406134569499</v>
      </c>
      <c r="AK62" s="26">
        <v>23.126999992913198</v>
      </c>
      <c r="AL62" s="26">
        <v>18.857776158972801</v>
      </c>
      <c r="AM62" s="26">
        <v>22.326712952212301</v>
      </c>
      <c r="AN62" s="26">
        <v>18.979129632452299</v>
      </c>
      <c r="AO62" s="26">
        <v>15.651774302951299</v>
      </c>
      <c r="AP62">
        <v>18.684330392321598</v>
      </c>
      <c r="AQ62" s="26">
        <v>24.916721807264899</v>
      </c>
      <c r="AR62">
        <v>24.728804655849899</v>
      </c>
      <c r="AS62">
        <v>25.026219297782699</v>
      </c>
      <c r="AT62">
        <v>24.042300008621901</v>
      </c>
    </row>
    <row r="63" spans="1:46" x14ac:dyDescent="0.25">
      <c r="A63" t="s">
        <v>74</v>
      </c>
      <c r="B63">
        <v>2</v>
      </c>
      <c r="C63">
        <v>3</v>
      </c>
      <c r="D63" t="s">
        <v>33</v>
      </c>
      <c r="E63">
        <v>4</v>
      </c>
      <c r="F63" t="s">
        <v>6</v>
      </c>
      <c r="G63">
        <v>60</v>
      </c>
      <c r="H63" s="26"/>
      <c r="I63">
        <v>14.6345655730348</v>
      </c>
      <c r="J63" s="26">
        <v>14.903295920889001</v>
      </c>
      <c r="K63">
        <v>15.664042590224099</v>
      </c>
      <c r="L63" s="26">
        <v>15.823132844193401</v>
      </c>
      <c r="M63">
        <v>15.9511506418193</v>
      </c>
      <c r="N63" s="26">
        <v>15.558918246803501</v>
      </c>
      <c r="O63">
        <v>15.492837447998699</v>
      </c>
      <c r="P63" s="26">
        <v>15.678350115274499</v>
      </c>
      <c r="Q63">
        <v>15.488804349727999</v>
      </c>
      <c r="R63">
        <v>14.8632360842224</v>
      </c>
      <c r="S63" s="26">
        <v>14.755001319230299</v>
      </c>
      <c r="T63" s="26">
        <v>15.172204742440501</v>
      </c>
      <c r="U63" s="26">
        <v>14.735372216546301</v>
      </c>
      <c r="V63">
        <v>14.726673723451899</v>
      </c>
      <c r="W63" s="26">
        <v>15.087709773170101</v>
      </c>
      <c r="X63" s="26">
        <v>14.7195925516204</v>
      </c>
      <c r="Y63" s="26">
        <v>14.5678984237243</v>
      </c>
      <c r="Z63" s="26">
        <v>15.018740811497199</v>
      </c>
      <c r="AA63">
        <v>15.0471700456745</v>
      </c>
      <c r="AB63" s="26">
        <v>14.825845632179499</v>
      </c>
      <c r="AC63" s="26">
        <v>18.5308871323065</v>
      </c>
      <c r="AD63">
        <v>17.215909956335199</v>
      </c>
      <c r="AE63">
        <v>17.232213725614798</v>
      </c>
      <c r="AF63" s="26">
        <v>16.809430162882101</v>
      </c>
      <c r="AG63" s="81">
        <v>16.7927711690343</v>
      </c>
      <c r="AH63" s="81">
        <v>16.837490441164</v>
      </c>
      <c r="AI63" s="81">
        <v>16.7713153672507</v>
      </c>
      <c r="AJ63" s="81">
        <v>14.9682448930728</v>
      </c>
      <c r="AK63" s="26">
        <v>14.9689170729932</v>
      </c>
      <c r="AL63" s="26">
        <v>15.0651963014693</v>
      </c>
      <c r="AM63" s="26">
        <v>14.838011406747</v>
      </c>
      <c r="AN63" s="26">
        <v>14.779141822483799</v>
      </c>
      <c r="AO63" s="26">
        <v>13.735030841785401</v>
      </c>
      <c r="AP63">
        <v>13.8656192336326</v>
      </c>
      <c r="AQ63" s="26">
        <v>18.024338346378599</v>
      </c>
      <c r="AR63">
        <v>17.013941769880098</v>
      </c>
      <c r="AS63">
        <v>15.3218499478022</v>
      </c>
      <c r="AT63">
        <v>15.281905551011601</v>
      </c>
    </row>
    <row r="64" spans="1:46" x14ac:dyDescent="0.25">
      <c r="A64" t="s">
        <v>74</v>
      </c>
      <c r="B64">
        <v>2</v>
      </c>
      <c r="C64">
        <v>3</v>
      </c>
      <c r="D64" t="s">
        <v>33</v>
      </c>
      <c r="E64">
        <v>4</v>
      </c>
      <c r="F64" t="s">
        <v>6</v>
      </c>
      <c r="G64">
        <v>90</v>
      </c>
      <c r="H64" s="26"/>
      <c r="I64">
        <v>12.937352813935201</v>
      </c>
      <c r="J64" s="26">
        <v>12.8960087334317</v>
      </c>
      <c r="K64">
        <v>12.833150923807599</v>
      </c>
      <c r="L64" s="26">
        <v>13.386396440329801</v>
      </c>
      <c r="M64">
        <v>13.376818290971199</v>
      </c>
      <c r="N64" s="26">
        <v>13.3521169989867</v>
      </c>
      <c r="O64">
        <v>13.745982480461199</v>
      </c>
      <c r="P64" s="26">
        <v>13.849262127482501</v>
      </c>
      <c r="Q64">
        <v>13.3115459080996</v>
      </c>
      <c r="R64">
        <v>13.1195521796955</v>
      </c>
      <c r="S64" s="26">
        <v>13.7589514068708</v>
      </c>
      <c r="T64" s="26">
        <v>13.3103501845927</v>
      </c>
      <c r="U64" s="26">
        <v>13.0696660125682</v>
      </c>
      <c r="V64">
        <v>13.296174340999601</v>
      </c>
      <c r="W64" s="26">
        <v>13.101873447661699</v>
      </c>
      <c r="X64" s="26">
        <v>13.104250115045099</v>
      </c>
      <c r="Y64" s="26">
        <v>12.9011777633426</v>
      </c>
      <c r="Z64" s="26">
        <v>13.030836059735099</v>
      </c>
      <c r="AA64">
        <v>12.8221913720757</v>
      </c>
      <c r="AB64" s="26">
        <v>13.2028260484966</v>
      </c>
      <c r="AC64" s="26">
        <v>14.8408654218106</v>
      </c>
      <c r="AD64">
        <v>14.9217392755238</v>
      </c>
      <c r="AE64">
        <v>16.348408319516501</v>
      </c>
      <c r="AF64" s="26">
        <v>15.6117962234087</v>
      </c>
      <c r="AG64" s="81">
        <v>15.379441636634199</v>
      </c>
      <c r="AH64" s="81">
        <v>15.086000788495801</v>
      </c>
      <c r="AI64" s="81">
        <v>15.1111320652589</v>
      </c>
      <c r="AJ64" s="81">
        <v>14.4110083818844</v>
      </c>
      <c r="AK64" s="26">
        <v>14.0176464245595</v>
      </c>
      <c r="AL64" s="26">
        <v>13.3232968426002</v>
      </c>
      <c r="AM64" s="26">
        <v>13.2412400365951</v>
      </c>
      <c r="AN64" s="26">
        <v>13.3316089851625</v>
      </c>
      <c r="AO64" s="26">
        <v>13.144042786947001</v>
      </c>
      <c r="AP64">
        <v>13.0129899329319</v>
      </c>
      <c r="AQ64" s="26">
        <v>14.752058124035001</v>
      </c>
      <c r="AR64">
        <v>14.6444418916647</v>
      </c>
      <c r="AS64">
        <v>13.0352561117866</v>
      </c>
      <c r="AT64">
        <v>13.3856823572211</v>
      </c>
    </row>
    <row r="65" spans="1:46" x14ac:dyDescent="0.25">
      <c r="A65" t="s">
        <v>74</v>
      </c>
      <c r="B65">
        <v>2</v>
      </c>
      <c r="C65">
        <v>3</v>
      </c>
      <c r="D65" t="s">
        <v>33</v>
      </c>
      <c r="E65">
        <v>4</v>
      </c>
      <c r="F65" t="s">
        <v>6</v>
      </c>
      <c r="G65">
        <v>120</v>
      </c>
      <c r="H65" s="26"/>
      <c r="I65">
        <v>9.3428125720127699</v>
      </c>
      <c r="J65" s="26">
        <v>9.5664927399623405</v>
      </c>
      <c r="K65">
        <v>9.5308441467170297</v>
      </c>
      <c r="L65" s="26">
        <v>9.3683523791161001</v>
      </c>
      <c r="M65">
        <v>10.140862654842699</v>
      </c>
      <c r="N65" s="26">
        <v>10.116812096991699</v>
      </c>
      <c r="O65">
        <v>10.7812249877681</v>
      </c>
      <c r="P65" s="26">
        <v>10.5995961775717</v>
      </c>
      <c r="Q65">
        <v>11.358191260334999</v>
      </c>
      <c r="R65">
        <v>11.1830626036475</v>
      </c>
      <c r="S65" s="26">
        <v>10.8796268199367</v>
      </c>
      <c r="T65" s="26">
        <v>11.4570749999907</v>
      </c>
      <c r="U65" s="26">
        <v>11.102288350680899</v>
      </c>
      <c r="V65">
        <v>10.9890983192447</v>
      </c>
      <c r="W65" s="26">
        <v>10.91004826919</v>
      </c>
      <c r="X65" s="26">
        <v>11.0765930963722</v>
      </c>
      <c r="Y65" s="26">
        <v>10.838528530899399</v>
      </c>
      <c r="Z65" s="26">
        <v>10.8988545826557</v>
      </c>
      <c r="AA65">
        <v>10.8794788229942</v>
      </c>
      <c r="AB65" s="26">
        <v>11.261979580244599</v>
      </c>
      <c r="AC65" s="26">
        <v>11.053035176458399</v>
      </c>
      <c r="AD65">
        <v>12.1571214986035</v>
      </c>
      <c r="AE65">
        <v>13.075197881260699</v>
      </c>
      <c r="AF65" s="26">
        <v>12.780809005756399</v>
      </c>
      <c r="AG65" s="81">
        <v>12.8931885686385</v>
      </c>
      <c r="AH65" s="81">
        <v>12.469647147590701</v>
      </c>
      <c r="AI65" s="81">
        <v>12.6414973923684</v>
      </c>
      <c r="AJ65" s="81">
        <v>12.3135472894361</v>
      </c>
      <c r="AK65" s="26">
        <v>12.226706661390701</v>
      </c>
      <c r="AL65" s="26">
        <v>12.419065913319701</v>
      </c>
      <c r="AM65" s="26">
        <v>12.2124432190374</v>
      </c>
      <c r="AN65" s="26">
        <v>11.670767724182801</v>
      </c>
      <c r="AO65" s="26">
        <v>11.3102010876602</v>
      </c>
      <c r="AP65">
        <v>11.660394296580799</v>
      </c>
      <c r="AQ65" s="26">
        <v>11.267586606263</v>
      </c>
      <c r="AR65">
        <v>12.1066926311105</v>
      </c>
      <c r="AS65">
        <v>11.3854229163124</v>
      </c>
      <c r="AT65">
        <v>11.305635307494899</v>
      </c>
    </row>
    <row r="66" spans="1:46" x14ac:dyDescent="0.25">
      <c r="A66" t="s">
        <v>74</v>
      </c>
      <c r="B66">
        <v>2</v>
      </c>
      <c r="C66">
        <v>3</v>
      </c>
      <c r="D66" t="s">
        <v>33</v>
      </c>
      <c r="E66">
        <v>4</v>
      </c>
      <c r="F66" t="s">
        <v>6</v>
      </c>
      <c r="G66">
        <v>150</v>
      </c>
      <c r="H66" s="26"/>
      <c r="I66">
        <v>12.086675674205001</v>
      </c>
      <c r="J66" s="26">
        <v>12.5858180590493</v>
      </c>
      <c r="K66">
        <v>12.878212455831701</v>
      </c>
      <c r="L66" s="26">
        <v>12.410099354623799</v>
      </c>
      <c r="M66">
        <v>10.797641405874099</v>
      </c>
      <c r="N66" s="26">
        <v>11.179416201238499</v>
      </c>
      <c r="O66">
        <v>11.225061484856401</v>
      </c>
      <c r="P66" s="26">
        <v>11.517342603202</v>
      </c>
      <c r="Q66">
        <v>11.1833512064276</v>
      </c>
      <c r="R66">
        <v>11.759310531618199</v>
      </c>
      <c r="S66" s="26">
        <v>11.614185074822</v>
      </c>
      <c r="T66" s="26">
        <v>11.556552186673001</v>
      </c>
      <c r="U66" s="26">
        <v>11.403520446556</v>
      </c>
      <c r="V66">
        <v>12.130336296545901</v>
      </c>
      <c r="W66" s="26">
        <v>11.682016485121901</v>
      </c>
      <c r="X66" s="26">
        <v>11.798446508790001</v>
      </c>
      <c r="Y66" s="26">
        <v>12.243091081637999</v>
      </c>
      <c r="Z66" s="26">
        <v>12.2607557044379</v>
      </c>
      <c r="AA66">
        <v>12.0993531042583</v>
      </c>
      <c r="AB66" s="26">
        <v>12.5983592467284</v>
      </c>
      <c r="AC66" s="26">
        <v>12.3460979350124</v>
      </c>
      <c r="AD66">
        <v>12.805379285356199</v>
      </c>
      <c r="AE66">
        <v>14.427484601264799</v>
      </c>
      <c r="AF66" s="26">
        <v>14.7038842634829</v>
      </c>
      <c r="AG66" s="81">
        <v>15.1137745354304</v>
      </c>
      <c r="AH66" s="81">
        <v>14.637918284164099</v>
      </c>
      <c r="AI66" s="81">
        <v>15.000181111686301</v>
      </c>
      <c r="AJ66" s="81">
        <v>14.413952921941499</v>
      </c>
      <c r="AK66" s="26">
        <v>14.999665419113599</v>
      </c>
      <c r="AL66" s="26">
        <v>14.7548644164064</v>
      </c>
      <c r="AM66" s="26">
        <v>14.841065675068</v>
      </c>
      <c r="AN66" s="26">
        <v>14.715636850392601</v>
      </c>
      <c r="AO66" s="26">
        <v>14.5597807443476</v>
      </c>
      <c r="AP66">
        <v>14.9961861956434</v>
      </c>
      <c r="AQ66" s="26">
        <v>13.953171859252301</v>
      </c>
      <c r="AR66">
        <v>16.0022121855724</v>
      </c>
      <c r="AS66">
        <v>15.147227620498301</v>
      </c>
      <c r="AT66">
        <v>14.4548855030546</v>
      </c>
    </row>
    <row r="67" spans="1:46" x14ac:dyDescent="0.25">
      <c r="A67" t="s">
        <v>74</v>
      </c>
      <c r="B67">
        <v>2</v>
      </c>
      <c r="C67">
        <v>3</v>
      </c>
      <c r="D67" t="s">
        <v>33</v>
      </c>
      <c r="E67">
        <v>4</v>
      </c>
      <c r="F67" t="s">
        <v>6</v>
      </c>
      <c r="G67">
        <v>200</v>
      </c>
      <c r="H67" s="26"/>
      <c r="I67">
        <v>11.5118766757485</v>
      </c>
      <c r="J67" s="26">
        <v>11.7872235988992</v>
      </c>
      <c r="K67">
        <v>11.802811672433799</v>
      </c>
      <c r="L67" s="26">
        <v>11.6234071947668</v>
      </c>
      <c r="M67">
        <v>11.6119446408944</v>
      </c>
      <c r="N67" s="26">
        <v>11.5940874840666</v>
      </c>
      <c r="O67">
        <v>11.9922186089923</v>
      </c>
      <c r="P67" s="26">
        <v>11.9050558683101</v>
      </c>
      <c r="Q67">
        <v>11.9318218466298</v>
      </c>
      <c r="R67">
        <v>11.4131911176506</v>
      </c>
      <c r="S67" s="26">
        <v>11.876024955976799</v>
      </c>
      <c r="T67" s="26">
        <v>11.5470346874306</v>
      </c>
      <c r="U67" s="26">
        <v>11.828472204107999</v>
      </c>
      <c r="V67">
        <v>11.886672849329001</v>
      </c>
      <c r="W67" s="26">
        <v>11.670062589533</v>
      </c>
      <c r="X67" s="26">
        <v>11.8814398218324</v>
      </c>
      <c r="Y67" s="26">
        <v>11.7533948993057</v>
      </c>
      <c r="Z67" s="26">
        <v>11.6015802096607</v>
      </c>
      <c r="AA67">
        <v>11.6573950362435</v>
      </c>
      <c r="AB67" s="26">
        <v>11.4881903815303</v>
      </c>
      <c r="AC67" s="26">
        <v>11.684951985944799</v>
      </c>
      <c r="AD67">
        <v>11.7989346537855</v>
      </c>
      <c r="AE67">
        <v>11.936226667000099</v>
      </c>
      <c r="AF67" s="26">
        <v>11.835609740476601</v>
      </c>
      <c r="AG67" s="81">
        <v>12.1437332209074</v>
      </c>
      <c r="AH67" s="81">
        <v>12.3933411051474</v>
      </c>
      <c r="AI67" s="81">
        <v>13.0090043598195</v>
      </c>
      <c r="AJ67" s="81">
        <v>13.944177678073199</v>
      </c>
      <c r="AK67" s="26">
        <v>13.9858678355533</v>
      </c>
      <c r="AL67" s="26">
        <v>13.884524276583299</v>
      </c>
      <c r="AM67" s="26">
        <v>13.984843118018601</v>
      </c>
      <c r="AN67" s="26">
        <v>14.140681882202299</v>
      </c>
      <c r="AO67" s="26">
        <v>14.151969240587301</v>
      </c>
      <c r="AP67">
        <v>13.808078298109599</v>
      </c>
      <c r="AQ67" s="26">
        <v>13.835896189619</v>
      </c>
      <c r="AR67">
        <v>14.1193748802302</v>
      </c>
      <c r="AS67">
        <v>13.8812068958427</v>
      </c>
      <c r="AT67">
        <v>13.6581502023017</v>
      </c>
    </row>
    <row r="68" spans="1:46" x14ac:dyDescent="0.25">
      <c r="A68" t="s">
        <v>74</v>
      </c>
      <c r="B68">
        <v>2</v>
      </c>
      <c r="C68">
        <v>4</v>
      </c>
      <c r="D68" t="s">
        <v>34</v>
      </c>
      <c r="E68">
        <v>5</v>
      </c>
      <c r="F68" t="s">
        <v>18</v>
      </c>
      <c r="G68">
        <v>15</v>
      </c>
      <c r="H68" s="26">
        <v>8.4</v>
      </c>
      <c r="I68">
        <v>10.55</v>
      </c>
      <c r="J68" s="26">
        <v>14.7</v>
      </c>
      <c r="K68">
        <v>10.7</v>
      </c>
      <c r="L68" s="26">
        <v>24.85</v>
      </c>
      <c r="M68">
        <v>17.399999999999999</v>
      </c>
      <c r="N68" s="26">
        <v>22.85</v>
      </c>
      <c r="O68">
        <v>7</v>
      </c>
      <c r="P68" s="26">
        <v>25.9</v>
      </c>
      <c r="Q68">
        <v>12.65</v>
      </c>
      <c r="R68">
        <v>25.2</v>
      </c>
      <c r="S68" s="26">
        <v>11.1</v>
      </c>
      <c r="T68" s="26">
        <v>5.25</v>
      </c>
      <c r="U68" s="26">
        <v>14.433333333333332</v>
      </c>
      <c r="V68">
        <v>21.85</v>
      </c>
      <c r="W68" s="26">
        <v>15.85</v>
      </c>
      <c r="X68" s="26">
        <v>26.85</v>
      </c>
      <c r="Y68" s="26">
        <v>18.899999999999999</v>
      </c>
      <c r="Z68" s="26">
        <v>12.7</v>
      </c>
      <c r="AA68">
        <v>30.5</v>
      </c>
      <c r="AB68" s="26">
        <v>21.6</v>
      </c>
      <c r="AC68" s="26">
        <v>25.6</v>
      </c>
      <c r="AD68">
        <v>23.8</v>
      </c>
      <c r="AE68">
        <v>24.4</v>
      </c>
      <c r="AF68" s="26">
        <v>23.5</v>
      </c>
      <c r="AG68" s="81">
        <v>13.25</v>
      </c>
      <c r="AH68" s="81">
        <v>26.35</v>
      </c>
      <c r="AI68" s="81">
        <v>19.8</v>
      </c>
      <c r="AJ68" s="81">
        <v>10.35</v>
      </c>
      <c r="AK68" s="26">
        <v>19.600000000000001</v>
      </c>
      <c r="AL68" s="26">
        <v>9.5</v>
      </c>
      <c r="AM68" s="26">
        <v>22.85</v>
      </c>
      <c r="AN68" s="26">
        <v>13.65</v>
      </c>
      <c r="AO68" s="26">
        <v>4.3499999999999996</v>
      </c>
      <c r="AP68">
        <v>17.149999999999999</v>
      </c>
      <c r="AQ68" s="26">
        <v>18.600000000000001</v>
      </c>
      <c r="AR68">
        <v>26</v>
      </c>
      <c r="AS68">
        <v>29.85</v>
      </c>
      <c r="AT68">
        <v>28.25</v>
      </c>
    </row>
    <row r="69" spans="1:46" x14ac:dyDescent="0.25">
      <c r="A69" t="s">
        <v>74</v>
      </c>
      <c r="B69">
        <v>2</v>
      </c>
      <c r="C69">
        <v>4</v>
      </c>
      <c r="D69" t="s">
        <v>34</v>
      </c>
      <c r="E69">
        <v>5</v>
      </c>
      <c r="F69" t="s">
        <v>6</v>
      </c>
      <c r="G69">
        <v>30</v>
      </c>
      <c r="H69" s="26"/>
      <c r="I69">
        <v>20.146948339871599</v>
      </c>
      <c r="J69" s="26">
        <v>23.1902670067429</v>
      </c>
      <c r="K69">
        <v>22.711433406695399</v>
      </c>
      <c r="L69" s="26">
        <v>26.047204138547801</v>
      </c>
      <c r="M69">
        <v>22.417030074609698</v>
      </c>
      <c r="N69" s="26">
        <v>26.057776668175499</v>
      </c>
      <c r="O69">
        <v>21.883115335276301</v>
      </c>
      <c r="P69" s="26">
        <v>24.479939495179199</v>
      </c>
      <c r="Q69">
        <v>19.010452164836899</v>
      </c>
      <c r="R69">
        <v>24.567625735187601</v>
      </c>
      <c r="S69" s="26">
        <v>19.026986645337502</v>
      </c>
      <c r="T69" s="26">
        <v>19.617867145595302</v>
      </c>
      <c r="U69" s="26">
        <v>23.983258819579</v>
      </c>
      <c r="V69">
        <v>22.316254325169901</v>
      </c>
      <c r="W69" s="26">
        <v>20.2810148201022</v>
      </c>
      <c r="X69" s="26">
        <v>25.3852620263823</v>
      </c>
      <c r="Y69" s="26">
        <v>23.8686078933377</v>
      </c>
      <c r="Z69" s="26">
        <v>19.466023739547801</v>
      </c>
      <c r="AA69">
        <v>25.207519623738602</v>
      </c>
      <c r="AB69" s="26">
        <v>21.4242899420491</v>
      </c>
      <c r="AC69" s="26">
        <v>26.2868080280649</v>
      </c>
      <c r="AD69">
        <v>24.760058166293799</v>
      </c>
      <c r="AE69">
        <v>24.627312948099402</v>
      </c>
      <c r="AF69" s="26">
        <v>26.945562271418002</v>
      </c>
      <c r="AG69" s="81">
        <v>21.831122986928602</v>
      </c>
      <c r="AH69" s="81">
        <v>26.8041546229685</v>
      </c>
      <c r="AI69" s="81">
        <v>24.6649416173804</v>
      </c>
      <c r="AJ69" s="81">
        <v>17.100533953036098</v>
      </c>
      <c r="AK69" s="26">
        <v>19.768548520710599</v>
      </c>
      <c r="AL69" s="26">
        <v>17.124887072425999</v>
      </c>
      <c r="AM69" s="26">
        <v>17.673880283785</v>
      </c>
      <c r="AN69" s="26">
        <v>16.563952015611601</v>
      </c>
      <c r="AO69" s="26">
        <v>15.747814919244</v>
      </c>
      <c r="AP69">
        <v>15.058281975677099</v>
      </c>
      <c r="AQ69" s="26">
        <v>25.811406710317801</v>
      </c>
      <c r="AR69">
        <v>26.750318908892901</v>
      </c>
      <c r="AS69">
        <v>25.156249962622802</v>
      </c>
      <c r="AT69">
        <v>23.972452432102202</v>
      </c>
    </row>
    <row r="70" spans="1:46" x14ac:dyDescent="0.25">
      <c r="A70" t="s">
        <v>74</v>
      </c>
      <c r="B70">
        <v>2</v>
      </c>
      <c r="C70">
        <v>4</v>
      </c>
      <c r="D70" t="s">
        <v>34</v>
      </c>
      <c r="E70">
        <v>5</v>
      </c>
      <c r="F70" t="s">
        <v>6</v>
      </c>
      <c r="G70">
        <v>60</v>
      </c>
      <c r="H70" s="26"/>
      <c r="I70">
        <v>18.721496900784299</v>
      </c>
      <c r="J70" s="26">
        <v>19.2277752009858</v>
      </c>
      <c r="K70">
        <v>19.732139322445999</v>
      </c>
      <c r="L70" s="26">
        <v>22.238399787110801</v>
      </c>
      <c r="M70">
        <v>22.202487888193001</v>
      </c>
      <c r="N70" s="26">
        <v>23.5106814751882</v>
      </c>
      <c r="O70">
        <v>23.149458342943099</v>
      </c>
      <c r="P70" s="26">
        <v>23.9578251343689</v>
      </c>
      <c r="Q70">
        <v>23.0192450196365</v>
      </c>
      <c r="R70">
        <v>24.106891563265499</v>
      </c>
      <c r="S70" s="26">
        <v>22.5899314232257</v>
      </c>
      <c r="T70" s="26">
        <v>24.177376596804201</v>
      </c>
      <c r="U70" s="26">
        <v>26.202050054839798</v>
      </c>
      <c r="V70">
        <v>23.709840598526601</v>
      </c>
      <c r="W70" s="26">
        <v>23.479765713180601</v>
      </c>
      <c r="X70" s="26">
        <v>25.756932014246701</v>
      </c>
      <c r="Y70" s="26">
        <v>24.642754560174499</v>
      </c>
      <c r="Z70" s="26">
        <v>24.051552196890899</v>
      </c>
      <c r="AA70">
        <v>24.729020213767999</v>
      </c>
      <c r="AB70" s="26">
        <v>23.799009310037</v>
      </c>
      <c r="AC70" s="26">
        <v>25.846829538498199</v>
      </c>
      <c r="AD70">
        <v>25.3136933831363</v>
      </c>
      <c r="AE70">
        <v>24.9111752125186</v>
      </c>
      <c r="AF70" s="26">
        <v>25.385536937138799</v>
      </c>
      <c r="AG70" s="81">
        <v>25.423127225089399</v>
      </c>
      <c r="AH70" s="81">
        <v>25.477042436232999</v>
      </c>
      <c r="AI70" s="81">
        <v>25.3654332046913</v>
      </c>
      <c r="AJ70" s="81">
        <v>23.890023112353401</v>
      </c>
      <c r="AK70" s="26">
        <v>23.522233054529298</v>
      </c>
      <c r="AL70" s="26">
        <v>23.904898204282301</v>
      </c>
      <c r="AM70" s="26">
        <v>23.0911896693069</v>
      </c>
      <c r="AN70" s="26">
        <v>22.024376275638101</v>
      </c>
      <c r="AO70" s="26">
        <v>20.443965913441499</v>
      </c>
      <c r="AP70">
        <v>20.606952614182902</v>
      </c>
      <c r="AQ70" s="26">
        <v>25.308670733877999</v>
      </c>
      <c r="AR70">
        <v>24.719798508620801</v>
      </c>
      <c r="AS70">
        <v>23.919888734177899</v>
      </c>
      <c r="AT70">
        <v>24.922742102370499</v>
      </c>
    </row>
    <row r="71" spans="1:46" x14ac:dyDescent="0.25">
      <c r="A71" t="s">
        <v>74</v>
      </c>
      <c r="B71">
        <v>2</v>
      </c>
      <c r="C71">
        <v>4</v>
      </c>
      <c r="D71" t="s">
        <v>34</v>
      </c>
      <c r="E71">
        <v>5</v>
      </c>
      <c r="F71" t="s">
        <v>6</v>
      </c>
      <c r="G71">
        <v>90</v>
      </c>
      <c r="H71" s="26"/>
      <c r="I71">
        <v>9.18485245003356</v>
      </c>
      <c r="J71" s="26">
        <v>9.5572890753802699</v>
      </c>
      <c r="K71">
        <v>9.7393756530112796</v>
      </c>
      <c r="L71" s="26">
        <v>9.6922183422489603</v>
      </c>
      <c r="M71">
        <v>9.9479326548570999</v>
      </c>
      <c r="N71" s="26">
        <v>10.140816710153899</v>
      </c>
      <c r="O71">
        <v>10.428475643592</v>
      </c>
      <c r="P71" s="26">
        <v>10.235295012112701</v>
      </c>
      <c r="Q71">
        <v>10.8434976558254</v>
      </c>
      <c r="R71">
        <v>10.4678429347763</v>
      </c>
      <c r="S71" s="26">
        <v>10.6016757169636</v>
      </c>
      <c r="T71" s="26">
        <v>11.0624799855111</v>
      </c>
      <c r="U71" s="26">
        <v>12.7747672839896</v>
      </c>
      <c r="V71">
        <v>12.675815272195299</v>
      </c>
      <c r="W71" s="26">
        <v>12.287544228405499</v>
      </c>
      <c r="X71" s="26">
        <v>13.0879416031517</v>
      </c>
      <c r="Y71" s="26">
        <v>12.2810954960686</v>
      </c>
      <c r="Z71" s="26">
        <v>12.9822764614246</v>
      </c>
      <c r="AA71">
        <v>12.7613489588606</v>
      </c>
      <c r="AB71" s="26">
        <v>13.0436227870021</v>
      </c>
      <c r="AC71" s="26">
        <v>13.480224469345901</v>
      </c>
      <c r="AD71">
        <v>14.092123378534801</v>
      </c>
      <c r="AE71">
        <v>16.460934640822501</v>
      </c>
      <c r="AF71" s="26">
        <v>16.607975737833399</v>
      </c>
      <c r="AG71" s="81">
        <v>16.300007282444401</v>
      </c>
      <c r="AH71" s="81">
        <v>16.0736834658201</v>
      </c>
      <c r="AI71" s="81">
        <v>16.416153832954802</v>
      </c>
      <c r="AJ71" s="81">
        <v>14.940839626475601</v>
      </c>
      <c r="AK71" s="26">
        <v>14.749194213310499</v>
      </c>
      <c r="AL71" s="26">
        <v>14.3817916016006</v>
      </c>
      <c r="AM71" s="26">
        <v>14.6557917548473</v>
      </c>
      <c r="AN71" s="26">
        <v>13.781416045751101</v>
      </c>
      <c r="AO71" s="26">
        <v>12.8647720323866</v>
      </c>
      <c r="AP71">
        <v>12.7848564220228</v>
      </c>
      <c r="AQ71" s="26">
        <v>13.0898500523818</v>
      </c>
      <c r="AR71">
        <v>13.8463982088756</v>
      </c>
      <c r="AS71">
        <v>13.898095608713</v>
      </c>
      <c r="AT71">
        <v>15.0218599337611</v>
      </c>
    </row>
    <row r="72" spans="1:46" x14ac:dyDescent="0.25">
      <c r="A72" t="s">
        <v>74</v>
      </c>
      <c r="B72">
        <v>2</v>
      </c>
      <c r="C72">
        <v>4</v>
      </c>
      <c r="D72" t="s">
        <v>34</v>
      </c>
      <c r="E72">
        <v>5</v>
      </c>
      <c r="F72" t="s">
        <v>6</v>
      </c>
      <c r="G72">
        <v>120</v>
      </c>
      <c r="H72" s="26"/>
      <c r="I72">
        <v>8.1239971038518703</v>
      </c>
      <c r="J72" s="26">
        <v>8.3601151600102401</v>
      </c>
      <c r="K72">
        <v>8.3342181471060997</v>
      </c>
      <c r="L72" s="26">
        <v>8.2645665079036004</v>
      </c>
      <c r="M72">
        <v>8.3190014707531397</v>
      </c>
      <c r="N72" s="26">
        <v>8.1942928188477993</v>
      </c>
      <c r="O72">
        <v>8.3156482630969801</v>
      </c>
      <c r="P72" s="26">
        <v>8.4894784455924093</v>
      </c>
      <c r="Q72">
        <v>8.3391613778117204</v>
      </c>
      <c r="R72">
        <v>8.3896663325411005</v>
      </c>
      <c r="S72" s="26">
        <v>8.4636786613406798</v>
      </c>
      <c r="T72" s="26">
        <v>8.4800410690057095</v>
      </c>
      <c r="U72" s="26">
        <v>8.2860887721484602</v>
      </c>
      <c r="V72">
        <v>8.4747272543582302</v>
      </c>
      <c r="W72" s="26">
        <v>8.6723149979975993</v>
      </c>
      <c r="X72" s="26">
        <v>8.7758677303353991</v>
      </c>
      <c r="Y72" s="26">
        <v>8.4947459890616202</v>
      </c>
      <c r="Z72" s="26">
        <v>8.6474887339595305</v>
      </c>
      <c r="AA72">
        <v>8.7107467409982497</v>
      </c>
      <c r="AB72" s="26">
        <v>8.7438929884689198</v>
      </c>
      <c r="AC72" s="26">
        <v>8.7215639214959797</v>
      </c>
      <c r="AD72">
        <v>8.8163495252090698</v>
      </c>
      <c r="AE72">
        <v>10.3356570414874</v>
      </c>
      <c r="AF72" s="26">
        <v>10.8788493674062</v>
      </c>
      <c r="AG72" s="81">
        <v>11.409126871256699</v>
      </c>
      <c r="AH72" s="81">
        <v>11.4630701085025</v>
      </c>
      <c r="AI72" s="81">
        <v>11.7065736154091</v>
      </c>
      <c r="AJ72" s="81">
        <v>11.387616101774899</v>
      </c>
      <c r="AK72" s="26">
        <v>11.2781514125332</v>
      </c>
      <c r="AL72" s="26">
        <v>11.5540249029991</v>
      </c>
      <c r="AM72" s="26">
        <v>11.418530060117201</v>
      </c>
      <c r="AN72" s="26">
        <v>11.198112273529301</v>
      </c>
      <c r="AO72" s="26">
        <v>11.1232689281044</v>
      </c>
      <c r="AP72">
        <v>10.995812298955</v>
      </c>
      <c r="AQ72" s="26">
        <v>10.799534243496201</v>
      </c>
      <c r="AR72">
        <v>10.946906168517</v>
      </c>
      <c r="AS72">
        <v>11.965239404376799</v>
      </c>
      <c r="AT72">
        <v>11.8707688519795</v>
      </c>
    </row>
    <row r="73" spans="1:46" x14ac:dyDescent="0.25">
      <c r="A73" t="s">
        <v>74</v>
      </c>
      <c r="B73">
        <v>2</v>
      </c>
      <c r="C73">
        <v>4</v>
      </c>
      <c r="D73" t="s">
        <v>34</v>
      </c>
      <c r="E73">
        <v>5</v>
      </c>
      <c r="F73" t="s">
        <v>6</v>
      </c>
      <c r="G73">
        <v>150</v>
      </c>
      <c r="H73" s="26"/>
      <c r="I73">
        <v>8.4379345229324603</v>
      </c>
      <c r="J73" s="26">
        <v>8.4520603594902202</v>
      </c>
      <c r="K73">
        <v>8.2583732881008594</v>
      </c>
      <c r="L73" s="26">
        <v>8.3605218118893205</v>
      </c>
      <c r="M73">
        <v>8.1695011469349996</v>
      </c>
      <c r="N73" s="26">
        <v>8.4467877215623197</v>
      </c>
      <c r="O73">
        <v>8.3086620807504001</v>
      </c>
      <c r="P73" s="26">
        <v>8.2931299012772808</v>
      </c>
      <c r="Q73">
        <v>8.3070464772603696</v>
      </c>
      <c r="R73">
        <v>8.4281971577631403</v>
      </c>
      <c r="S73" s="26">
        <v>8.41060255651783</v>
      </c>
      <c r="T73" s="26">
        <v>8.2971925738256704</v>
      </c>
      <c r="U73" s="26">
        <v>8.2599079137972904</v>
      </c>
      <c r="V73">
        <v>8.3987641199299397</v>
      </c>
      <c r="W73" s="26">
        <v>8.3124099352624299</v>
      </c>
      <c r="X73" s="26">
        <v>8.3664692098527205</v>
      </c>
      <c r="Y73" s="26">
        <v>8.4164845952013501</v>
      </c>
      <c r="Z73" s="26">
        <v>8.1728181628542096</v>
      </c>
      <c r="AA73">
        <v>8.2498599911881492</v>
      </c>
      <c r="AB73" s="26">
        <v>8.4087656881599298</v>
      </c>
      <c r="AC73" s="26">
        <v>8.3841839604938393</v>
      </c>
      <c r="AD73">
        <v>8.3990461752942505</v>
      </c>
      <c r="AE73">
        <v>8.2983628345070297</v>
      </c>
      <c r="AF73" s="26">
        <v>8.3262760632342392</v>
      </c>
      <c r="AG73" s="81">
        <v>8.5166380862616595</v>
      </c>
      <c r="AH73" s="81">
        <v>8.4160704623190998</v>
      </c>
      <c r="AI73" s="81">
        <v>8.3989574267847509</v>
      </c>
      <c r="AJ73" s="81">
        <v>8.5185583312064299</v>
      </c>
      <c r="AK73" s="26">
        <v>8.4595177823512699</v>
      </c>
      <c r="AL73" s="26">
        <v>8.6658186092727298</v>
      </c>
      <c r="AM73" s="26">
        <v>8.6780534932441995</v>
      </c>
      <c r="AN73" s="26">
        <v>8.6738190738027008</v>
      </c>
      <c r="AO73" s="26">
        <v>8.8927230548486396</v>
      </c>
      <c r="AP73">
        <v>8.7128816234160809</v>
      </c>
      <c r="AQ73" s="26">
        <v>8.9102022766912601</v>
      </c>
      <c r="AR73">
        <v>9.1302590813620697</v>
      </c>
      <c r="AS73">
        <v>9.6691179872678994</v>
      </c>
      <c r="AT73">
        <v>10.456195518708199</v>
      </c>
    </row>
    <row r="74" spans="1:46" x14ac:dyDescent="0.25">
      <c r="A74" t="s">
        <v>74</v>
      </c>
      <c r="B74">
        <v>2</v>
      </c>
      <c r="C74">
        <v>4</v>
      </c>
      <c r="D74" t="s">
        <v>34</v>
      </c>
      <c r="E74">
        <v>5</v>
      </c>
      <c r="F74" t="s">
        <v>6</v>
      </c>
      <c r="G74">
        <v>200</v>
      </c>
      <c r="H74" s="26"/>
      <c r="I74">
        <v>11.1667973223048</v>
      </c>
      <c r="J74" s="26">
        <v>11.0368054145935</v>
      </c>
      <c r="K74">
        <v>11.1661233647019</v>
      </c>
      <c r="L74" s="26">
        <v>11.2377752403124</v>
      </c>
      <c r="M74">
        <v>11.486837831471901</v>
      </c>
      <c r="N74" s="26">
        <v>11.2365709439956</v>
      </c>
      <c r="O74">
        <v>11.4107442223319</v>
      </c>
      <c r="P74" s="26">
        <v>11.394505654241501</v>
      </c>
      <c r="Q74">
        <v>11.489116743007401</v>
      </c>
      <c r="R74">
        <v>11.359761966250799</v>
      </c>
      <c r="S74" s="26">
        <v>11.1623933812825</v>
      </c>
      <c r="T74" s="26">
        <v>11.5280271509227</v>
      </c>
      <c r="U74" s="26">
        <v>11.370861812941699</v>
      </c>
      <c r="V74">
        <v>10.9603228148606</v>
      </c>
      <c r="W74" s="26">
        <v>11.1761784064013</v>
      </c>
      <c r="X74" s="26">
        <v>11.1741294255371</v>
      </c>
      <c r="Y74" s="26">
        <v>11.251430916447401</v>
      </c>
      <c r="Z74" s="26">
        <v>11.356775238256599</v>
      </c>
      <c r="AA74">
        <v>11.6789331869617</v>
      </c>
      <c r="AB74" s="26">
        <v>11.4928627748635</v>
      </c>
      <c r="AC74" s="26">
        <v>11.026221074157499</v>
      </c>
      <c r="AD74">
        <v>11.028260771422101</v>
      </c>
      <c r="AE74">
        <v>11.229015747337501</v>
      </c>
      <c r="AF74" s="26">
        <v>11.3336697585413</v>
      </c>
      <c r="AG74" s="81">
        <v>11.616404540779399</v>
      </c>
      <c r="AH74" s="81">
        <v>11.269929793346099</v>
      </c>
      <c r="AI74" s="81">
        <v>11.191065117255601</v>
      </c>
      <c r="AJ74" s="81">
        <v>11.086003719879001</v>
      </c>
      <c r="AK74" s="26">
        <v>11.444952374746</v>
      </c>
      <c r="AL74" s="26">
        <v>11.5516531055104</v>
      </c>
      <c r="AM74" s="26">
        <v>11.4302134814893</v>
      </c>
      <c r="AN74" s="26">
        <v>11.3515536771485</v>
      </c>
      <c r="AO74" s="26">
        <v>11.031223416720801</v>
      </c>
      <c r="AP74">
        <v>10.9622483788596</v>
      </c>
      <c r="AQ74" s="26">
        <v>11.2037498435964</v>
      </c>
      <c r="AR74">
        <v>11.2177490108683</v>
      </c>
      <c r="AS74">
        <v>11.078127011094001</v>
      </c>
      <c r="AT74">
        <v>11.3329028783333</v>
      </c>
    </row>
    <row r="75" spans="1:46" x14ac:dyDescent="0.25">
      <c r="A75" t="s">
        <v>74</v>
      </c>
      <c r="B75">
        <v>2</v>
      </c>
      <c r="C75">
        <v>5</v>
      </c>
      <c r="D75" t="s">
        <v>35</v>
      </c>
      <c r="E75">
        <v>10</v>
      </c>
      <c r="F75" t="s">
        <v>18</v>
      </c>
      <c r="G75">
        <v>15</v>
      </c>
      <c r="H75" s="26"/>
      <c r="I75">
        <v>24.4</v>
      </c>
      <c r="J75" s="26">
        <v>12.4</v>
      </c>
      <c r="K75">
        <v>9.9499999999999993</v>
      </c>
      <c r="L75" s="26">
        <v>26.5</v>
      </c>
      <c r="M75">
        <v>18.899999999999999</v>
      </c>
      <c r="N75" s="26">
        <v>18.3</v>
      </c>
      <c r="O75">
        <v>10.65</v>
      </c>
      <c r="P75" s="26">
        <v>24.35</v>
      </c>
      <c r="Q75">
        <v>15.05</v>
      </c>
      <c r="R75">
        <v>25.1</v>
      </c>
      <c r="S75" s="26">
        <v>11.5</v>
      </c>
      <c r="T75" s="26">
        <v>5.25</v>
      </c>
      <c r="U75" s="26">
        <v>12.2</v>
      </c>
      <c r="V75">
        <v>22.233333333333299</v>
      </c>
      <c r="W75" s="26">
        <v>24.3</v>
      </c>
      <c r="X75" s="26"/>
      <c r="Y75" s="26">
        <v>12.6</v>
      </c>
      <c r="Z75" s="26">
        <v>10.95</v>
      </c>
      <c r="AA75">
        <v>21.15</v>
      </c>
      <c r="AB75" s="26">
        <v>12.6</v>
      </c>
      <c r="AC75" s="26">
        <v>27.8</v>
      </c>
      <c r="AD75">
        <v>25.65</v>
      </c>
      <c r="AE75">
        <v>23.45</v>
      </c>
      <c r="AF75" s="26">
        <v>26.95</v>
      </c>
      <c r="AG75" s="81">
        <v>23.6</v>
      </c>
      <c r="AH75" s="81">
        <v>28.7</v>
      </c>
      <c r="AI75" s="81">
        <v>17.350000000000001</v>
      </c>
      <c r="AJ75" s="81">
        <v>13.15</v>
      </c>
      <c r="AK75" s="26">
        <v>18.55</v>
      </c>
      <c r="AL75" s="26">
        <v>10.3</v>
      </c>
      <c r="AM75" s="26">
        <v>24.45</v>
      </c>
      <c r="AN75" s="26">
        <v>13.1</v>
      </c>
      <c r="AO75" s="26">
        <v>9.8000000000000007</v>
      </c>
      <c r="AP75">
        <v>9.1999999999999993</v>
      </c>
      <c r="AQ75" s="26">
        <v>16.7</v>
      </c>
      <c r="AR75">
        <v>28.7</v>
      </c>
      <c r="AS75">
        <v>28.75</v>
      </c>
      <c r="AT75">
        <v>30.25</v>
      </c>
    </row>
    <row r="76" spans="1:46" x14ac:dyDescent="0.25">
      <c r="A76" t="s">
        <v>74</v>
      </c>
      <c r="B76">
        <v>2</v>
      </c>
      <c r="C76">
        <v>5</v>
      </c>
      <c r="D76" t="s">
        <v>35</v>
      </c>
      <c r="E76">
        <v>10</v>
      </c>
      <c r="F76" t="s">
        <v>6</v>
      </c>
      <c r="G76">
        <v>30</v>
      </c>
      <c r="H76" s="26"/>
      <c r="I76">
        <v>16.966998832745801</v>
      </c>
      <c r="J76" s="26">
        <v>22.063681100704699</v>
      </c>
      <c r="K76">
        <v>21.102889273764202</v>
      </c>
      <c r="L76" s="26">
        <v>25.562315724053601</v>
      </c>
      <c r="M76">
        <v>21.436545258698299</v>
      </c>
      <c r="N76" s="26">
        <v>24.263663084331299</v>
      </c>
      <c r="O76">
        <v>20.519233293712698</v>
      </c>
      <c r="P76" s="26">
        <v>20.7486698119218</v>
      </c>
      <c r="Q76">
        <v>18.4908491564677</v>
      </c>
      <c r="R76">
        <v>17.3950933713312</v>
      </c>
      <c r="S76" s="26">
        <v>17.01684882915</v>
      </c>
      <c r="T76" s="26">
        <v>17.656566916666598</v>
      </c>
      <c r="U76" s="26">
        <v>19.535671253735</v>
      </c>
      <c r="V76">
        <v>20.158937984628199</v>
      </c>
      <c r="W76" s="26">
        <v>22.0671552429435</v>
      </c>
      <c r="X76" s="26"/>
      <c r="Y76" s="26">
        <v>19.9745827406079</v>
      </c>
      <c r="Z76" s="26">
        <v>17.135264318086101</v>
      </c>
      <c r="AA76">
        <v>16.910599967442899</v>
      </c>
      <c r="AB76" s="26">
        <v>15.664400729649699</v>
      </c>
      <c r="AC76" s="26">
        <v>25.072872042702901</v>
      </c>
      <c r="AD76">
        <v>23.6381217148875</v>
      </c>
      <c r="AE76">
        <v>24.199025834425001</v>
      </c>
      <c r="AF76" s="26">
        <v>26.087772511526801</v>
      </c>
      <c r="AG76" s="81">
        <v>22.510639513530101</v>
      </c>
      <c r="AH76" s="81">
        <v>27.036867195548801</v>
      </c>
      <c r="AI76" s="81">
        <v>24.048550439168999</v>
      </c>
      <c r="AJ76" s="81">
        <v>19.114306032262199</v>
      </c>
      <c r="AK76" s="26">
        <v>17.812341369109699</v>
      </c>
      <c r="AL76" s="26">
        <v>17.315949339754301</v>
      </c>
      <c r="AM76" s="26">
        <v>17.378429482407501</v>
      </c>
      <c r="AN76" s="26">
        <v>16.711648269346199</v>
      </c>
      <c r="AO76" s="26">
        <v>14.737409034047401</v>
      </c>
      <c r="AP76">
        <v>14.480615440320401</v>
      </c>
      <c r="AQ76" s="26">
        <v>26.264401941796599</v>
      </c>
      <c r="AR76">
        <v>26.6744201555803</v>
      </c>
      <c r="AS76">
        <v>25.653626669467901</v>
      </c>
      <c r="AT76">
        <v>25.282799016363501</v>
      </c>
    </row>
    <row r="77" spans="1:46" x14ac:dyDescent="0.25">
      <c r="A77" t="s">
        <v>74</v>
      </c>
      <c r="B77">
        <v>2</v>
      </c>
      <c r="C77">
        <v>5</v>
      </c>
      <c r="D77" t="s">
        <v>35</v>
      </c>
      <c r="E77">
        <v>10</v>
      </c>
      <c r="F77" t="s">
        <v>6</v>
      </c>
      <c r="G77">
        <v>60</v>
      </c>
      <c r="H77" s="26"/>
      <c r="I77">
        <v>19.2912659910596</v>
      </c>
      <c r="J77" s="26">
        <v>20.3506909175107</v>
      </c>
      <c r="K77">
        <v>19.617157449798299</v>
      </c>
      <c r="L77" s="26">
        <v>19.359710803988701</v>
      </c>
      <c r="M77">
        <v>20.247222033830699</v>
      </c>
      <c r="N77" s="26">
        <v>19.886789818115101</v>
      </c>
      <c r="O77">
        <v>20.427659484862399</v>
      </c>
      <c r="P77" s="26">
        <v>19.491262145806498</v>
      </c>
      <c r="Q77">
        <v>19.864936154384299</v>
      </c>
      <c r="R77">
        <v>20.077139512219699</v>
      </c>
      <c r="S77" s="26">
        <v>19.490574744308901</v>
      </c>
      <c r="T77" s="26">
        <v>20.672595480430498</v>
      </c>
      <c r="U77" s="26">
        <v>19.6741239531868</v>
      </c>
      <c r="V77">
        <v>19.123129446479702</v>
      </c>
      <c r="W77" s="26">
        <v>19.914464057275701</v>
      </c>
      <c r="X77" s="26"/>
      <c r="Y77" s="26">
        <v>19.003602772472998</v>
      </c>
      <c r="Z77" s="26">
        <v>19.573309824241701</v>
      </c>
      <c r="AA77">
        <v>18.792045631912998</v>
      </c>
      <c r="AB77" s="26">
        <v>18.8569799810363</v>
      </c>
      <c r="AC77" s="26">
        <v>18.3556573545231</v>
      </c>
      <c r="AD77">
        <v>18.465811846725</v>
      </c>
      <c r="AE77">
        <v>25.3342636584361</v>
      </c>
      <c r="AF77" s="26">
        <v>25.344361355930602</v>
      </c>
      <c r="AG77" s="81">
        <v>25.9198701383831</v>
      </c>
      <c r="AH77" s="81">
        <v>25.203395712075601</v>
      </c>
      <c r="AI77" s="81">
        <v>25.018070453535</v>
      </c>
      <c r="AJ77" s="81">
        <v>24.3708607625063</v>
      </c>
      <c r="AK77" s="26">
        <v>23.8074023870284</v>
      </c>
      <c r="AL77" s="26">
        <v>22.749664139494101</v>
      </c>
      <c r="AM77" s="26">
        <v>21.8617676107073</v>
      </c>
      <c r="AN77" s="26">
        <v>21.561825919974901</v>
      </c>
      <c r="AO77" s="26">
        <v>18.525243045733099</v>
      </c>
      <c r="AP77">
        <v>18.042406541440901</v>
      </c>
      <c r="AQ77" s="26">
        <v>22.664916171691701</v>
      </c>
      <c r="AR77">
        <v>26.4004879290346</v>
      </c>
      <c r="AS77">
        <v>25.2777240679237</v>
      </c>
      <c r="AT77">
        <v>24.940661724751699</v>
      </c>
    </row>
    <row r="78" spans="1:46" x14ac:dyDescent="0.25">
      <c r="A78" t="s">
        <v>74</v>
      </c>
      <c r="B78">
        <v>2</v>
      </c>
      <c r="C78">
        <v>5</v>
      </c>
      <c r="D78" t="s">
        <v>35</v>
      </c>
      <c r="E78">
        <v>10</v>
      </c>
      <c r="F78" t="s">
        <v>6</v>
      </c>
      <c r="G78">
        <v>90</v>
      </c>
      <c r="H78" s="26"/>
      <c r="I78">
        <v>8.7081271962488493</v>
      </c>
      <c r="J78" s="26">
        <v>8.7670847731358794</v>
      </c>
      <c r="K78">
        <v>8.6896608569073397</v>
      </c>
      <c r="L78" s="26">
        <v>8.6129554159586004</v>
      </c>
      <c r="M78">
        <v>8.6933228296875402</v>
      </c>
      <c r="N78" s="26">
        <v>8.8308864300317893</v>
      </c>
      <c r="O78">
        <v>8.7001647738966508</v>
      </c>
      <c r="P78" s="26">
        <v>8.7796516256416002</v>
      </c>
      <c r="Q78">
        <v>8.7230626712010793</v>
      </c>
      <c r="R78">
        <v>8.5403403930530892</v>
      </c>
      <c r="S78" s="26">
        <v>8.8139955357386501</v>
      </c>
      <c r="T78" s="26">
        <v>8.7813495815466496</v>
      </c>
      <c r="U78" s="26">
        <v>8.7065364279287305</v>
      </c>
      <c r="V78">
        <v>8.6374115861360998</v>
      </c>
      <c r="W78" s="26">
        <v>8.6738419740799007</v>
      </c>
      <c r="X78" s="26"/>
      <c r="Y78" s="26">
        <v>8.88666282479568</v>
      </c>
      <c r="Z78" s="26">
        <v>8.7806613813819201</v>
      </c>
      <c r="AA78">
        <v>8.6784573664251408</v>
      </c>
      <c r="AB78" s="26">
        <v>8.7207662572824205</v>
      </c>
      <c r="AC78" s="26">
        <v>8.6314534063908805</v>
      </c>
      <c r="AD78">
        <v>8.7580871227120305</v>
      </c>
      <c r="AE78">
        <v>10.232231805626499</v>
      </c>
      <c r="AF78" s="26">
        <v>10.6271543144313</v>
      </c>
      <c r="AG78" s="81">
        <v>11.409126871256699</v>
      </c>
      <c r="AH78" s="81">
        <v>11.540018287060001</v>
      </c>
      <c r="AI78" s="81">
        <v>11.4279097959342</v>
      </c>
      <c r="AJ78" s="81">
        <v>11.7539021306278</v>
      </c>
      <c r="AK78" s="26">
        <v>11.4589844550583</v>
      </c>
      <c r="AL78" s="26">
        <v>11.347482429516401</v>
      </c>
      <c r="AM78" s="26">
        <v>11.3719379657982</v>
      </c>
      <c r="AN78" s="26">
        <v>10.960502594522501</v>
      </c>
      <c r="AO78" s="26">
        <v>11.013373739863599</v>
      </c>
      <c r="AP78">
        <v>10.8007419275992</v>
      </c>
      <c r="AQ78" s="26">
        <v>10.415973850521</v>
      </c>
      <c r="AR78">
        <v>11.6476851054931</v>
      </c>
      <c r="AS78">
        <v>12.9246628006532</v>
      </c>
      <c r="AT78">
        <v>13.8006066965313</v>
      </c>
    </row>
    <row r="79" spans="1:46" x14ac:dyDescent="0.25">
      <c r="A79" t="s">
        <v>74</v>
      </c>
      <c r="B79">
        <v>2</v>
      </c>
      <c r="C79">
        <v>5</v>
      </c>
      <c r="D79" t="s">
        <v>35</v>
      </c>
      <c r="E79">
        <v>10</v>
      </c>
      <c r="F79" t="s">
        <v>6</v>
      </c>
      <c r="G79">
        <v>120</v>
      </c>
      <c r="H79" s="26"/>
      <c r="I79">
        <v>8.0424444837061007</v>
      </c>
      <c r="J79" s="26">
        <v>8.0400604368741693</v>
      </c>
      <c r="K79">
        <v>8.0627232011985797</v>
      </c>
      <c r="L79" s="26">
        <v>8.1184766047813</v>
      </c>
      <c r="M79">
        <v>8.1207467924617909</v>
      </c>
      <c r="N79" s="26">
        <v>8.0601955799430698</v>
      </c>
      <c r="O79">
        <v>8.0524868815617392</v>
      </c>
      <c r="P79" s="26">
        <v>8.0619015984120495</v>
      </c>
      <c r="Q79">
        <v>8.2219701612228295</v>
      </c>
      <c r="R79">
        <v>8.2004962189127699</v>
      </c>
      <c r="S79" s="26">
        <v>8.1252240785274008</v>
      </c>
      <c r="T79" s="26">
        <v>8.1263562228531008</v>
      </c>
      <c r="U79" s="26">
        <v>8.0411830154817192</v>
      </c>
      <c r="V79">
        <v>7.9354289826825397</v>
      </c>
      <c r="W79" s="26">
        <v>8.1473262601649594</v>
      </c>
      <c r="X79" s="26"/>
      <c r="Y79" s="26">
        <v>8.0118212761036993</v>
      </c>
      <c r="Z79" s="26">
        <v>8.0885177377006698</v>
      </c>
      <c r="AA79">
        <v>8.1110332593865007</v>
      </c>
      <c r="AB79" s="26">
        <v>8.1021624788676601</v>
      </c>
      <c r="AC79" s="26">
        <v>8.0683494704398608</v>
      </c>
      <c r="AD79">
        <v>8.1979773997137197</v>
      </c>
      <c r="AE79">
        <v>8.0280079716130004</v>
      </c>
      <c r="AF79" s="26">
        <v>8.02977158387014</v>
      </c>
      <c r="AG79" s="81">
        <v>8.1323496332987393</v>
      </c>
      <c r="AH79" s="81">
        <v>7.8800165224471002</v>
      </c>
      <c r="AI79" s="81">
        <v>7.9856657550179602</v>
      </c>
      <c r="AJ79" s="81">
        <v>8.1268714584990001</v>
      </c>
      <c r="AK79" s="26">
        <v>8.0946170353220399</v>
      </c>
      <c r="AL79" s="26">
        <v>8.2239730338402204</v>
      </c>
      <c r="AM79" s="26">
        <v>8.2765918174817994</v>
      </c>
      <c r="AN79" s="26">
        <v>8.1587152758325008</v>
      </c>
      <c r="AO79" s="26">
        <v>8.4420705403191807</v>
      </c>
      <c r="AP79">
        <v>8.3878135270124297</v>
      </c>
      <c r="AQ79" s="26">
        <v>8.5951854265870207</v>
      </c>
      <c r="AR79">
        <v>8.4460600018378003</v>
      </c>
      <c r="AS79">
        <v>9.6145913673351409</v>
      </c>
      <c r="AT79">
        <v>10.380578352118301</v>
      </c>
    </row>
    <row r="80" spans="1:46" x14ac:dyDescent="0.25">
      <c r="A80" t="s">
        <v>74</v>
      </c>
      <c r="B80">
        <v>2</v>
      </c>
      <c r="C80">
        <v>5</v>
      </c>
      <c r="D80" t="s">
        <v>35</v>
      </c>
      <c r="E80">
        <v>10</v>
      </c>
      <c r="F80" t="s">
        <v>6</v>
      </c>
      <c r="G80">
        <v>150</v>
      </c>
      <c r="H80" s="26"/>
      <c r="I80">
        <v>7.9224977049602501</v>
      </c>
      <c r="J80" s="26">
        <v>7.8793748150404204</v>
      </c>
      <c r="K80">
        <v>7.88417528042981</v>
      </c>
      <c r="L80" s="26">
        <v>8.1302843321889195</v>
      </c>
      <c r="M80">
        <v>7.7121906484639897</v>
      </c>
      <c r="N80" s="26">
        <v>7.8990595220717701</v>
      </c>
      <c r="O80">
        <v>8.0692616872879093</v>
      </c>
      <c r="P80" s="26">
        <v>7.9564063236516001</v>
      </c>
      <c r="Q80">
        <v>7.8792976993156003</v>
      </c>
      <c r="R80">
        <v>7.9618520231686203</v>
      </c>
      <c r="S80" s="26">
        <v>7.77214763987444</v>
      </c>
      <c r="T80" s="26">
        <v>7.9783623719396202</v>
      </c>
      <c r="U80" s="26">
        <v>8.0360728659922298</v>
      </c>
      <c r="V80">
        <v>7.8990310188642203</v>
      </c>
      <c r="W80" s="26">
        <v>7.9325002779225802</v>
      </c>
      <c r="X80" s="26"/>
      <c r="Y80" s="26">
        <v>8.0055094332014196</v>
      </c>
      <c r="Z80" s="26">
        <v>7.8211911944404502</v>
      </c>
      <c r="AA80">
        <v>7.9179149742493902</v>
      </c>
      <c r="AB80" s="26">
        <v>7.9558686057100498</v>
      </c>
      <c r="AC80" s="26">
        <v>7.8641730328542403</v>
      </c>
      <c r="AD80">
        <v>8.0265888438577004</v>
      </c>
      <c r="AE80">
        <v>7.8818431876636499</v>
      </c>
      <c r="AF80" s="26">
        <v>7.9028268139069198</v>
      </c>
      <c r="AG80" s="81">
        <v>8.0853991424964597</v>
      </c>
      <c r="AH80" s="81">
        <v>7.8107612422207504</v>
      </c>
      <c r="AI80" s="81">
        <v>7.7681829370537301</v>
      </c>
      <c r="AJ80" s="81">
        <v>7.9138358258935604</v>
      </c>
      <c r="AK80" s="26">
        <v>7.9455240916871297</v>
      </c>
      <c r="AL80" s="26">
        <v>8.0116004111058192</v>
      </c>
      <c r="AM80" s="26">
        <v>7.9712612829833498</v>
      </c>
      <c r="AN80" s="26">
        <v>7.8554005372981601</v>
      </c>
      <c r="AO80" s="26">
        <v>7.93589096882849</v>
      </c>
      <c r="AP80">
        <v>7.8334519654232801</v>
      </c>
      <c r="AQ80" s="26">
        <v>7.8697795688828398</v>
      </c>
      <c r="AR80">
        <v>7.9977380845784802</v>
      </c>
      <c r="AS80">
        <v>7.8348116478336003</v>
      </c>
      <c r="AT80">
        <v>8.0000443304155002</v>
      </c>
    </row>
    <row r="81" spans="1:46" x14ac:dyDescent="0.25">
      <c r="A81" t="s">
        <v>74</v>
      </c>
      <c r="B81">
        <v>2</v>
      </c>
      <c r="C81">
        <v>5</v>
      </c>
      <c r="D81" t="s">
        <v>35</v>
      </c>
      <c r="E81">
        <v>10</v>
      </c>
      <c r="F81" t="s">
        <v>6</v>
      </c>
      <c r="G81">
        <v>200</v>
      </c>
      <c r="H81" s="26"/>
      <c r="I81">
        <v>12.295500322682701</v>
      </c>
      <c r="J81" s="26">
        <v>12.427204283859901</v>
      </c>
      <c r="K81">
        <v>12.568781038647201</v>
      </c>
      <c r="L81" s="26">
        <v>12.862122481266701</v>
      </c>
      <c r="M81">
        <v>12.617597070401899</v>
      </c>
      <c r="N81" s="26">
        <v>13.0781722054839</v>
      </c>
      <c r="O81">
        <v>12.591179342693501</v>
      </c>
      <c r="P81" s="26">
        <v>12.783159320617299</v>
      </c>
      <c r="Q81">
        <v>12.4528144205317</v>
      </c>
      <c r="R81">
        <v>12.7139287816569</v>
      </c>
      <c r="S81" s="26">
        <v>12.532682144414199</v>
      </c>
      <c r="T81" s="26">
        <v>12.688351631673401</v>
      </c>
      <c r="U81" s="26">
        <v>12.4377006545218</v>
      </c>
      <c r="V81">
        <v>12.522863264588199</v>
      </c>
      <c r="W81" s="26">
        <v>12.535682876313</v>
      </c>
      <c r="X81" s="26"/>
      <c r="Y81" s="26">
        <v>12.7920659360896</v>
      </c>
      <c r="Z81" s="26">
        <v>13.0551849153746</v>
      </c>
      <c r="AA81">
        <v>12.811588595400901</v>
      </c>
      <c r="AB81" s="26">
        <v>12.5055709395499</v>
      </c>
      <c r="AC81" s="26">
        <v>12.9110469786274</v>
      </c>
      <c r="AD81">
        <v>12.6970437172562</v>
      </c>
      <c r="AE81">
        <v>12.9414309878015</v>
      </c>
      <c r="AF81" s="26">
        <v>12.6010031997445</v>
      </c>
      <c r="AG81" s="81">
        <v>12.7315969643501</v>
      </c>
      <c r="AH81" s="81">
        <v>12.683363686797</v>
      </c>
      <c r="AI81" s="81">
        <v>12.376175602688701</v>
      </c>
      <c r="AJ81" s="81">
        <v>12.9816371115454</v>
      </c>
      <c r="AK81" s="26">
        <v>13.189032725988</v>
      </c>
      <c r="AL81" s="26">
        <v>12.496451972547799</v>
      </c>
      <c r="AM81" s="26">
        <v>13.1565127105832</v>
      </c>
      <c r="AN81" s="26">
        <v>12.646358264270701</v>
      </c>
      <c r="AO81" s="26">
        <v>13.2612910724398</v>
      </c>
      <c r="AP81">
        <v>13.481659750575799</v>
      </c>
      <c r="AQ81" s="26">
        <v>13.006483769374301</v>
      </c>
      <c r="AR81">
        <v>12.749793582579199</v>
      </c>
      <c r="AS81">
        <v>12.386083783141601</v>
      </c>
      <c r="AT81">
        <v>12.569766002698501</v>
      </c>
    </row>
    <row r="82" spans="1:46" x14ac:dyDescent="0.25">
      <c r="A82" t="s">
        <v>74</v>
      </c>
      <c r="B82">
        <v>2</v>
      </c>
      <c r="C82">
        <v>6</v>
      </c>
      <c r="D82" t="s">
        <v>36</v>
      </c>
      <c r="E82">
        <v>11</v>
      </c>
      <c r="F82" t="s">
        <v>18</v>
      </c>
      <c r="G82">
        <v>15</v>
      </c>
      <c r="H82" s="26"/>
      <c r="I82">
        <v>17.75</v>
      </c>
      <c r="J82" s="26">
        <v>20.350000000000001</v>
      </c>
      <c r="K82">
        <v>17.95</v>
      </c>
      <c r="L82" s="26">
        <v>29.05</v>
      </c>
      <c r="M82">
        <v>12.05</v>
      </c>
      <c r="N82" s="26">
        <v>28.9</v>
      </c>
      <c r="O82">
        <v>12.5</v>
      </c>
      <c r="P82" s="26">
        <v>26.9</v>
      </c>
      <c r="Q82">
        <v>13.7</v>
      </c>
      <c r="R82">
        <v>25.75</v>
      </c>
      <c r="S82" s="26">
        <v>11.6</v>
      </c>
      <c r="T82" s="26">
        <v>4.0999999999999996</v>
      </c>
      <c r="U82" s="26">
        <v>8.6999999999999993</v>
      </c>
      <c r="V82">
        <v>13.35</v>
      </c>
      <c r="W82" s="26">
        <v>23.45</v>
      </c>
      <c r="X82" s="26"/>
      <c r="Y82" s="26">
        <v>12.35</v>
      </c>
      <c r="Z82" s="26">
        <v>9.15</v>
      </c>
      <c r="AA82">
        <v>23.6</v>
      </c>
      <c r="AB82" s="26">
        <v>13.15</v>
      </c>
      <c r="AC82" s="26">
        <v>26.8</v>
      </c>
      <c r="AD82">
        <v>17.350000000000001</v>
      </c>
      <c r="AE82">
        <v>26.6</v>
      </c>
      <c r="AF82" s="26">
        <v>28.45</v>
      </c>
      <c r="AG82" s="81">
        <v>16.1666666666667</v>
      </c>
      <c r="AH82" s="81">
        <v>30.1</v>
      </c>
      <c r="AI82" s="81">
        <v>22.8</v>
      </c>
      <c r="AJ82" s="81">
        <v>13.8</v>
      </c>
      <c r="AK82" s="26">
        <v>23.95</v>
      </c>
      <c r="AL82" s="26">
        <v>15.5</v>
      </c>
      <c r="AM82" s="26">
        <v>21.55</v>
      </c>
      <c r="AN82" s="26">
        <v>14.3</v>
      </c>
      <c r="AO82" s="26">
        <v>11</v>
      </c>
      <c r="AP82">
        <v>19.55</v>
      </c>
      <c r="AQ82" s="26">
        <v>17.45</v>
      </c>
      <c r="AR82">
        <v>26.5</v>
      </c>
      <c r="AS82">
        <v>29.25</v>
      </c>
      <c r="AT82">
        <v>29.55</v>
      </c>
    </row>
    <row r="83" spans="1:46" x14ac:dyDescent="0.25">
      <c r="A83" t="s">
        <v>74</v>
      </c>
      <c r="B83">
        <v>2</v>
      </c>
      <c r="C83">
        <v>6</v>
      </c>
      <c r="D83" t="s">
        <v>36</v>
      </c>
      <c r="E83">
        <v>11</v>
      </c>
      <c r="F83" t="s">
        <v>6</v>
      </c>
      <c r="G83">
        <v>30</v>
      </c>
      <c r="H83" s="26"/>
      <c r="I83">
        <v>21.2171336612885</v>
      </c>
      <c r="J83" s="26">
        <v>23.668791373484101</v>
      </c>
      <c r="K83">
        <v>22.890628524240501</v>
      </c>
      <c r="L83" s="26">
        <v>26.642867783634099</v>
      </c>
      <c r="M83">
        <v>21.6416553650214</v>
      </c>
      <c r="N83" s="26">
        <v>25.373083373302499</v>
      </c>
      <c r="O83">
        <v>19.787342951416399</v>
      </c>
      <c r="P83" s="26">
        <v>28.461581178472301</v>
      </c>
      <c r="Q83">
        <v>21.8790720088457</v>
      </c>
      <c r="R83">
        <v>23.6696913494855</v>
      </c>
      <c r="S83" s="26">
        <v>18.763252804814201</v>
      </c>
      <c r="T83" s="26">
        <v>17.046442858776</v>
      </c>
      <c r="U83" s="26">
        <v>18.046911901347201</v>
      </c>
      <c r="V83">
        <v>15.781832470344501</v>
      </c>
      <c r="W83" s="26">
        <v>18.185276181032499</v>
      </c>
      <c r="X83" s="26"/>
      <c r="Y83" s="26">
        <v>16.353439805709598</v>
      </c>
      <c r="Z83" s="26">
        <v>14.3936898006597</v>
      </c>
      <c r="AA83">
        <v>17.411583489632399</v>
      </c>
      <c r="AB83" s="26">
        <v>15.421107574501301</v>
      </c>
      <c r="AC83" s="26">
        <v>26.0896072703686</v>
      </c>
      <c r="AD83">
        <v>23.136038758449601</v>
      </c>
      <c r="AE83">
        <v>24.600394122305001</v>
      </c>
      <c r="AF83" s="26">
        <v>25.5047424344327</v>
      </c>
      <c r="AG83" s="81">
        <v>22.650878035800101</v>
      </c>
      <c r="AH83" s="81">
        <v>26.7994192643662</v>
      </c>
      <c r="AI83" s="81">
        <v>24.755161544862801</v>
      </c>
      <c r="AJ83" s="81">
        <v>18.056798112613201</v>
      </c>
      <c r="AK83" s="26">
        <v>20.614141895911299</v>
      </c>
      <c r="AL83" s="26">
        <v>17.9532649763816</v>
      </c>
      <c r="AM83" s="26">
        <v>18.828573500750899</v>
      </c>
      <c r="AN83" s="26">
        <v>17.4385124460768</v>
      </c>
      <c r="AO83" s="26">
        <v>15.876657809479299</v>
      </c>
      <c r="AP83">
        <v>15.9549270132652</v>
      </c>
      <c r="AQ83" s="26">
        <v>27.422405679972101</v>
      </c>
      <c r="AR83">
        <v>27.444682490117</v>
      </c>
      <c r="AS83">
        <v>26.0562651563503</v>
      </c>
      <c r="AT83">
        <v>24.833275395704</v>
      </c>
    </row>
    <row r="84" spans="1:46" x14ac:dyDescent="0.25">
      <c r="A84" t="s">
        <v>74</v>
      </c>
      <c r="B84">
        <v>2</v>
      </c>
      <c r="C84">
        <v>6</v>
      </c>
      <c r="D84" t="s">
        <v>36</v>
      </c>
      <c r="E84">
        <v>11</v>
      </c>
      <c r="F84" t="s">
        <v>6</v>
      </c>
      <c r="G84">
        <v>60</v>
      </c>
      <c r="H84" s="26"/>
      <c r="I84">
        <v>23.773829346583302</v>
      </c>
      <c r="J84" s="26">
        <v>25.186695938745601</v>
      </c>
      <c r="K84">
        <v>24.764195900395102</v>
      </c>
      <c r="L84" s="26">
        <v>24.314136917352499</v>
      </c>
      <c r="M84">
        <v>24.481109234393301</v>
      </c>
      <c r="N84" s="26">
        <v>25.405409673736202</v>
      </c>
      <c r="O84">
        <v>25.852130442844299</v>
      </c>
      <c r="P84" s="26">
        <v>30.5393993128204</v>
      </c>
      <c r="Q84">
        <v>29.9078843842669</v>
      </c>
      <c r="R84">
        <v>30.169770773282298</v>
      </c>
      <c r="S84" s="26">
        <v>29.652109696063601</v>
      </c>
      <c r="T84" s="26">
        <v>29.630346569601102</v>
      </c>
      <c r="U84" s="26">
        <v>26.988913965380199</v>
      </c>
      <c r="V84">
        <v>27.271926395411899</v>
      </c>
      <c r="W84" s="26">
        <v>26.756176749974799</v>
      </c>
      <c r="X84" s="26"/>
      <c r="Y84" s="26">
        <v>26.270312946919798</v>
      </c>
      <c r="Z84" s="26">
        <v>24.3736729683547</v>
      </c>
      <c r="AA84">
        <v>23.357033224316702</v>
      </c>
      <c r="AB84" s="26">
        <v>23.083514143388101</v>
      </c>
      <c r="AC84" s="26">
        <v>25.356649713164501</v>
      </c>
      <c r="AD84">
        <v>24.6602905407109</v>
      </c>
      <c r="AE84">
        <v>26.703559734796801</v>
      </c>
      <c r="AF84" s="26">
        <v>27.2276029536586</v>
      </c>
      <c r="AG84" s="81">
        <v>27.1153350034113</v>
      </c>
      <c r="AH84" s="81">
        <v>27.874003841643599</v>
      </c>
      <c r="AI84" s="81">
        <v>27.2423389354839</v>
      </c>
      <c r="AJ84" s="81">
        <v>26.8171020461069</v>
      </c>
      <c r="AK84" s="26">
        <v>26.3440826179122</v>
      </c>
      <c r="AL84" s="26">
        <v>27.561244549796001</v>
      </c>
      <c r="AM84" s="26">
        <v>27.142343901031499</v>
      </c>
      <c r="AN84" s="26">
        <v>26.2639186557887</v>
      </c>
      <c r="AO84" s="26">
        <v>25.1423791339346</v>
      </c>
      <c r="AP84">
        <v>25.888465250057202</v>
      </c>
      <c r="AQ84" s="26">
        <v>26.8178231451387</v>
      </c>
      <c r="AR84">
        <v>29.8526913488245</v>
      </c>
      <c r="AS84">
        <v>29.131010086748802</v>
      </c>
      <c r="AT84">
        <v>28.695750477731298</v>
      </c>
    </row>
    <row r="85" spans="1:46" x14ac:dyDescent="0.25">
      <c r="A85" t="s">
        <v>74</v>
      </c>
      <c r="B85">
        <v>2</v>
      </c>
      <c r="C85">
        <v>6</v>
      </c>
      <c r="D85" t="s">
        <v>36</v>
      </c>
      <c r="E85">
        <v>11</v>
      </c>
      <c r="F85" t="s">
        <v>6</v>
      </c>
      <c r="G85">
        <v>90</v>
      </c>
      <c r="H85" s="26"/>
      <c r="I85">
        <v>10.1727597251085</v>
      </c>
      <c r="J85" s="26">
        <v>10.078766849772901</v>
      </c>
      <c r="K85">
        <v>9.9764639022900106</v>
      </c>
      <c r="L85" s="26">
        <v>10.016307743412501</v>
      </c>
      <c r="M85">
        <v>10.4258628891579</v>
      </c>
      <c r="N85" s="26">
        <v>10.282472738745399</v>
      </c>
      <c r="O85">
        <v>10.1534488815436</v>
      </c>
      <c r="P85" s="26">
        <v>18.7589245422486</v>
      </c>
      <c r="Q85">
        <v>17.067514987758901</v>
      </c>
      <c r="R85">
        <v>16.4068695852879</v>
      </c>
      <c r="S85" s="26">
        <v>15.4719034473643</v>
      </c>
      <c r="T85" s="26">
        <v>15.7159955270139</v>
      </c>
      <c r="U85" s="26">
        <v>15.8931808907041</v>
      </c>
      <c r="V85">
        <v>14.648406726561101</v>
      </c>
      <c r="W85" s="26">
        <v>14.9767621690082</v>
      </c>
      <c r="X85" s="26"/>
      <c r="Y85" s="26">
        <v>13.728573006921099</v>
      </c>
      <c r="Z85" s="26">
        <v>12.200060887099299</v>
      </c>
      <c r="AA85">
        <v>11.6957167476363</v>
      </c>
      <c r="AB85" s="26">
        <v>11.750886637566801</v>
      </c>
      <c r="AC85" s="26">
        <v>11.958789654456201</v>
      </c>
      <c r="AD85">
        <v>12.227664092260801</v>
      </c>
      <c r="AE85">
        <v>12.978744895526299</v>
      </c>
      <c r="AF85" s="26">
        <v>13.3115189381872</v>
      </c>
      <c r="AG85" s="81">
        <v>12.776419310209</v>
      </c>
      <c r="AH85" s="81">
        <v>14.120890508419199</v>
      </c>
      <c r="AI85" s="81">
        <v>13.390130042812499</v>
      </c>
      <c r="AJ85" s="81">
        <v>12.624859868197399</v>
      </c>
      <c r="AK85" s="26">
        <v>12.826209719441</v>
      </c>
      <c r="AL85" s="26">
        <v>12.569140474454599</v>
      </c>
      <c r="AM85" s="26">
        <v>12.5293356626066</v>
      </c>
      <c r="AN85" s="26">
        <v>12.1415966870664</v>
      </c>
      <c r="AO85" s="26">
        <v>11.4751169927103</v>
      </c>
      <c r="AP85">
        <v>11.574165643645999</v>
      </c>
      <c r="AQ85" s="26">
        <v>11.156160977368</v>
      </c>
      <c r="AR85">
        <v>11.738367037509599</v>
      </c>
      <c r="AS85">
        <v>12.3285535267448</v>
      </c>
      <c r="AT85">
        <v>13.193580419145</v>
      </c>
    </row>
    <row r="86" spans="1:46" x14ac:dyDescent="0.25">
      <c r="A86" t="s">
        <v>74</v>
      </c>
      <c r="B86">
        <v>2</v>
      </c>
      <c r="C86">
        <v>6</v>
      </c>
      <c r="D86" t="s">
        <v>36</v>
      </c>
      <c r="E86">
        <v>11</v>
      </c>
      <c r="F86" t="s">
        <v>6</v>
      </c>
      <c r="G86">
        <v>120</v>
      </c>
      <c r="H86" s="26"/>
      <c r="I86">
        <v>8.1477108646376308</v>
      </c>
      <c r="J86" s="26">
        <v>8.4144246738638095</v>
      </c>
      <c r="K86">
        <v>8.2611014999032299</v>
      </c>
      <c r="L86" s="26">
        <v>8.2074784933504201</v>
      </c>
      <c r="M86">
        <v>8.3651808683650994</v>
      </c>
      <c r="N86" s="26">
        <v>8.3950862080796291</v>
      </c>
      <c r="O86">
        <v>8.3465571950424398</v>
      </c>
      <c r="P86" s="26">
        <v>8.7246387564698207</v>
      </c>
      <c r="Q86">
        <v>10.2152292947939</v>
      </c>
      <c r="R86">
        <v>10.3046499146753</v>
      </c>
      <c r="S86" s="26">
        <v>10.6676175267347</v>
      </c>
      <c r="T86" s="26">
        <v>10.4503852601565</v>
      </c>
      <c r="U86" s="26">
        <v>10.3577419475829</v>
      </c>
      <c r="V86">
        <v>10.3532773896856</v>
      </c>
      <c r="W86" s="26">
        <v>10.537385379111299</v>
      </c>
      <c r="X86" s="26"/>
      <c r="Y86" s="26">
        <v>10.283734937387299</v>
      </c>
      <c r="Z86" s="26">
        <v>10.279946561244101</v>
      </c>
      <c r="AA86">
        <v>10.134502795959801</v>
      </c>
      <c r="AB86" s="26">
        <v>9.8173047931601207</v>
      </c>
      <c r="AC86" s="26">
        <v>10.0024915216308</v>
      </c>
      <c r="AD86">
        <v>10.112852093598899</v>
      </c>
      <c r="AE86">
        <v>9.7537713635096406</v>
      </c>
      <c r="AF86" s="26">
        <v>9.7377379208398391</v>
      </c>
      <c r="AG86" s="81">
        <v>9.9026751378061793</v>
      </c>
      <c r="AH86" s="81">
        <v>9.7957832602508201</v>
      </c>
      <c r="AI86" s="81">
        <v>9.89519214903647</v>
      </c>
      <c r="AJ86" s="81">
        <v>9.8190293979202998</v>
      </c>
      <c r="AK86" s="26">
        <v>9.8950347123801503</v>
      </c>
      <c r="AL86" s="26">
        <v>9.9018200304927397</v>
      </c>
      <c r="AM86" s="26">
        <v>9.7372011452827003</v>
      </c>
      <c r="AN86" s="26">
        <v>9.7947528088307294</v>
      </c>
      <c r="AO86" s="26">
        <v>9.2943537331670303</v>
      </c>
      <c r="AP86">
        <v>9.5135268813746396</v>
      </c>
      <c r="AQ86" s="26">
        <v>9.3544701858424801</v>
      </c>
      <c r="AR86">
        <v>9.4152996343624498</v>
      </c>
      <c r="AS86">
        <v>9.6581735135176494</v>
      </c>
      <c r="AT86">
        <v>10.0836529885757</v>
      </c>
    </row>
    <row r="87" spans="1:46" x14ac:dyDescent="0.25">
      <c r="A87" t="s">
        <v>74</v>
      </c>
      <c r="B87">
        <v>2</v>
      </c>
      <c r="C87">
        <v>6</v>
      </c>
      <c r="D87" t="s">
        <v>36</v>
      </c>
      <c r="E87">
        <v>11</v>
      </c>
      <c r="F87" t="s">
        <v>6</v>
      </c>
      <c r="G87">
        <v>150</v>
      </c>
      <c r="H87" s="26"/>
      <c r="I87">
        <v>7.7752941391150303</v>
      </c>
      <c r="J87" s="26">
        <v>7.8817933232122197</v>
      </c>
      <c r="K87">
        <v>7.8425385082123702</v>
      </c>
      <c r="L87" s="26">
        <v>7.7890389386060503</v>
      </c>
      <c r="M87">
        <v>7.8267478457128803</v>
      </c>
      <c r="N87" s="26">
        <v>7.7748756874444496</v>
      </c>
      <c r="O87">
        <v>7.8254163692629701</v>
      </c>
      <c r="P87" s="26">
        <v>7.7944497952905403</v>
      </c>
      <c r="Q87">
        <v>7.8792976993156003</v>
      </c>
      <c r="R87">
        <v>7.7527408382374396</v>
      </c>
      <c r="S87" s="26">
        <v>7.7089004983814498</v>
      </c>
      <c r="T87" s="26">
        <v>7.88108122102678</v>
      </c>
      <c r="U87" s="26">
        <v>7.8930484442924698</v>
      </c>
      <c r="V87">
        <v>7.8595759115944501</v>
      </c>
      <c r="W87" s="26">
        <v>7.9496851456927304</v>
      </c>
      <c r="X87" s="26"/>
      <c r="Y87" s="26">
        <v>7.9629650035404502</v>
      </c>
      <c r="Z87" s="26">
        <v>7.88553679682287</v>
      </c>
      <c r="AA87">
        <v>7.8245567300819099</v>
      </c>
      <c r="AB87" s="26">
        <v>7.9326229078821298</v>
      </c>
      <c r="AC87" s="26">
        <v>7.9686802908614496</v>
      </c>
      <c r="AD87">
        <v>8.1012685337373007</v>
      </c>
      <c r="AE87">
        <v>7.7334577385078198</v>
      </c>
      <c r="AF87" s="26">
        <v>7.9245845874507701</v>
      </c>
      <c r="AG87" s="81">
        <v>7.99871338321522</v>
      </c>
      <c r="AH87" s="81">
        <v>8.0558898920032505</v>
      </c>
      <c r="AI87" s="81">
        <v>8.0627232011985797</v>
      </c>
      <c r="AJ87" s="81">
        <v>7.9429387500423703</v>
      </c>
      <c r="AK87" s="26">
        <v>8.1364028675032003</v>
      </c>
      <c r="AL87" s="26">
        <v>7.9764058857614097</v>
      </c>
      <c r="AM87" s="26">
        <v>8.0456695903265203</v>
      </c>
      <c r="AN87" s="26">
        <v>7.9141604682341598</v>
      </c>
      <c r="AO87" s="26">
        <v>8.0548090742184204</v>
      </c>
      <c r="AP87">
        <v>7.9723909397719597</v>
      </c>
      <c r="AQ87" s="26">
        <v>8.0625340399754908</v>
      </c>
      <c r="AR87">
        <v>8.0002368825591308</v>
      </c>
      <c r="AS87">
        <v>8.1063207251200708</v>
      </c>
      <c r="AT87">
        <v>8.0186517205857797</v>
      </c>
    </row>
    <row r="88" spans="1:46" x14ac:dyDescent="0.25">
      <c r="A88" t="s">
        <v>74</v>
      </c>
      <c r="B88">
        <v>2</v>
      </c>
      <c r="C88">
        <v>6</v>
      </c>
      <c r="D88" t="s">
        <v>36</v>
      </c>
      <c r="E88">
        <v>11</v>
      </c>
      <c r="F88" t="s">
        <v>6</v>
      </c>
      <c r="G88">
        <v>200</v>
      </c>
      <c r="H88" s="26"/>
      <c r="I88">
        <v>10.134655196555199</v>
      </c>
      <c r="J88" s="26">
        <v>10.0887494814384</v>
      </c>
      <c r="K88">
        <v>10.3135051505639</v>
      </c>
      <c r="L88" s="26">
        <v>10.470787157272399</v>
      </c>
      <c r="M88">
        <v>10.207046630104699</v>
      </c>
      <c r="N88" s="26">
        <v>10.110823715535901</v>
      </c>
      <c r="O88">
        <v>10.035608731240499</v>
      </c>
      <c r="P88" s="26">
        <v>10.415269189999201</v>
      </c>
      <c r="Q88">
        <v>10.5589912360961</v>
      </c>
      <c r="R88">
        <v>10.201167759494799</v>
      </c>
      <c r="S88" s="26">
        <v>10.452680231819301</v>
      </c>
      <c r="T88" s="26">
        <v>10.475601127718701</v>
      </c>
      <c r="U88" s="26">
        <v>10.5714878308465</v>
      </c>
      <c r="V88">
        <v>10.347129579319301</v>
      </c>
      <c r="W88" s="26">
        <v>10.187612886186701</v>
      </c>
      <c r="X88" s="26"/>
      <c r="Y88" s="26">
        <v>10.2776078300511</v>
      </c>
      <c r="Z88" s="26">
        <v>10.403617685316901</v>
      </c>
      <c r="AA88">
        <v>10.4094064810711</v>
      </c>
      <c r="AB88" s="26">
        <v>10.351208322124799</v>
      </c>
      <c r="AC88" s="26">
        <v>10.4839368968538</v>
      </c>
      <c r="AD88">
        <v>10.5657887701152</v>
      </c>
      <c r="AE88">
        <v>10.216140120553201</v>
      </c>
      <c r="AF88" s="26">
        <v>10.4160203836823</v>
      </c>
      <c r="AG88" s="81">
        <v>11.047953080900299</v>
      </c>
      <c r="AH88" s="81">
        <v>10.420397204039</v>
      </c>
      <c r="AI88" s="81">
        <v>10.489089131488599</v>
      </c>
      <c r="AJ88" s="81">
        <v>10.3944029901829</v>
      </c>
      <c r="AK88" s="26">
        <v>10.349026610504801</v>
      </c>
      <c r="AL88" s="26">
        <v>10.786907765844401</v>
      </c>
      <c r="AM88" s="26">
        <v>10.352536469843001</v>
      </c>
      <c r="AN88" s="26">
        <v>10.548282861639199</v>
      </c>
      <c r="AO88" s="26">
        <v>10.4217137104859</v>
      </c>
      <c r="AP88">
        <v>10.4176250336987</v>
      </c>
      <c r="AQ88" s="26">
        <v>10.6362423180914</v>
      </c>
      <c r="AR88">
        <v>10.506736934987</v>
      </c>
      <c r="AS88">
        <v>10.367675269968499</v>
      </c>
      <c r="AT88">
        <v>10.4050207103051</v>
      </c>
    </row>
    <row r="89" spans="1:46" x14ac:dyDescent="0.25">
      <c r="A89" t="s">
        <v>74</v>
      </c>
      <c r="B89">
        <v>3</v>
      </c>
      <c r="C89">
        <v>1</v>
      </c>
      <c r="D89" t="s">
        <v>37</v>
      </c>
      <c r="E89">
        <v>9</v>
      </c>
      <c r="F89" t="s">
        <v>18</v>
      </c>
      <c r="G89">
        <v>15</v>
      </c>
      <c r="H89" s="26">
        <v>8.9</v>
      </c>
      <c r="I89">
        <v>11.6</v>
      </c>
      <c r="J89" s="26">
        <v>15.45</v>
      </c>
      <c r="K89">
        <v>14</v>
      </c>
      <c r="L89" s="26">
        <v>25.3333333333333</v>
      </c>
      <c r="M89">
        <v>11.85</v>
      </c>
      <c r="N89" s="26">
        <v>22.35</v>
      </c>
      <c r="O89">
        <v>9.3000000000000007</v>
      </c>
      <c r="P89" s="26">
        <v>19.350000000000001</v>
      </c>
      <c r="Q89">
        <v>9.6999999999999993</v>
      </c>
      <c r="R89">
        <v>22.6</v>
      </c>
      <c r="S89" s="26">
        <v>9.9499999999999993</v>
      </c>
      <c r="T89" s="26">
        <v>4.5999999999999996</v>
      </c>
      <c r="U89" s="26">
        <v>9.65</v>
      </c>
      <c r="V89">
        <v>18.3</v>
      </c>
      <c r="W89" s="26">
        <v>20.8333333333333</v>
      </c>
      <c r="X89" s="26"/>
      <c r="Y89" s="26">
        <v>12.6</v>
      </c>
      <c r="Z89" s="26">
        <v>10.45</v>
      </c>
      <c r="AA89">
        <v>23.25</v>
      </c>
      <c r="AB89" s="26">
        <v>13.65</v>
      </c>
      <c r="AC89" s="26">
        <v>20.866666666666699</v>
      </c>
      <c r="AD89">
        <v>15.05</v>
      </c>
      <c r="AE89">
        <v>16.100000000000001</v>
      </c>
      <c r="AF89" s="26">
        <v>22.766666666666701</v>
      </c>
      <c r="AG89" s="81">
        <v>12.55</v>
      </c>
      <c r="AH89" s="81">
        <v>23.25</v>
      </c>
      <c r="AI89" s="81">
        <v>16.8</v>
      </c>
      <c r="AJ89" s="81">
        <v>9.4</v>
      </c>
      <c r="AK89" s="26">
        <v>26.45</v>
      </c>
      <c r="AL89" s="26">
        <v>11.25</v>
      </c>
      <c r="AM89" s="26">
        <v>23.1</v>
      </c>
      <c r="AN89" s="26">
        <v>14.2</v>
      </c>
      <c r="AO89" s="67">
        <v>8</v>
      </c>
      <c r="AP89">
        <v>17.25</v>
      </c>
      <c r="AQ89" s="26">
        <v>11.05</v>
      </c>
      <c r="AR89">
        <v>22.2</v>
      </c>
      <c r="AS89">
        <v>26.1</v>
      </c>
      <c r="AT89">
        <v>20.766666666666701</v>
      </c>
    </row>
    <row r="90" spans="1:46" x14ac:dyDescent="0.25">
      <c r="A90" t="s">
        <v>74</v>
      </c>
      <c r="B90">
        <v>3</v>
      </c>
      <c r="C90">
        <v>1</v>
      </c>
      <c r="D90" t="s">
        <v>37</v>
      </c>
      <c r="E90">
        <v>9</v>
      </c>
      <c r="F90" t="s">
        <v>6</v>
      </c>
      <c r="G90">
        <v>30</v>
      </c>
      <c r="H90" s="26"/>
      <c r="I90">
        <v>14.722282397907099</v>
      </c>
      <c r="J90" s="26">
        <v>18.294985196345198</v>
      </c>
      <c r="K90">
        <v>16.954674316132799</v>
      </c>
      <c r="L90" s="26">
        <v>21.1595888880661</v>
      </c>
      <c r="M90">
        <v>16.351269651281001</v>
      </c>
      <c r="N90" s="26">
        <v>19.712618899515899</v>
      </c>
      <c r="O90">
        <v>15.1488059215735</v>
      </c>
      <c r="P90" s="26">
        <v>17.439556740279201</v>
      </c>
      <c r="Q90">
        <v>12.8588393779453</v>
      </c>
      <c r="R90">
        <v>15.9273071688194</v>
      </c>
      <c r="S90" s="26">
        <v>12.167002369537199</v>
      </c>
      <c r="T90" s="26">
        <v>12.7730780703154</v>
      </c>
      <c r="U90" s="26">
        <v>18.377606866349598</v>
      </c>
      <c r="V90">
        <v>14.350911045323601</v>
      </c>
      <c r="W90" s="26">
        <v>18.272142512248202</v>
      </c>
      <c r="X90" s="26"/>
      <c r="Y90" s="26">
        <v>14.988111782768099</v>
      </c>
      <c r="Z90" s="26">
        <v>13.1067392404473</v>
      </c>
      <c r="AA90">
        <v>17.383633148227499</v>
      </c>
      <c r="AB90" s="26">
        <v>13.496510323437199</v>
      </c>
      <c r="AC90" s="26">
        <v>21.400529492638899</v>
      </c>
      <c r="AD90">
        <v>17.604774366556899</v>
      </c>
      <c r="AE90">
        <v>17.1737038322822</v>
      </c>
      <c r="AF90" s="26">
        <v>20.138213262618599</v>
      </c>
      <c r="AG90" s="81">
        <v>15.0333272222117</v>
      </c>
      <c r="AH90" s="81">
        <v>20.022447214082302</v>
      </c>
      <c r="AI90" s="81">
        <v>17.690372560831001</v>
      </c>
      <c r="AJ90" s="81">
        <v>12.8571779117189</v>
      </c>
      <c r="AK90" s="26">
        <v>16.995677975688999</v>
      </c>
      <c r="AL90" s="26">
        <v>13.546210488781099</v>
      </c>
      <c r="AM90" s="26">
        <v>16.339259860281299</v>
      </c>
      <c r="AN90" s="26">
        <v>13.8696958726107</v>
      </c>
      <c r="AO90" s="26">
        <v>12.3295899105869</v>
      </c>
      <c r="AP90">
        <v>13.4424385520736</v>
      </c>
      <c r="AQ90" s="26">
        <v>19.251371674606499</v>
      </c>
      <c r="AR90">
        <v>19.151277411365299</v>
      </c>
      <c r="AS90">
        <v>17.050326937773701</v>
      </c>
      <c r="AT90">
        <v>16.7811979497198</v>
      </c>
    </row>
    <row r="91" spans="1:46" x14ac:dyDescent="0.25">
      <c r="A91" t="s">
        <v>74</v>
      </c>
      <c r="B91">
        <v>3</v>
      </c>
      <c r="C91">
        <v>1</v>
      </c>
      <c r="D91" t="s">
        <v>37</v>
      </c>
      <c r="E91">
        <v>9</v>
      </c>
      <c r="F91" t="s">
        <v>6</v>
      </c>
      <c r="G91">
        <v>60</v>
      </c>
      <c r="H91" s="26"/>
      <c r="I91">
        <v>12.4746513509462</v>
      </c>
      <c r="J91" s="26">
        <v>13.260902119330501</v>
      </c>
      <c r="K91">
        <v>13.621283643780099</v>
      </c>
      <c r="L91" s="26">
        <v>14.3464708709761</v>
      </c>
      <c r="M91">
        <v>13.843152100488499</v>
      </c>
      <c r="N91" s="26">
        <v>14.6279272518704</v>
      </c>
      <c r="O91">
        <v>13.7717193692542</v>
      </c>
      <c r="P91" s="26">
        <v>13.557807713430099</v>
      </c>
      <c r="Q91">
        <v>12.7844846457796</v>
      </c>
      <c r="R91">
        <v>12.8353077277651</v>
      </c>
      <c r="S91" s="26">
        <v>12.4581023038781</v>
      </c>
      <c r="T91" s="26">
        <v>12.134287208200799</v>
      </c>
      <c r="U91" s="26">
        <v>11.7024654318621</v>
      </c>
      <c r="V91">
        <v>11.686622905446001</v>
      </c>
      <c r="W91" s="26">
        <v>11.5891496816631</v>
      </c>
      <c r="X91" s="26"/>
      <c r="Y91" s="26">
        <v>11.673941030390599</v>
      </c>
      <c r="Z91" s="26">
        <v>11.811091253769201</v>
      </c>
      <c r="AA91">
        <v>11.1428849055096</v>
      </c>
      <c r="AB91" s="26">
        <v>10.847390855264599</v>
      </c>
      <c r="AC91" s="26">
        <v>17.873337526882001</v>
      </c>
      <c r="AD91">
        <v>14.8848962592556</v>
      </c>
      <c r="AE91">
        <v>15.0515524543249</v>
      </c>
      <c r="AF91" s="26">
        <v>15.3038013859485</v>
      </c>
      <c r="AG91" s="81">
        <v>13.6647273644989</v>
      </c>
      <c r="AH91" s="81">
        <v>14.521866671878</v>
      </c>
      <c r="AI91" s="81">
        <v>14.0084098322688</v>
      </c>
      <c r="AJ91" s="81">
        <v>12.5270075703593</v>
      </c>
      <c r="AK91" s="26">
        <v>11.940794464594999</v>
      </c>
      <c r="AL91" s="26">
        <v>11.820827388087199</v>
      </c>
      <c r="AM91" s="26">
        <v>11.3789123376467</v>
      </c>
      <c r="AN91" s="26">
        <v>11.2917099741631</v>
      </c>
      <c r="AO91" s="26">
        <v>10.1889356097481</v>
      </c>
      <c r="AP91">
        <v>10.268692698624401</v>
      </c>
      <c r="AQ91" s="26">
        <v>15.864143997839699</v>
      </c>
      <c r="AR91">
        <v>15.4369643563245</v>
      </c>
      <c r="AS91">
        <v>13.006198488150501</v>
      </c>
      <c r="AT91">
        <v>13.309594238287801</v>
      </c>
    </row>
    <row r="92" spans="1:46" x14ac:dyDescent="0.25">
      <c r="A92" t="s">
        <v>74</v>
      </c>
      <c r="B92">
        <v>3</v>
      </c>
      <c r="C92">
        <v>1</v>
      </c>
      <c r="D92" t="s">
        <v>37</v>
      </c>
      <c r="E92">
        <v>9</v>
      </c>
      <c r="F92" t="s">
        <v>6</v>
      </c>
      <c r="G92">
        <v>90</v>
      </c>
      <c r="H92" s="26"/>
      <c r="I92">
        <v>12.690670569493699</v>
      </c>
      <c r="J92" s="26">
        <v>12.337158633518801</v>
      </c>
      <c r="K92">
        <v>12.654528815973</v>
      </c>
      <c r="L92" s="26">
        <v>12.974418107837399</v>
      </c>
      <c r="M92">
        <v>13.498912724878201</v>
      </c>
      <c r="N92" s="26">
        <v>13.1216219203128</v>
      </c>
      <c r="O92">
        <v>13.6491719859384</v>
      </c>
      <c r="P92" s="26">
        <v>13.300059309847001</v>
      </c>
      <c r="Q92">
        <v>13.439021695251</v>
      </c>
      <c r="R92">
        <v>13.2066075643974</v>
      </c>
      <c r="S92" s="26">
        <v>12.9286399641881</v>
      </c>
      <c r="T92" s="26">
        <v>12.882490004160401</v>
      </c>
      <c r="U92" s="26">
        <v>12.7139767012865</v>
      </c>
      <c r="V92">
        <v>12.615957861048299</v>
      </c>
      <c r="W92" s="26">
        <v>12.4737941451992</v>
      </c>
      <c r="X92" s="26"/>
      <c r="Y92" s="26">
        <v>12.4911090067971</v>
      </c>
      <c r="Z92" s="26">
        <v>11.7431929415675</v>
      </c>
      <c r="AA92">
        <v>11.8943875304633</v>
      </c>
      <c r="AB92" s="26">
        <v>11.527976928982</v>
      </c>
      <c r="AC92" s="26">
        <v>12.561643848918299</v>
      </c>
      <c r="AD92">
        <v>14.303572433522699</v>
      </c>
      <c r="AE92">
        <v>15.8082915028033</v>
      </c>
      <c r="AF92" s="26">
        <v>14.8245758613046</v>
      </c>
      <c r="AG92" s="81">
        <v>14.968629465919699</v>
      </c>
      <c r="AH92" s="81">
        <v>14.210710306939699</v>
      </c>
      <c r="AI92" s="81">
        <v>14.593597557165801</v>
      </c>
      <c r="AJ92" s="81">
        <v>13.6866826650972</v>
      </c>
      <c r="AK92" s="26">
        <v>13.1319183602122</v>
      </c>
      <c r="AL92" s="26">
        <v>13.0606020242107</v>
      </c>
      <c r="AM92" s="26">
        <v>12.7147028018731</v>
      </c>
      <c r="AN92" s="26">
        <v>12.8433041530756</v>
      </c>
      <c r="AO92" s="26">
        <v>11.999225608884201</v>
      </c>
      <c r="AP92">
        <v>11.7037867203386</v>
      </c>
      <c r="AQ92" s="26">
        <v>12.993088097163</v>
      </c>
      <c r="AR92">
        <v>15.2089452686843</v>
      </c>
      <c r="AS92">
        <v>13.884020321954299</v>
      </c>
      <c r="AT92">
        <v>13.5667313360001</v>
      </c>
    </row>
    <row r="93" spans="1:46" x14ac:dyDescent="0.25">
      <c r="A93" t="s">
        <v>74</v>
      </c>
      <c r="B93">
        <v>3</v>
      </c>
      <c r="C93">
        <v>1</v>
      </c>
      <c r="D93" t="s">
        <v>37</v>
      </c>
      <c r="E93">
        <v>9</v>
      </c>
      <c r="F93" t="s">
        <v>6</v>
      </c>
      <c r="G93">
        <v>120</v>
      </c>
      <c r="H93" s="26"/>
      <c r="I93">
        <v>14.264874785913699</v>
      </c>
      <c r="J93" s="26">
        <v>14.737629728167599</v>
      </c>
      <c r="K93">
        <v>14.385215448366299</v>
      </c>
      <c r="L93" s="26">
        <v>14.408770695290601</v>
      </c>
      <c r="M93">
        <v>15.092362645533701</v>
      </c>
      <c r="N93" s="26">
        <v>15.5302451961724</v>
      </c>
      <c r="O93">
        <v>15.8924683654853</v>
      </c>
      <c r="P93" s="26">
        <v>15.421740332643701</v>
      </c>
      <c r="Q93">
        <v>15.1181715110024</v>
      </c>
      <c r="R93">
        <v>15.6888338200714</v>
      </c>
      <c r="S93" s="26">
        <v>15.662226311737101</v>
      </c>
      <c r="T93" s="26">
        <v>15.523286568322</v>
      </c>
      <c r="U93" s="26">
        <v>15.345595929325</v>
      </c>
      <c r="V93">
        <v>15.590387218704899</v>
      </c>
      <c r="W93" s="26">
        <v>15.0259820597344</v>
      </c>
      <c r="X93" s="26"/>
      <c r="Y93" s="26">
        <v>14.963456606021699</v>
      </c>
      <c r="Z93" s="26">
        <v>14.435405111498399</v>
      </c>
      <c r="AA93">
        <v>14.4494015772183</v>
      </c>
      <c r="AB93" s="26">
        <v>14.7985949467498</v>
      </c>
      <c r="AC93" s="26">
        <v>14.494412012165199</v>
      </c>
      <c r="AD93">
        <v>14.872633426963199</v>
      </c>
      <c r="AE93">
        <v>16.785516074236401</v>
      </c>
      <c r="AF93" s="26">
        <v>17.111953000099199</v>
      </c>
      <c r="AG93" s="81">
        <v>16.2273109887958</v>
      </c>
      <c r="AH93" s="81">
        <v>16.5363811799266</v>
      </c>
      <c r="AI93" s="81">
        <v>17.2189647633266</v>
      </c>
      <c r="AJ93" s="81">
        <v>16.287334862175701</v>
      </c>
      <c r="AK93" s="26">
        <v>16.108121220160001</v>
      </c>
      <c r="AL93" s="26">
        <v>15.8194018746322</v>
      </c>
      <c r="AM93" s="26">
        <v>15.8539927367604</v>
      </c>
      <c r="AN93" s="26">
        <v>15.5256639882853</v>
      </c>
      <c r="AO93" s="26">
        <v>15.1140247960872</v>
      </c>
      <c r="AP93">
        <v>14.5377636076405</v>
      </c>
      <c r="AQ93" s="26">
        <v>14.210992060195499</v>
      </c>
      <c r="AR93">
        <v>15.617079721172299</v>
      </c>
      <c r="AS93">
        <v>15.2695847306871</v>
      </c>
      <c r="AT93">
        <v>15.925349479063</v>
      </c>
    </row>
    <row r="94" spans="1:46" x14ac:dyDescent="0.25">
      <c r="A94" t="s">
        <v>74</v>
      </c>
      <c r="B94">
        <v>3</v>
      </c>
      <c r="C94">
        <v>1</v>
      </c>
      <c r="D94" t="s">
        <v>37</v>
      </c>
      <c r="E94">
        <v>9</v>
      </c>
      <c r="F94" t="s">
        <v>6</v>
      </c>
      <c r="G94">
        <v>150</v>
      </c>
      <c r="H94" s="26"/>
      <c r="I94">
        <v>10.3169604468857</v>
      </c>
      <c r="J94" s="26">
        <v>10.781450287090101</v>
      </c>
      <c r="K94">
        <v>10.505823726073</v>
      </c>
      <c r="L94" s="26">
        <v>10.584598249675301</v>
      </c>
      <c r="M94">
        <v>11.595330395481801</v>
      </c>
      <c r="N94" s="26">
        <v>11.340343509391699</v>
      </c>
      <c r="O94">
        <v>12.007118616569899</v>
      </c>
      <c r="P94" s="26">
        <v>12.6664166968937</v>
      </c>
      <c r="Q94">
        <v>12.979269502021401</v>
      </c>
      <c r="R94">
        <v>12.845918838062399</v>
      </c>
      <c r="S94" s="26">
        <v>12.822504350585399</v>
      </c>
      <c r="T94" s="26">
        <v>12.9389027160176</v>
      </c>
      <c r="U94" s="26">
        <v>12.7959823722574</v>
      </c>
      <c r="V94">
        <v>12.7412139832237</v>
      </c>
      <c r="W94" s="26">
        <v>12.694444203164</v>
      </c>
      <c r="X94" s="26"/>
      <c r="Y94" s="26">
        <v>12.7920659360896</v>
      </c>
      <c r="Z94" s="26">
        <v>12.7978372854932</v>
      </c>
      <c r="AA94">
        <v>12.5442746584212</v>
      </c>
      <c r="AB94" s="26">
        <v>12.3778989876068</v>
      </c>
      <c r="AC94" s="26">
        <v>12.517700922750301</v>
      </c>
      <c r="AD94">
        <v>12.6131524467738</v>
      </c>
      <c r="AE94">
        <v>12.9121897550892</v>
      </c>
      <c r="AF94" s="26">
        <v>14.1022406938472</v>
      </c>
      <c r="AG94" s="81">
        <v>14.460020323906701</v>
      </c>
      <c r="AH94" s="81">
        <v>14.593183130145</v>
      </c>
      <c r="AI94" s="81">
        <v>14.8655634133732</v>
      </c>
      <c r="AJ94" s="81">
        <v>14.5886634733205</v>
      </c>
      <c r="AK94" s="26">
        <v>14.4161841178808</v>
      </c>
      <c r="AL94" s="26">
        <v>14.411554150232201</v>
      </c>
      <c r="AM94" s="26">
        <v>14.0166832063196</v>
      </c>
      <c r="AN94" s="26">
        <v>13.924069574162701</v>
      </c>
      <c r="AO94" s="26">
        <v>13.468286862519401</v>
      </c>
      <c r="AP94">
        <v>12.9859361151117</v>
      </c>
      <c r="AQ94" s="26">
        <v>13.2227223957434</v>
      </c>
      <c r="AR94">
        <v>13.4450180269887</v>
      </c>
      <c r="AS94">
        <v>13.8306582065229</v>
      </c>
      <c r="AT94">
        <v>14.095519240139501</v>
      </c>
    </row>
    <row r="95" spans="1:46" x14ac:dyDescent="0.25">
      <c r="A95" t="s">
        <v>74</v>
      </c>
      <c r="B95">
        <v>3</v>
      </c>
      <c r="C95">
        <v>1</v>
      </c>
      <c r="D95" t="s">
        <v>37</v>
      </c>
      <c r="E95">
        <v>9</v>
      </c>
      <c r="F95" t="s">
        <v>6</v>
      </c>
      <c r="G95">
        <v>200</v>
      </c>
      <c r="H95" s="26"/>
      <c r="I95">
        <v>14.5443254234418</v>
      </c>
      <c r="J95" s="26">
        <v>14.256572755852</v>
      </c>
      <c r="K95">
        <v>14.352720034788099</v>
      </c>
      <c r="L95" s="26">
        <v>14.196210643603701</v>
      </c>
      <c r="M95">
        <v>14.416716359075201</v>
      </c>
      <c r="N95" s="26">
        <v>14.0095297599274</v>
      </c>
      <c r="O95">
        <v>14.403291669235299</v>
      </c>
      <c r="P95" s="26">
        <v>14.2917139203532</v>
      </c>
      <c r="Q95">
        <v>13.800052057244301</v>
      </c>
      <c r="R95">
        <v>14.2199260159632</v>
      </c>
      <c r="S95" s="26">
        <v>14.024953340974101</v>
      </c>
      <c r="T95" s="26">
        <v>14.3030634190602</v>
      </c>
      <c r="U95" s="26">
        <v>14.2619076936195</v>
      </c>
      <c r="V95">
        <v>14.395178070676099</v>
      </c>
      <c r="W95" s="26">
        <v>14.4686623442469</v>
      </c>
      <c r="X95" s="26"/>
      <c r="Y95" s="26">
        <v>14.8040829032277</v>
      </c>
      <c r="Z95" s="26">
        <v>14.703200407966101</v>
      </c>
      <c r="AA95">
        <v>14.2011890700488</v>
      </c>
      <c r="AB95" s="26">
        <v>14.3893641527134</v>
      </c>
      <c r="AC95" s="26">
        <v>14.837820701440799</v>
      </c>
      <c r="AD95">
        <v>15.2413386140311</v>
      </c>
      <c r="AE95">
        <v>15.5124260761063</v>
      </c>
      <c r="AF95" s="26">
        <v>14.578118690217099</v>
      </c>
      <c r="AG95" s="81">
        <v>15.166581277602999</v>
      </c>
      <c r="AH95" s="81">
        <v>15.492758584712799</v>
      </c>
      <c r="AI95" s="81">
        <v>16.462700067721499</v>
      </c>
      <c r="AJ95" s="81">
        <v>16.906840481697799</v>
      </c>
      <c r="AK95" s="26">
        <v>17.340899935024499</v>
      </c>
      <c r="AL95" s="26">
        <v>18.333536609232599</v>
      </c>
      <c r="AM95" s="26">
        <v>17.606702396142101</v>
      </c>
      <c r="AN95" s="26">
        <v>17.822053450941901</v>
      </c>
      <c r="AO95" s="26">
        <v>17.374314279281101</v>
      </c>
      <c r="AP95">
        <v>17.358284710527698</v>
      </c>
      <c r="AQ95" s="26">
        <v>17.009721941097801</v>
      </c>
      <c r="AR95">
        <v>17.799593173163199</v>
      </c>
      <c r="AS95">
        <v>18.463562272143701</v>
      </c>
      <c r="AT95">
        <v>18.317381305460501</v>
      </c>
    </row>
    <row r="96" spans="1:46" x14ac:dyDescent="0.25">
      <c r="A96" t="s">
        <v>74</v>
      </c>
      <c r="B96">
        <v>3</v>
      </c>
      <c r="C96">
        <v>2</v>
      </c>
      <c r="D96" t="s">
        <v>38</v>
      </c>
      <c r="E96">
        <v>8</v>
      </c>
      <c r="F96" t="s">
        <v>18</v>
      </c>
      <c r="G96">
        <v>15</v>
      </c>
      <c r="H96" s="26"/>
      <c r="I96">
        <v>14.35</v>
      </c>
      <c r="J96" s="26">
        <v>22.05</v>
      </c>
      <c r="K96">
        <v>13.55</v>
      </c>
      <c r="L96" s="26">
        <v>26.85</v>
      </c>
      <c r="M96">
        <v>12.533333333333299</v>
      </c>
      <c r="N96" s="26">
        <v>24.25</v>
      </c>
      <c r="O96">
        <v>11.7</v>
      </c>
      <c r="P96" s="26">
        <v>19.75</v>
      </c>
      <c r="Q96">
        <v>10.199999999999999</v>
      </c>
      <c r="R96">
        <v>20.05</v>
      </c>
      <c r="S96" s="26">
        <v>7.65</v>
      </c>
      <c r="T96" s="26">
        <v>3.6</v>
      </c>
      <c r="U96" s="26">
        <v>8.35</v>
      </c>
      <c r="V96">
        <v>17.7</v>
      </c>
      <c r="W96" s="26">
        <v>23.95</v>
      </c>
      <c r="X96" s="26"/>
      <c r="Y96" s="26">
        <v>13.25</v>
      </c>
      <c r="Z96" s="26">
        <v>9.25</v>
      </c>
      <c r="AA96">
        <v>16.3</v>
      </c>
      <c r="AB96" s="26">
        <v>13.9</v>
      </c>
      <c r="AC96" s="26">
        <v>18.074999999999999</v>
      </c>
      <c r="AD96">
        <v>13</v>
      </c>
      <c r="AE96">
        <v>22.6</v>
      </c>
      <c r="AF96" s="26">
        <v>15.7</v>
      </c>
      <c r="AG96" s="81">
        <v>12.65</v>
      </c>
      <c r="AH96" s="81">
        <v>26.75</v>
      </c>
      <c r="AI96" s="81">
        <v>17.600000000000001</v>
      </c>
      <c r="AJ96" s="81">
        <v>14.65</v>
      </c>
      <c r="AK96" s="26">
        <v>22.6</v>
      </c>
      <c r="AL96" s="26">
        <v>14.466666666666701</v>
      </c>
      <c r="AM96" s="26">
        <v>25.15</v>
      </c>
      <c r="AN96" s="26">
        <v>15.25</v>
      </c>
      <c r="AO96" s="26">
        <v>10.55</v>
      </c>
      <c r="AP96">
        <v>21.1666666666667</v>
      </c>
      <c r="AQ96" s="26">
        <v>12.25</v>
      </c>
      <c r="AR96">
        <v>23.2</v>
      </c>
      <c r="AS96">
        <v>21</v>
      </c>
      <c r="AT96">
        <v>23.6</v>
      </c>
    </row>
    <row r="97" spans="1:46" x14ac:dyDescent="0.25">
      <c r="A97" t="s">
        <v>74</v>
      </c>
      <c r="B97">
        <v>3</v>
      </c>
      <c r="C97">
        <v>2</v>
      </c>
      <c r="D97" t="s">
        <v>38</v>
      </c>
      <c r="E97">
        <v>8</v>
      </c>
      <c r="F97" t="s">
        <v>6</v>
      </c>
      <c r="G97">
        <v>30</v>
      </c>
      <c r="H97" s="26"/>
      <c r="I97">
        <v>17.727477914700501</v>
      </c>
      <c r="J97" s="26">
        <v>19.952815367387199</v>
      </c>
      <c r="K97">
        <v>18.498810984794499</v>
      </c>
      <c r="L97" s="26">
        <v>23.6576160846964</v>
      </c>
      <c r="M97">
        <v>16.783467186089801</v>
      </c>
      <c r="N97" s="26">
        <v>20.871312788486598</v>
      </c>
      <c r="O97">
        <v>14.1956951970677</v>
      </c>
      <c r="P97" s="26">
        <v>15.539964877905099</v>
      </c>
      <c r="Q97">
        <v>12.6554336821362</v>
      </c>
      <c r="R97">
        <v>14.222857787131</v>
      </c>
      <c r="S97" s="26">
        <v>12.581800759352999</v>
      </c>
      <c r="T97" s="26">
        <v>13.060636703471699</v>
      </c>
      <c r="U97" s="26">
        <v>18.3191213849252</v>
      </c>
      <c r="V97">
        <v>15.695432398707901</v>
      </c>
      <c r="W97" s="26">
        <v>18.366613961393401</v>
      </c>
      <c r="X97" s="26"/>
      <c r="Y97" s="26">
        <v>14.978861836939799</v>
      </c>
      <c r="Z97" s="26">
        <v>12.8750255476623</v>
      </c>
      <c r="AA97">
        <v>15.523390636455099</v>
      </c>
      <c r="AB97" s="26">
        <v>13.2082568355098</v>
      </c>
      <c r="AC97" s="26">
        <v>22.705514062686198</v>
      </c>
      <c r="AD97">
        <v>18.163113810984701</v>
      </c>
      <c r="AE97">
        <v>19.5486214014879</v>
      </c>
      <c r="AF97" s="26">
        <v>21.244077029069999</v>
      </c>
      <c r="AG97" s="81">
        <v>16.230609431316601</v>
      </c>
      <c r="AH97" s="81">
        <v>22.635848142075499</v>
      </c>
      <c r="AI97" s="81">
        <v>18.908119752558001</v>
      </c>
      <c r="AJ97" s="81">
        <v>14.475916512254001</v>
      </c>
      <c r="AK97" s="26">
        <v>20.286101244800498</v>
      </c>
      <c r="AL97" s="26">
        <v>15.8972431612428</v>
      </c>
      <c r="AM97" s="26">
        <v>19.7688387040902</v>
      </c>
      <c r="AN97" s="26">
        <v>16.225746149448099</v>
      </c>
      <c r="AO97" s="26">
        <v>13.960721645623201</v>
      </c>
      <c r="AP97">
        <v>17.1835898944422</v>
      </c>
      <c r="AQ97" s="26">
        <v>20.979435377273699</v>
      </c>
      <c r="AR97">
        <v>21.672254991421301</v>
      </c>
      <c r="AS97">
        <v>19.382095769307799</v>
      </c>
      <c r="AT97">
        <v>19.0852495140551</v>
      </c>
    </row>
    <row r="98" spans="1:46" x14ac:dyDescent="0.25">
      <c r="A98" t="s">
        <v>74</v>
      </c>
      <c r="B98">
        <v>3</v>
      </c>
      <c r="C98">
        <v>2</v>
      </c>
      <c r="D98" t="s">
        <v>38</v>
      </c>
      <c r="E98">
        <v>8</v>
      </c>
      <c r="F98" t="s">
        <v>6</v>
      </c>
      <c r="G98">
        <v>60</v>
      </c>
      <c r="H98" s="26"/>
      <c r="I98">
        <v>15.498220221053099</v>
      </c>
      <c r="J98" s="26">
        <v>16.811906002291199</v>
      </c>
      <c r="K98">
        <v>16.649986418454102</v>
      </c>
      <c r="L98" s="26">
        <v>17.167631931448501</v>
      </c>
      <c r="M98">
        <v>17.211206940490399</v>
      </c>
      <c r="N98" s="26">
        <v>17.003034730272901</v>
      </c>
      <c r="O98">
        <v>16.8545481771671</v>
      </c>
      <c r="P98" s="26">
        <v>16.837430314444799</v>
      </c>
      <c r="Q98">
        <v>15.3812020305672</v>
      </c>
      <c r="R98">
        <v>15.1526910098365</v>
      </c>
      <c r="S98" s="26">
        <v>13.699558351094399</v>
      </c>
      <c r="T98" s="26">
        <v>13.6724580717144</v>
      </c>
      <c r="U98" s="26">
        <v>12.915995600874201</v>
      </c>
      <c r="V98">
        <v>13.0977222159108</v>
      </c>
      <c r="W98" s="26">
        <v>13.072141077171599</v>
      </c>
      <c r="X98" s="26"/>
      <c r="Y98" s="26">
        <v>12.7708870089852</v>
      </c>
      <c r="Z98" s="26">
        <v>12.519767538571299</v>
      </c>
      <c r="AA98">
        <v>12.1018463182565</v>
      </c>
      <c r="AB98" s="26">
        <v>11.784508154410201</v>
      </c>
      <c r="AC98" s="26">
        <v>14.440858244487201</v>
      </c>
      <c r="AD98">
        <v>15.8499389161246</v>
      </c>
      <c r="AE98">
        <v>17.604189084482201</v>
      </c>
      <c r="AF98" s="26">
        <v>17.4362695039828</v>
      </c>
      <c r="AG98" s="81">
        <v>16.220715799314998</v>
      </c>
      <c r="AH98" s="81">
        <v>16.4568447577157</v>
      </c>
      <c r="AI98" s="81">
        <v>15.9891985984824</v>
      </c>
      <c r="AJ98" s="81">
        <v>15.0875207070711</v>
      </c>
      <c r="AK98" s="26">
        <v>14.4340069710997</v>
      </c>
      <c r="AL98" s="26">
        <v>14.399642310386</v>
      </c>
      <c r="AM98" s="26">
        <v>13.9790613737956</v>
      </c>
      <c r="AN98" s="26">
        <v>13.6008678690664</v>
      </c>
      <c r="AO98" s="26">
        <v>12.714295256068599</v>
      </c>
      <c r="AP98">
        <v>12.5739191592733</v>
      </c>
      <c r="AQ98" s="26">
        <v>17.577707328418999</v>
      </c>
      <c r="AR98">
        <v>17.126878952606301</v>
      </c>
      <c r="AS98">
        <v>15.159424181753501</v>
      </c>
      <c r="AT98">
        <v>16.147099012867699</v>
      </c>
    </row>
    <row r="99" spans="1:46" x14ac:dyDescent="0.25">
      <c r="A99" t="s">
        <v>74</v>
      </c>
      <c r="B99">
        <v>3</v>
      </c>
      <c r="C99">
        <v>2</v>
      </c>
      <c r="D99" t="s">
        <v>38</v>
      </c>
      <c r="E99">
        <v>8</v>
      </c>
      <c r="F99" t="s">
        <v>6</v>
      </c>
      <c r="G99">
        <v>90</v>
      </c>
      <c r="H99" s="26"/>
      <c r="I99">
        <v>13.757956020404601</v>
      </c>
      <c r="J99" s="26">
        <v>14.1532961204906</v>
      </c>
      <c r="K99">
        <v>14.5009743562526</v>
      </c>
      <c r="L99" s="26">
        <v>14.4593867343031</v>
      </c>
      <c r="M99">
        <v>15.117121642552499</v>
      </c>
      <c r="N99" s="26">
        <v>14.549647011674701</v>
      </c>
      <c r="O99">
        <v>14.983977901678999</v>
      </c>
      <c r="P99" s="26">
        <v>14.756461990490701</v>
      </c>
      <c r="Q99">
        <v>13.9263021174767</v>
      </c>
      <c r="R99">
        <v>13.906615571680801</v>
      </c>
      <c r="S99" s="26">
        <v>13.575918442109799</v>
      </c>
      <c r="T99" s="26">
        <v>13.1643365332357</v>
      </c>
      <c r="U99" s="26">
        <v>12.9562559942283</v>
      </c>
      <c r="V99">
        <v>12.966189997497001</v>
      </c>
      <c r="W99" s="26">
        <v>13.039783523086999</v>
      </c>
      <c r="X99" s="26"/>
      <c r="Y99" s="26">
        <v>12.9654905742756</v>
      </c>
      <c r="Z99" s="26">
        <v>12.776628089977899</v>
      </c>
      <c r="AA99">
        <v>12.079427748775601</v>
      </c>
      <c r="AB99" s="26">
        <v>12.2516231948685</v>
      </c>
      <c r="AC99" s="26">
        <v>11.998143983151</v>
      </c>
      <c r="AD99">
        <v>12.4806527166356</v>
      </c>
      <c r="AE99">
        <v>14.9810291202902</v>
      </c>
      <c r="AF99" s="26">
        <v>14.8457886559823</v>
      </c>
      <c r="AG99" s="81">
        <v>14.1444000526946</v>
      </c>
      <c r="AH99" s="81">
        <v>14.2747770147593</v>
      </c>
      <c r="AI99" s="81">
        <v>15.1235049045673</v>
      </c>
      <c r="AJ99" s="81">
        <v>13.887191181943299</v>
      </c>
      <c r="AK99" s="26">
        <v>13.896677224933701</v>
      </c>
      <c r="AL99" s="26">
        <v>13.755644161681101</v>
      </c>
      <c r="AM99" s="26">
        <v>13.540670241133</v>
      </c>
      <c r="AN99" s="26">
        <v>13.317872842888899</v>
      </c>
      <c r="AO99" s="26">
        <v>12.6202003939985</v>
      </c>
      <c r="AP99">
        <v>12.5713056182631</v>
      </c>
      <c r="AQ99" s="26">
        <v>14.764158429409299</v>
      </c>
      <c r="AR99">
        <v>15.465282765693299</v>
      </c>
      <c r="AS99">
        <v>13.7412288673286</v>
      </c>
      <c r="AT99">
        <v>14.47248772671</v>
      </c>
    </row>
    <row r="100" spans="1:46" x14ac:dyDescent="0.25">
      <c r="A100" t="s">
        <v>74</v>
      </c>
      <c r="B100">
        <v>3</v>
      </c>
      <c r="C100">
        <v>2</v>
      </c>
      <c r="D100" t="s">
        <v>38</v>
      </c>
      <c r="E100">
        <v>8</v>
      </c>
      <c r="F100" t="s">
        <v>6</v>
      </c>
      <c r="G100">
        <v>120</v>
      </c>
      <c r="H100" s="26"/>
      <c r="I100">
        <v>15.5873302550178</v>
      </c>
      <c r="J100" s="26">
        <v>16.129534283398201</v>
      </c>
      <c r="K100">
        <v>15.632160805363799</v>
      </c>
      <c r="L100" s="26">
        <v>16.350618905165799</v>
      </c>
      <c r="M100">
        <v>15.9673841725652</v>
      </c>
      <c r="N100" s="26">
        <v>16.188159124775002</v>
      </c>
      <c r="O100">
        <v>16.0101361077419</v>
      </c>
      <c r="P100" s="26">
        <v>16.810002678584301</v>
      </c>
      <c r="Q100">
        <v>15.8026201570558</v>
      </c>
      <c r="R100">
        <v>16.005313367858101</v>
      </c>
      <c r="S100" s="26">
        <v>16.453698536725099</v>
      </c>
      <c r="T100" s="26">
        <v>16.2067788848363</v>
      </c>
      <c r="U100" s="26">
        <v>15.724903795482399</v>
      </c>
      <c r="V100">
        <v>15.584040462102999</v>
      </c>
      <c r="W100" s="26">
        <v>15.6151209205873</v>
      </c>
      <c r="X100" s="26"/>
      <c r="Y100" s="26">
        <v>15.485664822099601</v>
      </c>
      <c r="Z100" s="26">
        <v>15.874505634863599</v>
      </c>
      <c r="AA100">
        <v>15.779280506809799</v>
      </c>
      <c r="AB100" s="26">
        <v>15.651680588489899</v>
      </c>
      <c r="AC100" s="26">
        <v>15.8279650118238</v>
      </c>
      <c r="AD100">
        <v>15.618085979146</v>
      </c>
      <c r="AE100">
        <v>15.8307565302499</v>
      </c>
      <c r="AF100" s="26">
        <v>15.9315993086035</v>
      </c>
      <c r="AG100" s="81">
        <v>17.458277063097999</v>
      </c>
      <c r="AH100" s="81">
        <v>16.932085908006599</v>
      </c>
      <c r="AI100" s="81">
        <v>17.212057930532001</v>
      </c>
      <c r="AJ100" s="81">
        <v>16.8022556988156</v>
      </c>
      <c r="AK100" s="26">
        <v>17.229815163852301</v>
      </c>
      <c r="AL100" s="26">
        <v>16.987012591825501</v>
      </c>
      <c r="AM100" s="26">
        <v>16.620200398617499</v>
      </c>
      <c r="AN100" s="26">
        <v>17.289042249985201</v>
      </c>
      <c r="AO100" s="26">
        <v>16.288404765501902</v>
      </c>
      <c r="AP100">
        <v>16.807713738731401</v>
      </c>
      <c r="AQ100" s="26">
        <v>15.825499767231801</v>
      </c>
      <c r="AR100">
        <v>18.624823760304398</v>
      </c>
      <c r="AS100">
        <v>17.881908628193301</v>
      </c>
      <c r="AT100">
        <v>16.538959273577699</v>
      </c>
    </row>
    <row r="101" spans="1:46" x14ac:dyDescent="0.25">
      <c r="A101" t="s">
        <v>74</v>
      </c>
      <c r="B101">
        <v>3</v>
      </c>
      <c r="C101">
        <v>2</v>
      </c>
      <c r="D101" t="s">
        <v>38</v>
      </c>
      <c r="E101">
        <v>8</v>
      </c>
      <c r="F101" t="s">
        <v>6</v>
      </c>
      <c r="G101">
        <v>150</v>
      </c>
      <c r="H101" s="26"/>
      <c r="I101">
        <v>11.1895632608532</v>
      </c>
      <c r="J101" s="26">
        <v>11.7410296836361</v>
      </c>
      <c r="K101">
        <v>11.582808313064699</v>
      </c>
      <c r="L101" s="26">
        <v>12.1841557384948</v>
      </c>
      <c r="M101">
        <v>12.9982762521682</v>
      </c>
      <c r="N101" s="26">
        <v>13.015967825656899</v>
      </c>
      <c r="O101">
        <v>13.5671203760115</v>
      </c>
      <c r="P101" s="26">
        <v>13.540849663301399</v>
      </c>
      <c r="Q101">
        <v>13.686231988518101</v>
      </c>
      <c r="R101">
        <v>13.6167537735792</v>
      </c>
      <c r="S101" s="26">
        <v>13.4422779305098</v>
      </c>
      <c r="T101" s="26">
        <v>13.8124979630678</v>
      </c>
      <c r="U101" s="26">
        <v>13.5221141953696</v>
      </c>
      <c r="V101">
        <v>13.1517955894205</v>
      </c>
      <c r="W101" s="26">
        <v>13.3146587962165</v>
      </c>
      <c r="X101" s="26"/>
      <c r="Y101" s="26">
        <v>13.206836447672201</v>
      </c>
      <c r="Z101" s="26">
        <v>12.8164251707906</v>
      </c>
      <c r="AA101">
        <v>13.0253631224997</v>
      </c>
      <c r="AB101" s="26">
        <v>12.5802603918244</v>
      </c>
      <c r="AC101" s="26">
        <v>12.9243766153099</v>
      </c>
      <c r="AD101">
        <v>12.9763966435059</v>
      </c>
      <c r="AE101">
        <v>12.8248717597072</v>
      </c>
      <c r="AF101" s="26">
        <v>12.931347448522301</v>
      </c>
      <c r="AG101" s="81">
        <v>12.968065987013199</v>
      </c>
      <c r="AH101" s="81">
        <v>13.520937323900601</v>
      </c>
      <c r="AI101" s="81">
        <v>13.456571781406099</v>
      </c>
      <c r="AJ101" s="81">
        <v>13.901416986314601</v>
      </c>
      <c r="AK101" s="26">
        <v>13.805178113778499</v>
      </c>
      <c r="AL101" s="26">
        <v>13.232404682191399</v>
      </c>
      <c r="AM101" s="26">
        <v>13.7411168399418</v>
      </c>
      <c r="AN101" s="26">
        <v>13.159559446846099</v>
      </c>
      <c r="AO101" s="26">
        <v>12.488149202965699</v>
      </c>
      <c r="AP101">
        <v>13.267331070291</v>
      </c>
      <c r="AQ101" s="26">
        <v>12.7675080244335</v>
      </c>
      <c r="AR101">
        <v>13.5561395692216</v>
      </c>
      <c r="AS101">
        <v>13.375504437164601</v>
      </c>
      <c r="AT101">
        <v>13.669271793620499</v>
      </c>
    </row>
    <row r="102" spans="1:46" x14ac:dyDescent="0.25">
      <c r="A102" t="s">
        <v>74</v>
      </c>
      <c r="B102">
        <v>3</v>
      </c>
      <c r="C102">
        <v>2</v>
      </c>
      <c r="D102" t="s">
        <v>38</v>
      </c>
      <c r="E102">
        <v>8</v>
      </c>
      <c r="F102" t="s">
        <v>6</v>
      </c>
      <c r="G102">
        <v>200</v>
      </c>
      <c r="H102" s="26"/>
      <c r="I102">
        <v>13.743727572889901</v>
      </c>
      <c r="J102" s="26">
        <v>13.6644909175278</v>
      </c>
      <c r="K102">
        <v>13.4871324192882</v>
      </c>
      <c r="L102" s="26">
        <v>13.8456016477723</v>
      </c>
      <c r="M102">
        <v>13.274992199881201</v>
      </c>
      <c r="N102" s="26">
        <v>13.072751208598101</v>
      </c>
      <c r="O102">
        <v>13.3183076570607</v>
      </c>
      <c r="P102" s="26">
        <v>13.7916426343987</v>
      </c>
      <c r="Q102">
        <v>13.612735508140201</v>
      </c>
      <c r="R102">
        <v>13.698568262652399</v>
      </c>
      <c r="S102" s="26">
        <v>13.9013597830526</v>
      </c>
      <c r="T102" s="26">
        <v>14.742502398683399</v>
      </c>
      <c r="U102" s="26">
        <v>14.4310770720439</v>
      </c>
      <c r="V102">
        <v>14.8599887538705</v>
      </c>
      <c r="W102" s="26">
        <v>15.0475611214473</v>
      </c>
      <c r="X102" s="26"/>
      <c r="Y102" s="26">
        <v>14.8101842973718</v>
      </c>
      <c r="Z102" s="26">
        <v>15.1897028107997</v>
      </c>
      <c r="AA102">
        <v>15.140126162837699</v>
      </c>
      <c r="AB102" s="26">
        <v>14.813728631796099</v>
      </c>
      <c r="AC102" s="26">
        <v>15.597418501800901</v>
      </c>
      <c r="AD102">
        <v>15.7143335860519</v>
      </c>
      <c r="AE102">
        <v>15.699565152202799</v>
      </c>
      <c r="AF102" s="26">
        <v>15.0840090439142</v>
      </c>
      <c r="AG102" s="81">
        <v>14.818637330223901</v>
      </c>
      <c r="AH102" s="81">
        <v>15.2525178821776</v>
      </c>
      <c r="AI102" s="81">
        <v>15.3007948056215</v>
      </c>
      <c r="AJ102" s="81">
        <v>14.9621509474922</v>
      </c>
      <c r="AK102" s="26">
        <v>15.883521696794</v>
      </c>
      <c r="AL102" s="26">
        <v>15.5750642583087</v>
      </c>
      <c r="AM102" s="26">
        <v>16.3425808863655</v>
      </c>
      <c r="AN102" s="26">
        <v>15.8707870072041</v>
      </c>
      <c r="AO102" s="26">
        <v>15.909009377605599</v>
      </c>
      <c r="AP102">
        <v>16.152235245989399</v>
      </c>
      <c r="AQ102" s="26">
        <v>15.311711340412099</v>
      </c>
      <c r="AR102">
        <v>16.0411685808177</v>
      </c>
      <c r="AS102">
        <v>16.573905744848101</v>
      </c>
      <c r="AT102">
        <v>15.390132953961301</v>
      </c>
    </row>
    <row r="103" spans="1:46" x14ac:dyDescent="0.25">
      <c r="A103" t="s">
        <v>74</v>
      </c>
      <c r="B103">
        <v>3</v>
      </c>
      <c r="C103">
        <v>3</v>
      </c>
      <c r="D103" t="s">
        <v>39</v>
      </c>
      <c r="E103">
        <v>12</v>
      </c>
      <c r="F103" t="s">
        <v>18</v>
      </c>
      <c r="G103">
        <v>15</v>
      </c>
      <c r="H103" s="26"/>
      <c r="I103">
        <v>9.65</v>
      </c>
      <c r="J103" s="26">
        <v>14.45</v>
      </c>
      <c r="K103">
        <v>12.55</v>
      </c>
      <c r="L103" s="26">
        <v>25.35</v>
      </c>
      <c r="M103">
        <v>14.95</v>
      </c>
      <c r="N103" s="26">
        <v>22.3</v>
      </c>
      <c r="O103">
        <v>9.5500000000000007</v>
      </c>
      <c r="P103" s="26">
        <v>9.6</v>
      </c>
      <c r="Q103">
        <v>7.7</v>
      </c>
      <c r="R103">
        <v>21.7</v>
      </c>
      <c r="S103" s="26">
        <v>10.35</v>
      </c>
      <c r="T103" s="26">
        <v>3.9</v>
      </c>
      <c r="U103" s="26"/>
      <c r="V103">
        <v>16.2</v>
      </c>
      <c r="W103" s="26">
        <v>21.95</v>
      </c>
      <c r="X103" s="26"/>
      <c r="Y103" s="26">
        <v>11.6</v>
      </c>
      <c r="Z103" s="26">
        <v>9.35</v>
      </c>
      <c r="AA103">
        <v>17.75</v>
      </c>
      <c r="AB103" s="26">
        <v>11.75</v>
      </c>
      <c r="AC103" s="26">
        <v>19.5</v>
      </c>
      <c r="AD103">
        <v>15</v>
      </c>
      <c r="AE103">
        <v>17.850000000000001</v>
      </c>
      <c r="AF103" s="26">
        <v>23.35</v>
      </c>
      <c r="AG103" s="81">
        <v>12.65</v>
      </c>
      <c r="AH103" s="81">
        <v>22.75</v>
      </c>
      <c r="AI103" s="81">
        <v>19.524999999999999</v>
      </c>
      <c r="AJ103" s="81">
        <v>10.5</v>
      </c>
      <c r="AK103" s="26">
        <v>22.5</v>
      </c>
      <c r="AL103" s="26">
        <v>10.199999999999999</v>
      </c>
      <c r="AM103" s="26">
        <v>23.8</v>
      </c>
      <c r="AN103" s="26">
        <v>12.7</v>
      </c>
      <c r="AO103" s="67">
        <v>8</v>
      </c>
      <c r="AP103">
        <v>8.75</v>
      </c>
      <c r="AQ103" s="26">
        <v>12</v>
      </c>
      <c r="AR103">
        <v>26.55</v>
      </c>
      <c r="AS103">
        <v>27.7</v>
      </c>
      <c r="AT103">
        <v>17.350000000000001</v>
      </c>
    </row>
    <row r="104" spans="1:46" x14ac:dyDescent="0.25">
      <c r="A104" t="s">
        <v>74</v>
      </c>
      <c r="B104">
        <v>3</v>
      </c>
      <c r="C104">
        <v>3</v>
      </c>
      <c r="D104" t="s">
        <v>39</v>
      </c>
      <c r="E104">
        <v>12</v>
      </c>
      <c r="F104" t="s">
        <v>6</v>
      </c>
      <c r="G104">
        <v>30</v>
      </c>
      <c r="H104" s="26"/>
      <c r="I104">
        <v>13.268387731971499</v>
      </c>
      <c r="J104" s="26">
        <v>18.167251285643001</v>
      </c>
      <c r="K104">
        <v>16.353160112586199</v>
      </c>
      <c r="L104" s="26">
        <v>22.0162106049698</v>
      </c>
      <c r="M104">
        <v>15.092362645533701</v>
      </c>
      <c r="N104" s="26">
        <v>19.8363557064473</v>
      </c>
      <c r="O104">
        <v>14.0607993673979</v>
      </c>
      <c r="P104" s="26">
        <v>13.3863655736188</v>
      </c>
      <c r="Q104">
        <v>12.040530640258901</v>
      </c>
      <c r="R104">
        <v>12.205100232523399</v>
      </c>
      <c r="S104" s="26">
        <v>11.115011959371399</v>
      </c>
      <c r="T104" s="26">
        <v>11.028664501446499</v>
      </c>
      <c r="U104" s="26">
        <v>12.2005713996724</v>
      </c>
      <c r="V104">
        <v>11.969735878831999</v>
      </c>
      <c r="W104" s="26">
        <v>13.085647338946201</v>
      </c>
      <c r="X104" s="26"/>
      <c r="Y104" s="26">
        <v>11.4721320002756</v>
      </c>
      <c r="Z104" s="26">
        <v>10.247313161429</v>
      </c>
      <c r="AA104">
        <v>10.681720850628301</v>
      </c>
      <c r="AB104" s="26">
        <v>10.048659958976099</v>
      </c>
      <c r="AC104" s="26">
        <v>20.786689822180701</v>
      </c>
      <c r="AD104">
        <v>16.810195601627299</v>
      </c>
      <c r="AE104">
        <v>17.460900387930199</v>
      </c>
      <c r="AF104" s="26">
        <v>20.4508663909854</v>
      </c>
      <c r="AG104" s="81">
        <v>15.3825914349821</v>
      </c>
      <c r="AH104" s="81">
        <v>20.591877329331599</v>
      </c>
      <c r="AI104" s="81">
        <v>17.409783513539399</v>
      </c>
      <c r="AJ104" s="81">
        <v>12.2607943172451</v>
      </c>
      <c r="AK104" s="26">
        <v>14.2361378548628</v>
      </c>
      <c r="AL104" s="26">
        <v>12.5016292308791</v>
      </c>
      <c r="AM104" s="26">
        <v>13.829531200005199</v>
      </c>
      <c r="AN104" s="26">
        <v>12.057134999320001</v>
      </c>
      <c r="AO104" s="26">
        <v>10.5725038660014</v>
      </c>
      <c r="AP104">
        <v>10.5865844832178</v>
      </c>
      <c r="AQ104" s="26">
        <v>18.718361881724601</v>
      </c>
      <c r="AR104">
        <v>19.0876567680139</v>
      </c>
      <c r="AS104">
        <v>17.178798318618799</v>
      </c>
      <c r="AT104">
        <v>16.502710510341199</v>
      </c>
    </row>
    <row r="105" spans="1:46" x14ac:dyDescent="0.25">
      <c r="A105" t="s">
        <v>74</v>
      </c>
      <c r="B105">
        <v>3</v>
      </c>
      <c r="C105">
        <v>3</v>
      </c>
      <c r="D105" t="s">
        <v>39</v>
      </c>
      <c r="E105">
        <v>12</v>
      </c>
      <c r="F105" t="s">
        <v>6</v>
      </c>
      <c r="G105">
        <v>60</v>
      </c>
      <c r="H105" s="26"/>
      <c r="I105">
        <v>19.424316843464702</v>
      </c>
      <c r="J105" s="26">
        <v>21.2089289971683</v>
      </c>
      <c r="K105">
        <v>20.6066568418182</v>
      </c>
      <c r="L105" s="26">
        <v>22.474893429941201</v>
      </c>
      <c r="M105">
        <v>22.650041358494502</v>
      </c>
      <c r="N105" s="26">
        <v>22.752688893100199</v>
      </c>
      <c r="O105">
        <v>21.975189793413499</v>
      </c>
      <c r="P105" s="26">
        <v>21.971966078528599</v>
      </c>
      <c r="Q105">
        <v>20.627973605801898</v>
      </c>
      <c r="R105">
        <v>20.557026072517701</v>
      </c>
      <c r="S105" s="26">
        <v>19.240764316339401</v>
      </c>
      <c r="T105" s="26">
        <v>18.346243626545899</v>
      </c>
      <c r="U105" s="26">
        <v>18.046911901347201</v>
      </c>
      <c r="V105">
        <v>17.525549963294502</v>
      </c>
      <c r="W105" s="26">
        <v>16.7109026480605</v>
      </c>
      <c r="X105" s="26"/>
      <c r="Y105" s="26">
        <v>16.326851362191</v>
      </c>
      <c r="Z105" s="26">
        <v>13.506938015549499</v>
      </c>
      <c r="AA105">
        <v>13.358336854998701</v>
      </c>
      <c r="AB105" s="26">
        <v>13.0650957433255</v>
      </c>
      <c r="AC105" s="26">
        <v>16.661219695932399</v>
      </c>
      <c r="AD105">
        <v>19.5810074190546</v>
      </c>
      <c r="AE105">
        <v>21.508024246979801</v>
      </c>
      <c r="AF105" s="26">
        <v>22.393363798285399</v>
      </c>
      <c r="AG105" s="81">
        <v>20.627847868139199</v>
      </c>
      <c r="AH105" s="81">
        <v>22.116980190964899</v>
      </c>
      <c r="AI105" s="81">
        <v>21.673536435489801</v>
      </c>
      <c r="AJ105" s="81">
        <v>19.4444389233321</v>
      </c>
      <c r="AK105" s="26">
        <v>19.076488492898498</v>
      </c>
      <c r="AL105" s="26">
        <v>18.458015234738699</v>
      </c>
      <c r="AM105" s="26">
        <v>17.9805057538459</v>
      </c>
      <c r="AN105" s="26">
        <v>17.483905494782402</v>
      </c>
      <c r="AO105" s="26">
        <v>14.446414396708899</v>
      </c>
      <c r="AP105">
        <v>13.6141511895398</v>
      </c>
      <c r="AQ105" s="26">
        <v>21.035722882517401</v>
      </c>
      <c r="AR105">
        <v>22.525817154593501</v>
      </c>
      <c r="AS105">
        <v>19.315084604356901</v>
      </c>
      <c r="AT105">
        <v>20.022763359214899</v>
      </c>
    </row>
    <row r="106" spans="1:46" x14ac:dyDescent="0.25">
      <c r="A106" t="s">
        <v>74</v>
      </c>
      <c r="B106">
        <v>3</v>
      </c>
      <c r="C106">
        <v>3</v>
      </c>
      <c r="D106" t="s">
        <v>39</v>
      </c>
      <c r="E106">
        <v>12</v>
      </c>
      <c r="F106" t="s">
        <v>6</v>
      </c>
      <c r="G106">
        <v>90</v>
      </c>
      <c r="H106" s="26"/>
      <c r="I106">
        <v>13.004500900867299</v>
      </c>
      <c r="J106" s="26">
        <v>13.6758712573724</v>
      </c>
      <c r="K106">
        <v>13.8734482685557</v>
      </c>
      <c r="L106" s="26">
        <v>13.508871643886501</v>
      </c>
      <c r="M106">
        <v>15.954396221203901</v>
      </c>
      <c r="N106" s="26">
        <v>15.359172443093801</v>
      </c>
      <c r="O106">
        <v>15.2239730726301</v>
      </c>
      <c r="P106" s="26">
        <v>15.658976712961699</v>
      </c>
      <c r="Q106">
        <v>14.5589950590653</v>
      </c>
      <c r="R106">
        <v>14.7628011965739</v>
      </c>
      <c r="S106" s="26">
        <v>14.586482442533899</v>
      </c>
      <c r="T106" s="26">
        <v>13.7666196107338</v>
      </c>
      <c r="U106" s="26">
        <v>13.6376168454773</v>
      </c>
      <c r="V106">
        <v>13.4282911383724</v>
      </c>
      <c r="W106" s="26">
        <v>13.609323610734799</v>
      </c>
      <c r="X106" s="26"/>
      <c r="Y106" s="26">
        <v>12.649812731342401</v>
      </c>
      <c r="Z106" s="26">
        <v>12.419065913319701</v>
      </c>
      <c r="AA106">
        <v>12.000088220234799</v>
      </c>
      <c r="AB106" s="26">
        <v>11.504553531311</v>
      </c>
      <c r="AC106" s="26">
        <v>11.563715341311701</v>
      </c>
      <c r="AD106">
        <v>11.469129172509099</v>
      </c>
      <c r="AE106">
        <v>13.471022179035</v>
      </c>
      <c r="AF106" s="26">
        <v>14.1398881640255</v>
      </c>
      <c r="AG106" s="81">
        <v>14.715358633248499</v>
      </c>
      <c r="AH106" s="81">
        <v>14.6438924081162</v>
      </c>
      <c r="AI106" s="81">
        <v>15.1111320652589</v>
      </c>
      <c r="AJ106" s="81">
        <v>13.9813379890197</v>
      </c>
      <c r="AK106" s="26">
        <v>14.221473041464799</v>
      </c>
      <c r="AL106" s="26">
        <v>13.5237554347189</v>
      </c>
      <c r="AM106" s="26">
        <v>13.3984494334867</v>
      </c>
      <c r="AN106" s="26">
        <v>12.808940582543499</v>
      </c>
      <c r="AO106" s="26">
        <v>11.9328603926698</v>
      </c>
      <c r="AP106">
        <v>11.7182920611898</v>
      </c>
      <c r="AQ106" s="26">
        <v>11.1810576161068</v>
      </c>
      <c r="AR106">
        <v>14.238745838028899</v>
      </c>
      <c r="AS106">
        <v>13.4735481342365</v>
      </c>
      <c r="AT106">
        <v>14.196100500709401</v>
      </c>
    </row>
    <row r="107" spans="1:46" x14ac:dyDescent="0.25">
      <c r="A107" t="s">
        <v>74</v>
      </c>
      <c r="B107">
        <v>3</v>
      </c>
      <c r="C107">
        <v>3</v>
      </c>
      <c r="D107" t="s">
        <v>39</v>
      </c>
      <c r="E107">
        <v>12</v>
      </c>
      <c r="F107" t="s">
        <v>6</v>
      </c>
      <c r="G107">
        <v>120</v>
      </c>
      <c r="H107" s="26"/>
      <c r="I107">
        <v>10.497550977930301</v>
      </c>
      <c r="J107" s="26">
        <v>10.606138105732599</v>
      </c>
      <c r="K107">
        <v>10.7115923889328</v>
      </c>
      <c r="L107" s="26">
        <v>10.6699670166022</v>
      </c>
      <c r="M107">
        <v>12.6985620746526</v>
      </c>
      <c r="N107" s="26">
        <v>12.8205255335626</v>
      </c>
      <c r="O107">
        <v>14.5171595743612</v>
      </c>
      <c r="P107" s="26">
        <v>15.2222505940393</v>
      </c>
      <c r="Q107">
        <v>15.327646705044399</v>
      </c>
      <c r="R107">
        <v>15.2242742094836</v>
      </c>
      <c r="S107" s="26">
        <v>15.0510653445393</v>
      </c>
      <c r="T107" s="26">
        <v>15.2286580622032</v>
      </c>
      <c r="U107" s="26">
        <v>15.2575177189557</v>
      </c>
      <c r="V107">
        <v>14.832631489628801</v>
      </c>
      <c r="W107" s="26">
        <v>14.8238797397831</v>
      </c>
      <c r="X107" s="26"/>
      <c r="Y107" s="26">
        <v>14.991196232590401</v>
      </c>
      <c r="Z107" s="26">
        <v>14.886277159468801</v>
      </c>
      <c r="AA107">
        <v>14.7652779723704</v>
      </c>
      <c r="AB107" s="26">
        <v>14.3599037626411</v>
      </c>
      <c r="AC107" s="26">
        <v>14.8134832008136</v>
      </c>
      <c r="AD107">
        <v>14.2327622988489</v>
      </c>
      <c r="AE107">
        <v>14.347849756438199</v>
      </c>
      <c r="AF107" s="26">
        <v>14.8943776868011</v>
      </c>
      <c r="AG107" s="81">
        <v>15.668387726936899</v>
      </c>
      <c r="AH107" s="81">
        <v>15.7713494347626</v>
      </c>
      <c r="AI107" s="81">
        <v>16.198205117420098</v>
      </c>
      <c r="AJ107" s="81">
        <v>16.166390313675102</v>
      </c>
      <c r="AK107" s="26">
        <v>16.862570413030799</v>
      </c>
      <c r="AL107" s="26">
        <v>16.364502870176299</v>
      </c>
      <c r="AM107" s="26">
        <v>16.908553381469201</v>
      </c>
      <c r="AN107" s="26">
        <v>16.137198913598102</v>
      </c>
      <c r="AO107" s="26">
        <v>15.263308921622601</v>
      </c>
      <c r="AP107">
        <v>16.1060124045934</v>
      </c>
      <c r="AQ107" s="26">
        <v>14.824794629527201</v>
      </c>
      <c r="AR107">
        <v>14.910574337277099</v>
      </c>
      <c r="AS107">
        <v>16.875796362884401</v>
      </c>
      <c r="AT107">
        <v>17.033112048086501</v>
      </c>
    </row>
    <row r="108" spans="1:46" x14ac:dyDescent="0.25">
      <c r="A108" t="s">
        <v>74</v>
      </c>
      <c r="B108">
        <v>3</v>
      </c>
      <c r="C108">
        <v>3</v>
      </c>
      <c r="D108" t="s">
        <v>39</v>
      </c>
      <c r="E108">
        <v>12</v>
      </c>
      <c r="F108" t="s">
        <v>6</v>
      </c>
      <c r="G108">
        <v>150</v>
      </c>
      <c r="H108" s="26"/>
      <c r="I108">
        <v>9.1287293615023692</v>
      </c>
      <c r="J108" s="26">
        <v>9.0815552710169793</v>
      </c>
      <c r="K108">
        <v>9.3382459465991197</v>
      </c>
      <c r="L108" s="26">
        <v>9.2200247840881193</v>
      </c>
      <c r="M108">
        <v>8.9152602403324295</v>
      </c>
      <c r="N108" s="26">
        <v>9.1296645064786794</v>
      </c>
      <c r="O108">
        <v>9.3172569291271206</v>
      </c>
      <c r="P108" s="26">
        <v>9.3347507426289908</v>
      </c>
      <c r="Q108">
        <v>9.3407610470665201</v>
      </c>
      <c r="R108">
        <v>9.4799277320887594</v>
      </c>
      <c r="S108" s="26">
        <v>9.5595529933729093</v>
      </c>
      <c r="T108" s="26">
        <v>9.9477026248618792</v>
      </c>
      <c r="U108" s="26">
        <v>10.012681141428899</v>
      </c>
      <c r="V108">
        <v>10.4752095045822</v>
      </c>
      <c r="W108" s="26">
        <v>10.424516380233699</v>
      </c>
      <c r="X108" s="26"/>
      <c r="Y108" s="26">
        <v>10.3514700783153</v>
      </c>
      <c r="Z108" s="26">
        <v>10.865775589445599</v>
      </c>
      <c r="AA108">
        <v>10.690315118988901</v>
      </c>
      <c r="AB108" s="26">
        <v>10.709204379780401</v>
      </c>
      <c r="AC108" s="26">
        <v>10.979491420073099</v>
      </c>
      <c r="AD108">
        <v>10.778577862461599</v>
      </c>
      <c r="AE108">
        <v>10.644022191918401</v>
      </c>
      <c r="AF108" s="26">
        <v>10.770352993096701</v>
      </c>
      <c r="AG108" s="81">
        <v>10.967633951437</v>
      </c>
      <c r="AH108" s="81">
        <v>11.143345586662999</v>
      </c>
      <c r="AI108" s="81">
        <v>11.500360305026399</v>
      </c>
      <c r="AJ108" s="81">
        <v>12.5938725327737</v>
      </c>
      <c r="AK108" s="26">
        <v>12.6918187913569</v>
      </c>
      <c r="AL108" s="26">
        <v>12.8483549107531</v>
      </c>
      <c r="AM108" s="26">
        <v>12.400508676836299</v>
      </c>
      <c r="AN108" s="26">
        <v>12.124154454628799</v>
      </c>
      <c r="AO108" s="26">
        <v>12.2687935304915</v>
      </c>
      <c r="AP108">
        <v>11.8448679179374</v>
      </c>
      <c r="AQ108" s="26">
        <v>11.842499216064899</v>
      </c>
      <c r="AR108">
        <v>11.5955543302598</v>
      </c>
      <c r="AS108">
        <v>13.0009223525604</v>
      </c>
      <c r="AT108">
        <v>13.204329695618201</v>
      </c>
    </row>
    <row r="109" spans="1:46" ht="12.6" customHeight="1" x14ac:dyDescent="0.25">
      <c r="A109" t="s">
        <v>74</v>
      </c>
      <c r="B109">
        <v>3</v>
      </c>
      <c r="C109">
        <v>3</v>
      </c>
      <c r="D109" t="s">
        <v>39</v>
      </c>
      <c r="E109">
        <v>12</v>
      </c>
      <c r="F109" t="s">
        <v>6</v>
      </c>
      <c r="G109">
        <v>200</v>
      </c>
      <c r="H109" s="26"/>
      <c r="I109">
        <v>12.661817164141899</v>
      </c>
      <c r="J109" s="26">
        <v>12.7227125998419</v>
      </c>
      <c r="K109">
        <v>12.657136786528</v>
      </c>
      <c r="L109" s="26">
        <v>13.090421973978501</v>
      </c>
      <c r="M109">
        <v>12.2839622028728</v>
      </c>
      <c r="N109" s="26">
        <v>12.3719914795959</v>
      </c>
      <c r="O109">
        <v>12.422351924395899</v>
      </c>
      <c r="P109" s="26">
        <v>12.7219958845566</v>
      </c>
      <c r="Q109">
        <v>12.6214242091482</v>
      </c>
      <c r="R109">
        <v>12.1124689401358</v>
      </c>
      <c r="S109" s="26">
        <v>12.623320972421</v>
      </c>
      <c r="T109" s="26">
        <v>12.693629870353099</v>
      </c>
      <c r="U109" s="26">
        <v>12.411966811220299</v>
      </c>
      <c r="V109">
        <v>12.160244561289501</v>
      </c>
      <c r="W109" s="26">
        <v>11.9363023450199</v>
      </c>
      <c r="X109" s="26"/>
      <c r="Y109" s="26">
        <v>12.548103055483599</v>
      </c>
      <c r="Z109" s="26">
        <v>12.5353368257292</v>
      </c>
      <c r="AA109">
        <v>12.407698860654101</v>
      </c>
      <c r="AB109" s="26">
        <v>12.184014789787099</v>
      </c>
      <c r="AC109" s="26">
        <v>13.053057063179599</v>
      </c>
      <c r="AD109">
        <v>12.047168421375099</v>
      </c>
      <c r="AE109">
        <v>12.1233711756833</v>
      </c>
      <c r="AF109" s="26">
        <v>12.347659972934</v>
      </c>
      <c r="AG109" s="81">
        <v>12.3788984027072</v>
      </c>
      <c r="AH109" s="81">
        <v>12.0783112783199</v>
      </c>
      <c r="AI109" s="81">
        <v>12.5300070763282</v>
      </c>
      <c r="AJ109" s="81">
        <v>12.2683154659734</v>
      </c>
      <c r="AK109" s="26">
        <v>12.5952378504549</v>
      </c>
      <c r="AL109" s="26">
        <v>12.395949843806299</v>
      </c>
      <c r="AM109" s="26">
        <v>12.667438159910599</v>
      </c>
      <c r="AN109" s="26">
        <v>12.2594213583619</v>
      </c>
      <c r="AO109" s="26">
        <v>12.628013745082001</v>
      </c>
      <c r="AP109">
        <v>12.6236851596293</v>
      </c>
      <c r="AQ109" s="26">
        <v>12.743860437152801</v>
      </c>
      <c r="AR109">
        <v>12.9374005895452</v>
      </c>
      <c r="AS109">
        <v>14.1051428422961</v>
      </c>
      <c r="AT109">
        <v>14.9551984424922</v>
      </c>
    </row>
    <row r="110" spans="1:46" x14ac:dyDescent="0.25">
      <c r="A110" t="s">
        <v>74</v>
      </c>
      <c r="B110">
        <v>3</v>
      </c>
      <c r="C110">
        <v>4</v>
      </c>
      <c r="D110" t="s">
        <v>40</v>
      </c>
      <c r="E110">
        <v>2</v>
      </c>
      <c r="F110" t="s">
        <v>18</v>
      </c>
      <c r="G110">
        <v>15</v>
      </c>
      <c r="H110" s="26">
        <v>6.2</v>
      </c>
      <c r="I110">
        <v>8.4499999999999993</v>
      </c>
      <c r="J110" s="26">
        <v>12.3</v>
      </c>
      <c r="K110">
        <v>7.4</v>
      </c>
      <c r="L110" s="26">
        <v>18.55</v>
      </c>
      <c r="M110">
        <v>15.4</v>
      </c>
      <c r="N110" s="26">
        <v>15.4</v>
      </c>
      <c r="O110">
        <v>8.6</v>
      </c>
      <c r="P110" s="26">
        <v>23.95</v>
      </c>
      <c r="Q110">
        <v>11.1</v>
      </c>
      <c r="R110">
        <v>25</v>
      </c>
      <c r="S110" s="26">
        <v>8.8000000000000007</v>
      </c>
      <c r="T110" s="26">
        <v>5</v>
      </c>
      <c r="U110" s="26">
        <v>11.166666666666666</v>
      </c>
      <c r="V110">
        <v>23.45</v>
      </c>
      <c r="W110" s="26">
        <v>23.85</v>
      </c>
      <c r="X110" s="26">
        <v>22.8</v>
      </c>
      <c r="Y110" s="26">
        <v>15.2</v>
      </c>
      <c r="Z110" s="26">
        <v>13.9</v>
      </c>
      <c r="AA110">
        <v>23.2</v>
      </c>
      <c r="AB110" s="26">
        <v>20.05</v>
      </c>
      <c r="AC110" s="26">
        <v>27.55</v>
      </c>
      <c r="AD110">
        <v>16.600000000000001</v>
      </c>
      <c r="AE110">
        <v>21.1</v>
      </c>
      <c r="AF110" s="26">
        <v>21.9</v>
      </c>
      <c r="AG110" s="81">
        <v>12.05</v>
      </c>
      <c r="AH110" s="81">
        <v>25.5</v>
      </c>
      <c r="AI110" s="81">
        <v>10.65</v>
      </c>
      <c r="AJ110" s="81">
        <v>8.6333333333333293</v>
      </c>
      <c r="AK110" s="26">
        <v>23.55</v>
      </c>
      <c r="AL110" s="26">
        <v>10.8</v>
      </c>
      <c r="AM110" s="26">
        <v>17.899999999999999</v>
      </c>
      <c r="AN110" s="26">
        <v>9.6</v>
      </c>
      <c r="AO110" s="67">
        <v>8</v>
      </c>
      <c r="AP110">
        <v>16.55</v>
      </c>
      <c r="AQ110" s="26">
        <v>15.15</v>
      </c>
      <c r="AR110">
        <v>21.133333333333301</v>
      </c>
      <c r="AS110">
        <v>25.55</v>
      </c>
      <c r="AT110">
        <v>20.25</v>
      </c>
    </row>
    <row r="111" spans="1:46" x14ac:dyDescent="0.25">
      <c r="A111" t="s">
        <v>74</v>
      </c>
      <c r="B111">
        <v>3</v>
      </c>
      <c r="C111">
        <v>4</v>
      </c>
      <c r="D111" t="s">
        <v>40</v>
      </c>
      <c r="E111">
        <v>2</v>
      </c>
      <c r="F111" t="s">
        <v>6</v>
      </c>
      <c r="G111">
        <v>30</v>
      </c>
      <c r="H111" s="26"/>
      <c r="I111">
        <v>14.5023878498583</v>
      </c>
      <c r="J111" s="26">
        <v>18.225556869508502</v>
      </c>
      <c r="K111">
        <v>17.302022083617299</v>
      </c>
      <c r="L111" s="26">
        <v>21.2286821886374</v>
      </c>
      <c r="M111">
        <v>17.437110498297098</v>
      </c>
      <c r="N111" s="26">
        <v>21.317450609304299</v>
      </c>
      <c r="O111">
        <v>16.421105192468001</v>
      </c>
      <c r="P111" s="26">
        <v>20.9551232859836</v>
      </c>
      <c r="Q111">
        <v>15.2366658701942</v>
      </c>
      <c r="R111">
        <v>20.640476633091399</v>
      </c>
      <c r="S111" s="26">
        <v>15.227504734636501</v>
      </c>
      <c r="T111" s="26">
        <v>16.213409625866699</v>
      </c>
      <c r="U111" s="26">
        <v>21.611259787847001</v>
      </c>
      <c r="V111">
        <v>17.466147342525201</v>
      </c>
      <c r="W111" s="26">
        <v>17.755812925623601</v>
      </c>
      <c r="X111" s="26">
        <v>23.1491692491539</v>
      </c>
      <c r="Y111" s="26">
        <v>19.780551858723999</v>
      </c>
      <c r="Z111" s="26">
        <v>16.394504126933199</v>
      </c>
      <c r="AA111">
        <v>22.574202575361799</v>
      </c>
      <c r="AB111" s="26">
        <v>17.684166727147701</v>
      </c>
      <c r="AC111" s="26">
        <v>22.1526287659742</v>
      </c>
      <c r="AD111">
        <v>19.546477602057202</v>
      </c>
      <c r="AE111">
        <v>19.062607446662199</v>
      </c>
      <c r="AF111" s="26">
        <v>21.5610100817415</v>
      </c>
      <c r="AG111" s="81">
        <v>15.949009132895799</v>
      </c>
      <c r="AH111" s="81">
        <v>21.2778937620504</v>
      </c>
      <c r="AI111" s="81">
        <v>19.061056893754401</v>
      </c>
      <c r="AJ111" s="81">
        <v>12.511630492750299</v>
      </c>
      <c r="AK111" s="26">
        <v>15.082967723142501</v>
      </c>
      <c r="AL111" s="26">
        <v>13.0931524199822</v>
      </c>
      <c r="AM111" s="26">
        <v>14.3595869024082</v>
      </c>
      <c r="AN111" s="26">
        <v>12.997774666227899</v>
      </c>
      <c r="AO111" s="26">
        <v>11.3194166313402</v>
      </c>
      <c r="AP111">
        <v>12.600086041290499</v>
      </c>
      <c r="AQ111" s="26">
        <v>20.0471424468269</v>
      </c>
      <c r="AR111">
        <v>19.5668487240251</v>
      </c>
      <c r="AS111">
        <v>18.4420245248354</v>
      </c>
      <c r="AT111">
        <v>17.951399141260499</v>
      </c>
    </row>
    <row r="112" spans="1:46" x14ac:dyDescent="0.25">
      <c r="A112" t="s">
        <v>74</v>
      </c>
      <c r="B112">
        <v>3</v>
      </c>
      <c r="C112">
        <v>4</v>
      </c>
      <c r="D112" t="s">
        <v>40</v>
      </c>
      <c r="E112">
        <v>2</v>
      </c>
      <c r="F112" t="s">
        <v>6</v>
      </c>
      <c r="G112">
        <v>60</v>
      </c>
      <c r="H112" s="26"/>
      <c r="I112">
        <v>21.491038056262699</v>
      </c>
      <c r="J112" s="26">
        <v>21.600090863115401</v>
      </c>
      <c r="K112">
        <v>21.062550220757899</v>
      </c>
      <c r="L112" s="26">
        <v>22.657691690868901</v>
      </c>
      <c r="M112">
        <v>22.820574536723999</v>
      </c>
      <c r="N112" s="26">
        <v>23.9516251036559</v>
      </c>
      <c r="O112">
        <v>23.258353080027401</v>
      </c>
      <c r="P112" s="26">
        <v>23.602254922254701</v>
      </c>
      <c r="Q112">
        <v>22.467349767817801</v>
      </c>
      <c r="R112">
        <v>22.957607883292798</v>
      </c>
      <c r="S112" s="26">
        <v>22.845120141585301</v>
      </c>
      <c r="T112" s="26">
        <v>23.1698448926624</v>
      </c>
      <c r="U112" s="26">
        <v>25.0943389543988</v>
      </c>
      <c r="V112">
        <v>23.9427170155388</v>
      </c>
      <c r="W112" s="26">
        <v>22.9133148254468</v>
      </c>
      <c r="X112" s="26">
        <v>24.875601657577398</v>
      </c>
      <c r="Y112" s="26">
        <v>24.430757561933198</v>
      </c>
      <c r="Z112" s="26">
        <v>24.657945620333901</v>
      </c>
      <c r="AA112">
        <v>25.715491265736201</v>
      </c>
      <c r="AB112" s="26">
        <v>23.333288622496099</v>
      </c>
      <c r="AC112" s="26">
        <v>25.164176832853499</v>
      </c>
      <c r="AD112">
        <v>23.938539088012</v>
      </c>
      <c r="AE112">
        <v>23.824112002719801</v>
      </c>
      <c r="AF112" s="26">
        <v>23.852630065530299</v>
      </c>
      <c r="AG112" s="81">
        <v>22.219402405364701</v>
      </c>
      <c r="AH112" s="81">
        <v>23.399912694378699</v>
      </c>
      <c r="AI112" s="81">
        <v>22.732714178896799</v>
      </c>
      <c r="AJ112" s="81">
        <v>20.484179036670199</v>
      </c>
      <c r="AK112" s="26">
        <v>19.961946700021901</v>
      </c>
      <c r="AL112" s="26">
        <v>19.550282436785899</v>
      </c>
      <c r="AM112" s="26">
        <v>19.595639195722399</v>
      </c>
      <c r="AN112" s="26">
        <v>19.200051973467399</v>
      </c>
      <c r="AO112" s="26">
        <v>15.802463006360201</v>
      </c>
      <c r="AP112">
        <v>15.8668103769913</v>
      </c>
      <c r="AQ112" s="26">
        <v>21.136509839769801</v>
      </c>
      <c r="AR112">
        <v>20.489165238792399</v>
      </c>
      <c r="AS112">
        <v>19.666974062376799</v>
      </c>
      <c r="AT112">
        <v>21.129507491518499</v>
      </c>
    </row>
    <row r="113" spans="1:46" x14ac:dyDescent="0.25">
      <c r="A113" t="s">
        <v>74</v>
      </c>
      <c r="B113">
        <v>3</v>
      </c>
      <c r="C113">
        <v>4</v>
      </c>
      <c r="D113" t="s">
        <v>40</v>
      </c>
      <c r="E113">
        <v>2</v>
      </c>
      <c r="F113" t="s">
        <v>6</v>
      </c>
      <c r="G113">
        <v>90</v>
      </c>
      <c r="H113" s="26"/>
      <c r="I113">
        <v>13.644525022620501</v>
      </c>
      <c r="J113" s="26">
        <v>13.565303859354399</v>
      </c>
      <c r="K113">
        <v>13.711437082692401</v>
      </c>
      <c r="L113" s="26">
        <v>13.4391490130616</v>
      </c>
      <c r="M113">
        <v>14.339765124129899</v>
      </c>
      <c r="N113" s="26">
        <v>14.471750494159</v>
      </c>
      <c r="O113">
        <v>14.607638198742</v>
      </c>
      <c r="P113" s="26">
        <v>14.5889148710794</v>
      </c>
      <c r="Q113">
        <v>14.871386372886301</v>
      </c>
      <c r="R113">
        <v>14.7840542250896</v>
      </c>
      <c r="S113" s="26">
        <v>14.4167620232936</v>
      </c>
      <c r="T113" s="26">
        <v>14.596683672635701</v>
      </c>
      <c r="U113" s="26">
        <v>14.4878775766622</v>
      </c>
      <c r="V113">
        <v>15.213550252364501</v>
      </c>
      <c r="W113" s="26">
        <v>14.7661537727701</v>
      </c>
      <c r="X113" s="26">
        <v>15.294689990705301</v>
      </c>
      <c r="Y113" s="26">
        <v>15.5907276684687</v>
      </c>
      <c r="Z113" s="26">
        <v>16.4680343451877</v>
      </c>
      <c r="AA113">
        <v>16.325112908395699</v>
      </c>
      <c r="AB113" s="26">
        <v>15.5597267899531</v>
      </c>
      <c r="AC113" s="26">
        <v>15.9248872067619</v>
      </c>
      <c r="AD113">
        <v>16.6710781583418</v>
      </c>
      <c r="AE113">
        <v>16.252940467996499</v>
      </c>
      <c r="AF113" s="26">
        <v>15.5043339392103</v>
      </c>
      <c r="AG113" s="81">
        <v>15.598103651272799</v>
      </c>
      <c r="AH113" s="81">
        <v>15.4331725496546</v>
      </c>
      <c r="AI113" s="81">
        <v>15.1173173610236</v>
      </c>
      <c r="AJ113" s="81">
        <v>13.898570715058399</v>
      </c>
      <c r="AK113" s="26">
        <v>14.239072509851701</v>
      </c>
      <c r="AL113" s="26">
        <v>13.6930549913411</v>
      </c>
      <c r="AM113" s="26">
        <v>13.3154782679546</v>
      </c>
      <c r="AN113" s="26">
        <v>13.0058158972975</v>
      </c>
      <c r="AO113" s="26">
        <v>12.1406786913806</v>
      </c>
      <c r="AP113">
        <v>12.1933396624563</v>
      </c>
      <c r="AQ113" s="26">
        <v>12.035798240369299</v>
      </c>
      <c r="AR113">
        <v>12.804989225062901</v>
      </c>
      <c r="AS113">
        <v>14.0395961280372</v>
      </c>
      <c r="AT113">
        <v>13.8681378164055</v>
      </c>
    </row>
    <row r="114" spans="1:46" x14ac:dyDescent="0.25">
      <c r="A114" t="s">
        <v>74</v>
      </c>
      <c r="B114">
        <v>3</v>
      </c>
      <c r="C114">
        <v>4</v>
      </c>
      <c r="D114" t="s">
        <v>40</v>
      </c>
      <c r="E114">
        <v>2</v>
      </c>
      <c r="F114" t="s">
        <v>6</v>
      </c>
      <c r="G114">
        <v>120</v>
      </c>
      <c r="H114" s="26"/>
      <c r="I114">
        <v>13.276634162284701</v>
      </c>
      <c r="J114" s="26">
        <v>13.576604011411</v>
      </c>
      <c r="K114">
        <v>13.420542327286601</v>
      </c>
      <c r="L114" s="26">
        <v>13.2211510079417</v>
      </c>
      <c r="M114">
        <v>13.173937379119099</v>
      </c>
      <c r="N114" s="26">
        <v>13.335520237714199</v>
      </c>
      <c r="O114">
        <v>13.9763778290666</v>
      </c>
      <c r="P114" s="26">
        <v>14.3244579076267</v>
      </c>
      <c r="Q114">
        <v>14.155733574832</v>
      </c>
      <c r="R114">
        <v>13.675951356186999</v>
      </c>
      <c r="S114" s="26">
        <v>13.7023809786704</v>
      </c>
      <c r="T114" s="26">
        <v>14.4941929499241</v>
      </c>
      <c r="U114" s="26">
        <v>14.380429636906101</v>
      </c>
      <c r="V114">
        <v>14.4573637799623</v>
      </c>
      <c r="W114" s="26">
        <v>14.7661537727701</v>
      </c>
      <c r="X114" s="26">
        <v>14.6831654691821</v>
      </c>
      <c r="Y114" s="26">
        <v>14.954220274748099</v>
      </c>
      <c r="Z114" s="26">
        <v>15.658284004858899</v>
      </c>
      <c r="AA114">
        <v>15.4504920842288</v>
      </c>
      <c r="AB114" s="26">
        <v>15.5945505290798</v>
      </c>
      <c r="AC114" s="26">
        <v>15.185435770865</v>
      </c>
      <c r="AD114">
        <v>15.9116132885216</v>
      </c>
      <c r="AE114">
        <v>16.027682189064201</v>
      </c>
      <c r="AF114" s="26">
        <v>16.250418518124999</v>
      </c>
      <c r="AG114" s="81">
        <v>15.169692643236999</v>
      </c>
      <c r="AH114" s="81">
        <v>15.308383286759501</v>
      </c>
      <c r="AI114" s="81">
        <v>15.2820467332304</v>
      </c>
      <c r="AJ114" s="81">
        <v>14.3258582282982</v>
      </c>
      <c r="AK114" s="26">
        <v>15.1604661531545</v>
      </c>
      <c r="AL114" s="26">
        <v>14.1838486261898</v>
      </c>
      <c r="AM114" s="26">
        <v>13.8839896697176</v>
      </c>
      <c r="AN114" s="26">
        <v>14.059443822422701</v>
      </c>
      <c r="AO114" s="26">
        <v>13.310681046954301</v>
      </c>
      <c r="AP114">
        <v>13.540701837946999</v>
      </c>
      <c r="AQ114" s="26">
        <v>12.8387234995993</v>
      </c>
      <c r="AR114">
        <v>13.2309059827678</v>
      </c>
      <c r="AS114">
        <v>13.738443172299601</v>
      </c>
      <c r="AT114">
        <v>13.7110557829269</v>
      </c>
    </row>
    <row r="115" spans="1:46" x14ac:dyDescent="0.25">
      <c r="A115" t="s">
        <v>74</v>
      </c>
      <c r="B115">
        <v>3</v>
      </c>
      <c r="C115">
        <v>4</v>
      </c>
      <c r="D115" t="s">
        <v>40</v>
      </c>
      <c r="E115">
        <v>2</v>
      </c>
      <c r="F115" t="s">
        <v>6</v>
      </c>
      <c r="G115">
        <v>150</v>
      </c>
      <c r="H115" s="26"/>
      <c r="I115">
        <v>13.2464221791687</v>
      </c>
      <c r="J115" s="26">
        <v>13.458409485208801</v>
      </c>
      <c r="K115">
        <v>12.8649422057181</v>
      </c>
      <c r="L115" s="26">
        <v>13.5060759455426</v>
      </c>
      <c r="M115">
        <v>13.335444485157399</v>
      </c>
      <c r="N115" s="26">
        <v>13.8796260206101</v>
      </c>
      <c r="O115">
        <v>14.1574498800921</v>
      </c>
      <c r="P115" s="26">
        <v>13.9768347303322</v>
      </c>
      <c r="Q115">
        <v>14.1996963091055</v>
      </c>
      <c r="R115">
        <v>14.602782476608899</v>
      </c>
      <c r="S115" s="26">
        <v>14.3340585571438</v>
      </c>
      <c r="T115" s="26">
        <v>14.675505188300599</v>
      </c>
      <c r="U115" s="26">
        <v>14.440031920302999</v>
      </c>
      <c r="V115">
        <v>14.454396950583799</v>
      </c>
      <c r="W115" s="26">
        <v>14.866544824946599</v>
      </c>
      <c r="X115" s="26">
        <v>14.9522001603679</v>
      </c>
      <c r="Y115" s="26">
        <v>14.9480655569314</v>
      </c>
      <c r="Z115" s="26">
        <v>16.149194047463801</v>
      </c>
      <c r="AA115">
        <v>16.421505208571698</v>
      </c>
      <c r="AB115" s="26">
        <v>16.147856278668598</v>
      </c>
      <c r="AC115" s="26">
        <v>16.557184554702999</v>
      </c>
      <c r="AD115">
        <v>16.203238409906799</v>
      </c>
      <c r="AE115">
        <v>16.517440049607998</v>
      </c>
      <c r="AF115" s="26">
        <v>16.849962035767099</v>
      </c>
      <c r="AG115" s="81">
        <v>16.650735249884399</v>
      </c>
      <c r="AH115" s="81">
        <v>16.311858417621099</v>
      </c>
      <c r="AI115" s="81">
        <v>16.499349376723998</v>
      </c>
      <c r="AJ115" s="81">
        <v>15.852927656395</v>
      </c>
      <c r="AK115" s="26">
        <v>16.019914603683201</v>
      </c>
      <c r="AL115" s="26">
        <v>15.9135013024974</v>
      </c>
      <c r="AM115" s="26">
        <v>15.475979097960799</v>
      </c>
      <c r="AN115" s="26">
        <v>15.1870902659818</v>
      </c>
      <c r="AO115" s="26">
        <v>15.344713130031501</v>
      </c>
      <c r="AP115">
        <v>14.6800176348205</v>
      </c>
      <c r="AQ115" s="26">
        <v>13.8701231377496</v>
      </c>
      <c r="AR115">
        <v>14.0585979128322</v>
      </c>
      <c r="AS115">
        <v>14.1939435296912</v>
      </c>
      <c r="AT115">
        <v>14.1586634511615</v>
      </c>
    </row>
    <row r="116" spans="1:46" x14ac:dyDescent="0.25">
      <c r="A116" t="s">
        <v>74</v>
      </c>
      <c r="B116">
        <v>3</v>
      </c>
      <c r="C116">
        <v>4</v>
      </c>
      <c r="D116" t="s">
        <v>40</v>
      </c>
      <c r="E116">
        <v>2</v>
      </c>
      <c r="F116" t="s">
        <v>6</v>
      </c>
      <c r="G116">
        <v>200</v>
      </c>
      <c r="H116" s="26"/>
      <c r="I116">
        <v>15.1244578729558</v>
      </c>
      <c r="J116" s="26">
        <v>15.195661999446299</v>
      </c>
      <c r="K116">
        <v>15.1173173610236</v>
      </c>
      <c r="L116" s="26">
        <v>15.197661711839</v>
      </c>
      <c r="M116">
        <v>15.5213387969122</v>
      </c>
      <c r="N116" s="26">
        <v>15.735141486401499</v>
      </c>
      <c r="O116">
        <v>15.794977679006299</v>
      </c>
      <c r="P116" s="26">
        <v>15.5945482270544</v>
      </c>
      <c r="Q116">
        <v>15.899775035727099</v>
      </c>
      <c r="R116">
        <v>15.599406329137301</v>
      </c>
      <c r="S116" s="26">
        <v>16.123976381809001</v>
      </c>
      <c r="T116" s="26">
        <v>16.203464372507899</v>
      </c>
      <c r="U116" s="26">
        <v>16.403901901395699</v>
      </c>
      <c r="V116">
        <v>16.381513630669499</v>
      </c>
      <c r="W116" s="26">
        <v>16.646881568514999</v>
      </c>
      <c r="X116" s="26">
        <v>16.6758627344181</v>
      </c>
      <c r="Y116" s="26">
        <v>16.705778474639299</v>
      </c>
      <c r="Z116" s="26">
        <v>17.4173835324682</v>
      </c>
      <c r="AA116">
        <v>18.096853390304599</v>
      </c>
      <c r="AB116" s="26">
        <v>19.657622037935798</v>
      </c>
      <c r="AC116" s="26">
        <v>18.907556155572198</v>
      </c>
      <c r="AD116">
        <v>19.735029824489999</v>
      </c>
      <c r="AE116">
        <v>20.0943657474388</v>
      </c>
      <c r="AF116" s="26">
        <v>19.890661297260799</v>
      </c>
      <c r="AG116" s="81">
        <v>20.212909009129501</v>
      </c>
      <c r="AH116" s="81">
        <v>20.1501190315714</v>
      </c>
      <c r="AI116" s="81">
        <v>19.705264982277701</v>
      </c>
      <c r="AJ116" s="81">
        <v>19.350213957301801</v>
      </c>
      <c r="AK116" s="26">
        <v>19.0352594844721</v>
      </c>
      <c r="AL116" s="26">
        <v>19.086496694557798</v>
      </c>
      <c r="AM116" s="26">
        <v>18.9180445192722</v>
      </c>
      <c r="AN116" s="26">
        <v>18.9195553871002</v>
      </c>
      <c r="AO116" s="26">
        <v>18.139916273939001</v>
      </c>
      <c r="AP116">
        <v>18.710371848361</v>
      </c>
      <c r="AQ116" s="26">
        <v>17.574198270096598</v>
      </c>
      <c r="AR116">
        <v>17.378874516828301</v>
      </c>
      <c r="AS116">
        <v>17.151686462518999</v>
      </c>
      <c r="AT116">
        <v>17.418478399855399</v>
      </c>
    </row>
    <row r="117" spans="1:46" x14ac:dyDescent="0.25">
      <c r="A117" t="s">
        <v>74</v>
      </c>
      <c r="B117">
        <v>3</v>
      </c>
      <c r="C117">
        <v>5</v>
      </c>
      <c r="D117" t="s">
        <v>41</v>
      </c>
      <c r="E117">
        <v>6</v>
      </c>
      <c r="F117" t="s">
        <v>18</v>
      </c>
      <c r="G117">
        <v>15</v>
      </c>
      <c r="H117" s="26"/>
      <c r="I117">
        <v>14.2</v>
      </c>
      <c r="J117" s="26">
        <v>23</v>
      </c>
      <c r="K117">
        <v>16.3</v>
      </c>
      <c r="L117" s="26">
        <v>27.7</v>
      </c>
      <c r="M117">
        <v>13.2</v>
      </c>
      <c r="N117" s="26">
        <v>26.8</v>
      </c>
      <c r="O117">
        <v>13.15</v>
      </c>
      <c r="P117" s="26">
        <v>24.25</v>
      </c>
      <c r="Q117">
        <v>13.2</v>
      </c>
      <c r="R117">
        <v>23.95</v>
      </c>
      <c r="S117" s="26">
        <v>9.35</v>
      </c>
      <c r="T117" s="26">
        <v>4.9000000000000004</v>
      </c>
      <c r="U117" s="26">
        <v>13.75</v>
      </c>
      <c r="V117">
        <v>23.55</v>
      </c>
      <c r="W117" s="26">
        <v>15.6</v>
      </c>
      <c r="X117" s="26">
        <v>24.95</v>
      </c>
      <c r="Y117" s="26">
        <v>21.4</v>
      </c>
      <c r="Z117" s="26">
        <v>13.45</v>
      </c>
      <c r="AA117">
        <v>28.2</v>
      </c>
      <c r="AB117" s="26">
        <v>22.5</v>
      </c>
      <c r="AC117" s="26">
        <v>26.4</v>
      </c>
      <c r="AD117">
        <v>18.350000000000001</v>
      </c>
      <c r="AE117">
        <v>23.8</v>
      </c>
      <c r="AF117" s="26">
        <v>27.5</v>
      </c>
      <c r="AG117" s="81">
        <v>13</v>
      </c>
      <c r="AH117" s="81">
        <v>28.5</v>
      </c>
      <c r="AI117" s="81">
        <v>22.15</v>
      </c>
      <c r="AJ117" s="81">
        <v>10</v>
      </c>
      <c r="AK117" s="26">
        <v>24.5</v>
      </c>
      <c r="AL117" s="26">
        <v>13.2</v>
      </c>
      <c r="AM117" s="26">
        <v>23.45</v>
      </c>
      <c r="AN117" s="26">
        <v>14.766666666666699</v>
      </c>
      <c r="AO117" s="26">
        <v>9.4</v>
      </c>
      <c r="AP117">
        <v>9</v>
      </c>
      <c r="AQ117" s="26">
        <v>14.2</v>
      </c>
      <c r="AR117">
        <v>24.55</v>
      </c>
      <c r="AS117">
        <v>24.5</v>
      </c>
      <c r="AT117">
        <v>25.55</v>
      </c>
    </row>
    <row r="118" spans="1:46" x14ac:dyDescent="0.25">
      <c r="A118" t="s">
        <v>74</v>
      </c>
      <c r="B118">
        <v>3</v>
      </c>
      <c r="C118">
        <v>5</v>
      </c>
      <c r="D118" t="s">
        <v>41</v>
      </c>
      <c r="E118">
        <v>6</v>
      </c>
      <c r="F118" t="s">
        <v>6</v>
      </c>
      <c r="G118">
        <v>30</v>
      </c>
      <c r="H118" s="26"/>
      <c r="I118">
        <v>14.312087327053201</v>
      </c>
      <c r="J118" s="26">
        <v>19.476164334189999</v>
      </c>
      <c r="K118">
        <v>18.763519593487199</v>
      </c>
      <c r="L118" s="26">
        <v>23.039366807535298</v>
      </c>
      <c r="M118">
        <v>18.9579061614022</v>
      </c>
      <c r="N118" s="26">
        <v>22.799822132452501</v>
      </c>
      <c r="O118">
        <v>19.063899755895001</v>
      </c>
      <c r="P118" s="26">
        <v>22.199833651226101</v>
      </c>
      <c r="Q118">
        <v>17.530704610131799</v>
      </c>
      <c r="R118">
        <v>21.029167624550801</v>
      </c>
      <c r="S118" s="26">
        <v>17.581607126836701</v>
      </c>
      <c r="T118" s="26">
        <v>17.5820121364759</v>
      </c>
      <c r="U118" s="26">
        <v>21.739626403160401</v>
      </c>
      <c r="V118">
        <v>18.5235964878364</v>
      </c>
      <c r="W118" s="26">
        <v>18.4249395644831</v>
      </c>
      <c r="X118" s="26">
        <v>22.8038555809933</v>
      </c>
      <c r="Y118" s="26">
        <v>20.6928314206457</v>
      </c>
      <c r="Z118" s="26">
        <v>17.042053257769599</v>
      </c>
      <c r="AA118">
        <v>23.0192408754057</v>
      </c>
      <c r="AB118" s="26">
        <v>18.573781245033999</v>
      </c>
      <c r="AC118" s="26">
        <v>24.502828890491202</v>
      </c>
      <c r="AD118">
        <v>19.758211556929499</v>
      </c>
      <c r="AE118">
        <v>20.7188179486606</v>
      </c>
      <c r="AF118" s="26">
        <v>23.364808058727501</v>
      </c>
      <c r="AG118" s="81">
        <v>17.503860670329601</v>
      </c>
      <c r="AH118" s="81">
        <v>22.250064486214399</v>
      </c>
      <c r="AI118" s="81">
        <v>20.181494444634701</v>
      </c>
      <c r="AJ118" s="81">
        <v>14.834691086752301</v>
      </c>
      <c r="AK118" s="26">
        <v>16.8149974933051</v>
      </c>
      <c r="AL118" s="26">
        <v>14.9477574362034</v>
      </c>
      <c r="AM118" s="26">
        <v>15.355924597150199</v>
      </c>
      <c r="AN118" s="26">
        <v>14.079712067365801</v>
      </c>
      <c r="AO118" s="26">
        <v>12.570833584031099</v>
      </c>
      <c r="AP118">
        <v>12.310285464185901</v>
      </c>
      <c r="AQ118" s="26">
        <v>22.293480267938701</v>
      </c>
      <c r="AR118">
        <v>22.568055829453499</v>
      </c>
      <c r="AS118">
        <v>19.9893085297002</v>
      </c>
      <c r="AT118">
        <v>20.242149900218099</v>
      </c>
    </row>
    <row r="119" spans="1:46" x14ac:dyDescent="0.25">
      <c r="A119" t="s">
        <v>74</v>
      </c>
      <c r="B119">
        <v>3</v>
      </c>
      <c r="C119">
        <v>5</v>
      </c>
      <c r="D119" t="s">
        <v>41</v>
      </c>
      <c r="E119">
        <v>6</v>
      </c>
      <c r="F119" t="s">
        <v>6</v>
      </c>
      <c r="G119">
        <v>60</v>
      </c>
      <c r="H119" s="26"/>
      <c r="I119">
        <v>21.091262360709699</v>
      </c>
      <c r="J119" s="26">
        <v>21.5007830233302</v>
      </c>
      <c r="K119">
        <v>21.917322350167201</v>
      </c>
      <c r="L119" s="26">
        <v>22.1795537617636</v>
      </c>
      <c r="M119">
        <v>23.320218236370302</v>
      </c>
      <c r="N119" s="26">
        <v>23.717217988559401</v>
      </c>
      <c r="O119">
        <v>23.459652623435201</v>
      </c>
      <c r="P119" s="26">
        <v>23.846314072934</v>
      </c>
      <c r="Q119">
        <v>22.688683854965401</v>
      </c>
      <c r="R119">
        <v>22.688097889226199</v>
      </c>
      <c r="S119" s="26">
        <v>21.634535425942602</v>
      </c>
      <c r="T119" s="26">
        <v>23.004814459264999</v>
      </c>
      <c r="U119" s="26">
        <v>23.8368301988497</v>
      </c>
      <c r="V119">
        <v>22.493017424410802</v>
      </c>
      <c r="W119" s="26">
        <v>23.029273129947299</v>
      </c>
      <c r="X119" s="26">
        <v>24.117559007369199</v>
      </c>
      <c r="Y119" s="26">
        <v>22.519627936619699</v>
      </c>
      <c r="Z119" s="26">
        <v>23.3724623652414</v>
      </c>
      <c r="AA119">
        <v>24.458390998687001</v>
      </c>
      <c r="AB119" s="26">
        <v>23.965944009504501</v>
      </c>
      <c r="AC119" s="26">
        <v>27.3504807364335</v>
      </c>
      <c r="AD119">
        <v>25.0198256644812</v>
      </c>
      <c r="AE119">
        <v>24.212331851445999</v>
      </c>
      <c r="AF119" s="26">
        <v>24.7726476678098</v>
      </c>
      <c r="AG119" s="81">
        <v>23.204988806951</v>
      </c>
      <c r="AH119" s="81">
        <v>24.519101162353099</v>
      </c>
      <c r="AI119" s="81">
        <v>23.495104758550099</v>
      </c>
      <c r="AJ119" s="81">
        <v>21.2360788017406</v>
      </c>
      <c r="AK119" s="26">
        <v>20.372673265642302</v>
      </c>
      <c r="AL119" s="26">
        <v>18.992503005381199</v>
      </c>
      <c r="AM119" s="26">
        <v>19.229980067342598</v>
      </c>
      <c r="AN119" s="26">
        <v>18.502904747440699</v>
      </c>
      <c r="AO119" s="26">
        <v>14.9169984574298</v>
      </c>
      <c r="AP119">
        <v>14.8450188668025</v>
      </c>
      <c r="AQ119" s="26">
        <v>19.869063877745401</v>
      </c>
      <c r="AR119">
        <v>23.143754352855801</v>
      </c>
      <c r="AS119">
        <v>21.7734209758266</v>
      </c>
      <c r="AT119">
        <v>21.624201632238101</v>
      </c>
    </row>
    <row r="120" spans="1:46" x14ac:dyDescent="0.25">
      <c r="A120" t="s">
        <v>74</v>
      </c>
      <c r="B120">
        <v>3</v>
      </c>
      <c r="C120">
        <v>5</v>
      </c>
      <c r="D120" t="s">
        <v>41</v>
      </c>
      <c r="E120">
        <v>6</v>
      </c>
      <c r="F120" t="s">
        <v>6</v>
      </c>
      <c r="G120">
        <v>90</v>
      </c>
      <c r="H120" s="26"/>
      <c r="I120">
        <v>12.0468690248643</v>
      </c>
      <c r="J120" s="26">
        <v>12.164218638810199</v>
      </c>
      <c r="K120">
        <v>12.2268806939084</v>
      </c>
      <c r="L120" s="26">
        <v>12.6929255220212</v>
      </c>
      <c r="M120">
        <v>13.070954166720099</v>
      </c>
      <c r="N120" s="26">
        <v>13.2803452857853</v>
      </c>
      <c r="O120">
        <v>13.967671997530401</v>
      </c>
      <c r="P120" s="26">
        <v>13.5719552366767</v>
      </c>
      <c r="Q120">
        <v>13.525606114348999</v>
      </c>
      <c r="R120">
        <v>13.171171636488101</v>
      </c>
      <c r="S120" s="26">
        <v>13.1924678466653</v>
      </c>
      <c r="T120" s="26">
        <v>13.0796772281817</v>
      </c>
      <c r="U120" s="26">
        <v>12.5230259385655</v>
      </c>
      <c r="V120">
        <v>12.984897919049301</v>
      </c>
      <c r="W120" s="26">
        <v>12.9351818455143</v>
      </c>
      <c r="X120" s="26">
        <v>12.7846236687865</v>
      </c>
      <c r="Y120" s="26">
        <v>12.6970466697692</v>
      </c>
      <c r="Z120" s="26">
        <v>13.9652972182582</v>
      </c>
      <c r="AA120">
        <v>13.0631457363835</v>
      </c>
      <c r="AB120" s="26">
        <v>13.0650957433255</v>
      </c>
      <c r="AC120" s="26">
        <v>16.182538972013301</v>
      </c>
      <c r="AD120">
        <v>15.3733899613189</v>
      </c>
      <c r="AE120">
        <v>15.2307065717201</v>
      </c>
      <c r="AF120" s="26">
        <v>15.222987711681199</v>
      </c>
      <c r="AG120" s="81">
        <v>14.8521909100791</v>
      </c>
      <c r="AH120" s="81">
        <v>14.581274849650599</v>
      </c>
      <c r="AI120" s="81">
        <v>14.162089685302499</v>
      </c>
      <c r="AJ120" s="81">
        <v>13.431031634143499</v>
      </c>
      <c r="AK120" s="26">
        <v>13.3397969451885</v>
      </c>
      <c r="AL120" s="26">
        <v>12.380564707273001</v>
      </c>
      <c r="AM120" s="26">
        <v>12.273097602760201</v>
      </c>
      <c r="AN120" s="26">
        <v>12.401427557018399</v>
      </c>
      <c r="AO120" s="26">
        <v>11.177588665621601</v>
      </c>
      <c r="AP120">
        <v>11.512350600921801</v>
      </c>
      <c r="AQ120" s="26">
        <v>11.088606153728501</v>
      </c>
      <c r="AR120">
        <v>11.251895291783599</v>
      </c>
      <c r="AS120">
        <v>12.6677736474848</v>
      </c>
      <c r="AT120">
        <v>13.298759548408899</v>
      </c>
    </row>
    <row r="121" spans="1:46" x14ac:dyDescent="0.25">
      <c r="A121" t="s">
        <v>74</v>
      </c>
      <c r="B121">
        <v>3</v>
      </c>
      <c r="C121">
        <v>5</v>
      </c>
      <c r="D121" t="s">
        <v>41</v>
      </c>
      <c r="E121">
        <v>6</v>
      </c>
      <c r="F121" t="s">
        <v>6</v>
      </c>
      <c r="G121">
        <v>120</v>
      </c>
      <c r="H121" s="26"/>
      <c r="I121">
        <v>10.955566777728</v>
      </c>
      <c r="J121" s="26">
        <v>11.5487971566521</v>
      </c>
      <c r="K121">
        <v>11.062558199923901</v>
      </c>
      <c r="L121" s="26">
        <v>11.2584123135697</v>
      </c>
      <c r="M121">
        <v>11.7820205641572</v>
      </c>
      <c r="N121" s="26">
        <v>11.8178946601964</v>
      </c>
      <c r="O121">
        <v>12.2762903019413</v>
      </c>
      <c r="P121" s="26">
        <v>12.519445410580399</v>
      </c>
      <c r="Q121">
        <v>12.527744304588699</v>
      </c>
      <c r="R121">
        <v>12.6824610480322</v>
      </c>
      <c r="S121" s="26">
        <v>12.7251285048272</v>
      </c>
      <c r="T121" s="26">
        <v>12.8798099779178</v>
      </c>
      <c r="U121" s="26">
        <v>12.4945153460139</v>
      </c>
      <c r="V121">
        <v>12.507418123109099</v>
      </c>
      <c r="W121" s="26">
        <v>12.642160285471601</v>
      </c>
      <c r="X121" s="26">
        <v>12.608211392978401</v>
      </c>
      <c r="Y121" s="26">
        <v>12.6629148334181</v>
      </c>
      <c r="Z121" s="26">
        <v>12.872355926323801</v>
      </c>
      <c r="AA121">
        <v>12.854053986108701</v>
      </c>
      <c r="AB121" s="26">
        <v>13.23000232211</v>
      </c>
      <c r="AC121" s="26">
        <v>13.2649285992382</v>
      </c>
      <c r="AD121">
        <v>14.6141963615352</v>
      </c>
      <c r="AE121">
        <v>15.677260505872701</v>
      </c>
      <c r="AF121" s="26">
        <v>15.1518130362752</v>
      </c>
      <c r="AG121" s="81">
        <v>15.175917070065999</v>
      </c>
      <c r="AH121" s="81">
        <v>14.6887691133782</v>
      </c>
      <c r="AI121" s="81">
        <v>14.527809330441301</v>
      </c>
      <c r="AJ121" s="81">
        <v>14.393352800552</v>
      </c>
      <c r="AK121" s="26">
        <v>14.0988453786923</v>
      </c>
      <c r="AL121" s="26">
        <v>13.8156449870385</v>
      </c>
      <c r="AM121" s="26">
        <v>13.4791394184829</v>
      </c>
      <c r="AN121" s="26">
        <v>13.685213463609401</v>
      </c>
      <c r="AO121" s="26">
        <v>12.8144097259477</v>
      </c>
      <c r="AP121">
        <v>13.1545921988321</v>
      </c>
      <c r="AQ121" s="26">
        <v>12.4893065360551</v>
      </c>
      <c r="AR121">
        <v>12.7602880142255</v>
      </c>
      <c r="AS121">
        <v>13.0273247803798</v>
      </c>
      <c r="AT121">
        <v>13.366620084633199</v>
      </c>
    </row>
    <row r="122" spans="1:46" x14ac:dyDescent="0.25">
      <c r="A122" t="s">
        <v>74</v>
      </c>
      <c r="B122">
        <v>3</v>
      </c>
      <c r="C122">
        <v>5</v>
      </c>
      <c r="D122" t="s">
        <v>41</v>
      </c>
      <c r="E122">
        <v>6</v>
      </c>
      <c r="F122" t="s">
        <v>6</v>
      </c>
      <c r="G122">
        <v>150</v>
      </c>
      <c r="H122" s="26"/>
      <c r="I122">
        <v>11.616184858734799</v>
      </c>
      <c r="J122" s="26">
        <v>11.6829750241585</v>
      </c>
      <c r="K122">
        <v>11.460562509262999</v>
      </c>
      <c r="L122" s="26">
        <v>11.869506340076899</v>
      </c>
      <c r="M122">
        <v>11.5977021689654</v>
      </c>
      <c r="N122" s="26">
        <v>11.644195454706001</v>
      </c>
      <c r="O122">
        <v>12.1748995893577</v>
      </c>
      <c r="P122" s="26">
        <v>12.1245734791272</v>
      </c>
      <c r="Q122">
        <v>11.956431985123601</v>
      </c>
      <c r="R122">
        <v>12.1274377608151</v>
      </c>
      <c r="S122" s="26">
        <v>12.383994531386399</v>
      </c>
      <c r="T122" s="26">
        <v>12.693629870353099</v>
      </c>
      <c r="U122" s="26">
        <v>12.8358587898887</v>
      </c>
      <c r="V122">
        <v>12.896943891670499</v>
      </c>
      <c r="W122" s="26">
        <v>12.5046979407505</v>
      </c>
      <c r="X122" s="26">
        <v>12.9743555771143</v>
      </c>
      <c r="Y122" s="26">
        <v>12.821246240898599</v>
      </c>
      <c r="Z122" s="26">
        <v>13.481750251508799</v>
      </c>
      <c r="AA122">
        <v>13.242756583498</v>
      </c>
      <c r="AB122" s="26">
        <v>12.8546165110277</v>
      </c>
      <c r="AC122" s="26">
        <v>13.496927526445001</v>
      </c>
      <c r="AD122">
        <v>13.3419981354421</v>
      </c>
      <c r="AE122">
        <v>15.7059429376701</v>
      </c>
      <c r="AF122" s="26">
        <v>16.514650934528799</v>
      </c>
      <c r="AG122" s="81">
        <v>16.050034395318999</v>
      </c>
      <c r="AH122" s="81">
        <v>15.892978945477299</v>
      </c>
      <c r="AI122" s="81">
        <v>16.2969692652376</v>
      </c>
      <c r="AJ122" s="81">
        <v>15.2726708765446</v>
      </c>
      <c r="AK122" s="26">
        <v>16.371888519184399</v>
      </c>
      <c r="AL122" s="26">
        <v>16.0080787262741</v>
      </c>
      <c r="AM122" s="26">
        <v>15.680024766265401</v>
      </c>
      <c r="AN122" s="26">
        <v>15.0110390170821</v>
      </c>
      <c r="AO122" s="26">
        <v>14.935371648164001</v>
      </c>
      <c r="AP122">
        <v>14.829670878413101</v>
      </c>
      <c r="AQ122" s="26">
        <v>14.571630929390199</v>
      </c>
      <c r="AR122">
        <v>13.932055825214</v>
      </c>
      <c r="AS122">
        <v>13.685618278625499</v>
      </c>
      <c r="AT122">
        <v>14.7001325363011</v>
      </c>
    </row>
    <row r="123" spans="1:46" x14ac:dyDescent="0.25">
      <c r="A123" t="s">
        <v>74</v>
      </c>
      <c r="B123">
        <v>3</v>
      </c>
      <c r="C123">
        <v>5</v>
      </c>
      <c r="D123" t="s">
        <v>41</v>
      </c>
      <c r="E123">
        <v>6</v>
      </c>
      <c r="F123" t="s">
        <v>6</v>
      </c>
      <c r="G123">
        <v>200</v>
      </c>
      <c r="H123" s="26"/>
      <c r="I123">
        <v>12.9910429561714</v>
      </c>
      <c r="J123" s="26">
        <v>12.783756122320399</v>
      </c>
      <c r="K123">
        <v>13.3020445604967</v>
      </c>
      <c r="L123" s="26">
        <v>13.4697833814965</v>
      </c>
      <c r="M123">
        <v>13.4460563251292</v>
      </c>
      <c r="N123" s="26">
        <v>13.129784919500599</v>
      </c>
      <c r="O123">
        <v>13.4687326287553</v>
      </c>
      <c r="P123" s="26">
        <v>13.708502966505099</v>
      </c>
      <c r="Q123">
        <v>12.8988551571057</v>
      </c>
      <c r="R123">
        <v>13.3134874401454</v>
      </c>
      <c r="S123" s="26">
        <v>13.0841318683376</v>
      </c>
      <c r="T123" s="26">
        <v>13.343633007799999</v>
      </c>
      <c r="U123" s="26">
        <v>13.4940878747898</v>
      </c>
      <c r="V123">
        <v>13.0842389045759</v>
      </c>
      <c r="W123" s="26">
        <v>13.4806726088872</v>
      </c>
      <c r="X123" s="26">
        <v>13.0175080910997</v>
      </c>
      <c r="Y123" s="26">
        <v>13.0193341835566</v>
      </c>
      <c r="Z123" s="26">
        <v>13.5771455823767</v>
      </c>
      <c r="AA123">
        <v>13.231800960767901</v>
      </c>
      <c r="AB123" s="26">
        <v>13.504836608494401</v>
      </c>
      <c r="AC123" s="26">
        <v>13.547158271732201</v>
      </c>
      <c r="AD123">
        <v>13.6525692930751</v>
      </c>
      <c r="AE123">
        <v>13.150717572187601</v>
      </c>
      <c r="AF123" s="26">
        <v>13.655019498006499</v>
      </c>
      <c r="AG123" s="81">
        <v>14.8552446266423</v>
      </c>
      <c r="AH123" s="81">
        <v>15.4206536559553</v>
      </c>
      <c r="AI123" s="81">
        <v>16.103213851577301</v>
      </c>
      <c r="AJ123" s="81">
        <v>15.965430356720899</v>
      </c>
      <c r="AK123" s="26">
        <v>16.535228837719501</v>
      </c>
      <c r="AL123" s="26">
        <v>16.317925755500699</v>
      </c>
      <c r="AM123" s="26">
        <v>16.013281783103199</v>
      </c>
      <c r="AN123" s="26">
        <v>16.1306561424927</v>
      </c>
      <c r="AO123" s="26">
        <v>16.604763004392399</v>
      </c>
      <c r="AP123">
        <v>16.205198682437299</v>
      </c>
      <c r="AQ123" s="26">
        <v>15.48133786941</v>
      </c>
      <c r="AR123">
        <v>15.789392245340601</v>
      </c>
      <c r="AS123">
        <v>15.1259045725504</v>
      </c>
      <c r="AT123">
        <v>15.405648763708699</v>
      </c>
    </row>
    <row r="124" spans="1:46" x14ac:dyDescent="0.25">
      <c r="A124" t="s">
        <v>74</v>
      </c>
      <c r="B124">
        <v>3</v>
      </c>
      <c r="C124">
        <v>6</v>
      </c>
      <c r="D124" t="s">
        <v>42</v>
      </c>
      <c r="E124">
        <v>3</v>
      </c>
      <c r="F124" t="s">
        <v>18</v>
      </c>
      <c r="G124">
        <v>15</v>
      </c>
      <c r="H124" s="26"/>
      <c r="I124">
        <v>11.7</v>
      </c>
      <c r="J124" s="26">
        <v>15.1</v>
      </c>
      <c r="K124">
        <v>11.45</v>
      </c>
      <c r="L124" s="26">
        <v>23.45</v>
      </c>
      <c r="M124">
        <v>13.3</v>
      </c>
      <c r="N124" s="26">
        <v>23.65</v>
      </c>
      <c r="O124">
        <v>9.5</v>
      </c>
      <c r="P124" s="26">
        <v>23.75</v>
      </c>
      <c r="Q124">
        <v>10.65</v>
      </c>
      <c r="R124">
        <v>23.6</v>
      </c>
      <c r="S124" s="26">
        <v>11.6</v>
      </c>
      <c r="T124" s="26">
        <v>5.15</v>
      </c>
      <c r="U124" s="26">
        <v>11.25</v>
      </c>
      <c r="V124">
        <v>22.35</v>
      </c>
      <c r="W124" s="26">
        <v>13.8</v>
      </c>
      <c r="X124" s="26">
        <v>25.55</v>
      </c>
      <c r="Y124" s="26">
        <v>19.3</v>
      </c>
      <c r="Z124" s="26">
        <v>12.55</v>
      </c>
      <c r="AA124">
        <v>26.7</v>
      </c>
      <c r="AB124" s="26">
        <v>19.3</v>
      </c>
      <c r="AC124" s="26">
        <v>24.05</v>
      </c>
      <c r="AD124">
        <v>22.25</v>
      </c>
      <c r="AE124">
        <v>23.85</v>
      </c>
      <c r="AF124" s="26">
        <v>27.3</v>
      </c>
      <c r="AG124" s="81">
        <v>15.2</v>
      </c>
      <c r="AH124" s="81">
        <v>28.1</v>
      </c>
      <c r="AI124" s="81">
        <v>16.55</v>
      </c>
      <c r="AJ124" s="81">
        <v>12.35</v>
      </c>
      <c r="AK124" s="26">
        <v>23.133333333333301</v>
      </c>
      <c r="AL124" s="26">
        <v>13.45</v>
      </c>
      <c r="AM124" s="26">
        <v>24.05</v>
      </c>
      <c r="AN124" s="26">
        <v>26.4</v>
      </c>
      <c r="AO124" s="26">
        <v>13.95</v>
      </c>
      <c r="AP124">
        <v>24.35</v>
      </c>
      <c r="AQ124" s="26">
        <v>12.45</v>
      </c>
      <c r="AR124">
        <v>23.4</v>
      </c>
      <c r="AS124">
        <v>25.2</v>
      </c>
      <c r="AT124">
        <v>22</v>
      </c>
    </row>
    <row r="125" spans="1:46" x14ac:dyDescent="0.25">
      <c r="A125" t="s">
        <v>74</v>
      </c>
      <c r="B125">
        <v>3</v>
      </c>
      <c r="C125">
        <v>6</v>
      </c>
      <c r="D125" t="s">
        <v>42</v>
      </c>
      <c r="E125">
        <v>3</v>
      </c>
      <c r="F125" t="s">
        <v>6</v>
      </c>
      <c r="G125">
        <v>30</v>
      </c>
      <c r="H125" s="26"/>
      <c r="I125">
        <v>16.833789068903801</v>
      </c>
      <c r="J125" s="26">
        <v>19.835760003796501</v>
      </c>
      <c r="K125">
        <v>19.1923603763851</v>
      </c>
      <c r="L125" s="26">
        <v>23.203695198275302</v>
      </c>
      <c r="M125">
        <v>18.111091910458399</v>
      </c>
      <c r="N125" s="26">
        <v>22.650091142095601</v>
      </c>
      <c r="O125">
        <v>17.192731534101998</v>
      </c>
      <c r="P125" s="26">
        <v>19.445103660479099</v>
      </c>
      <c r="Q125">
        <v>13.774363432551301</v>
      </c>
      <c r="R125">
        <v>17.024949136328001</v>
      </c>
      <c r="S125" s="26">
        <v>13.9845996304709</v>
      </c>
      <c r="T125" s="26">
        <v>14.942066384149999</v>
      </c>
      <c r="U125" s="26">
        <v>20.203820788232399</v>
      </c>
      <c r="V125">
        <v>16.983109323478899</v>
      </c>
      <c r="W125" s="26">
        <v>15.813778306297801</v>
      </c>
      <c r="X125" s="26">
        <v>21.545485863958199</v>
      </c>
      <c r="Y125" s="26">
        <v>19.492164628619701</v>
      </c>
      <c r="Z125" s="26">
        <v>15.916754635846701</v>
      </c>
      <c r="AA125">
        <v>22.4004356091571</v>
      </c>
      <c r="AB125" s="26">
        <v>17.4880396724208</v>
      </c>
      <c r="AC125" s="26">
        <v>23.307060968527001</v>
      </c>
      <c r="AD125">
        <v>19.443164155481</v>
      </c>
      <c r="AE125">
        <v>21.118791891050499</v>
      </c>
      <c r="AF125" s="26">
        <v>23.699433995900101</v>
      </c>
      <c r="AG125" s="81">
        <v>17.472292615034601</v>
      </c>
      <c r="AH125" s="81">
        <v>23.4993780906422</v>
      </c>
      <c r="AI125" s="81">
        <v>20.428709286340801</v>
      </c>
      <c r="AJ125" s="81">
        <v>15.528941763294</v>
      </c>
      <c r="AK125" s="26">
        <v>23.1918267609997</v>
      </c>
      <c r="AL125" s="26">
        <v>17.982017527113602</v>
      </c>
      <c r="AM125" s="26">
        <v>22.288754719892399</v>
      </c>
      <c r="AN125" s="26">
        <v>20.4441485905514</v>
      </c>
      <c r="AO125" s="26">
        <v>16.123942689973202</v>
      </c>
      <c r="AP125">
        <v>21.625626668808799</v>
      </c>
      <c r="AQ125" s="26">
        <v>22.1720272257114</v>
      </c>
      <c r="AR125">
        <v>22.1732213154195</v>
      </c>
      <c r="AS125">
        <v>19.909307557625901</v>
      </c>
      <c r="AT125">
        <v>20.385510848001299</v>
      </c>
    </row>
    <row r="126" spans="1:46" x14ac:dyDescent="0.25">
      <c r="A126" t="s">
        <v>74</v>
      </c>
      <c r="B126">
        <v>3</v>
      </c>
      <c r="C126">
        <v>6</v>
      </c>
      <c r="D126" t="s">
        <v>42</v>
      </c>
      <c r="E126">
        <v>3</v>
      </c>
      <c r="F126" t="s">
        <v>6</v>
      </c>
      <c r="G126">
        <v>60</v>
      </c>
      <c r="H126" s="26"/>
      <c r="I126">
        <v>22.075771556631601</v>
      </c>
      <c r="J126" s="26">
        <v>22.0805187922927</v>
      </c>
      <c r="K126">
        <v>21.8220545179725</v>
      </c>
      <c r="L126" s="26">
        <v>23.0479952908732</v>
      </c>
      <c r="M126">
        <v>23.743843764375502</v>
      </c>
      <c r="N126" s="26">
        <v>22.4968075636571</v>
      </c>
      <c r="O126">
        <v>22.469505493873299</v>
      </c>
      <c r="P126" s="26">
        <v>22.327151352824401</v>
      </c>
      <c r="Q126">
        <v>21.849949889346199</v>
      </c>
      <c r="R126">
        <v>21.847348890619202</v>
      </c>
      <c r="S126" s="26">
        <v>21.778650975213999</v>
      </c>
      <c r="T126" s="26">
        <v>20.942698231495701</v>
      </c>
      <c r="U126" s="26">
        <v>21.549343163727901</v>
      </c>
      <c r="V126">
        <v>21.2683292319334</v>
      </c>
      <c r="W126" s="26">
        <v>21.549751034966999</v>
      </c>
      <c r="X126" s="26">
        <v>21.586749595194</v>
      </c>
      <c r="Y126" s="26">
        <v>21.2621944863224</v>
      </c>
      <c r="Z126" s="26">
        <v>21.683985887759601</v>
      </c>
      <c r="AA126">
        <v>21.218811654085101</v>
      </c>
      <c r="AB126" s="26">
        <v>21.883470339141802</v>
      </c>
      <c r="AC126" s="26">
        <v>24.827473668703</v>
      </c>
      <c r="AD126">
        <v>24.380606070724401</v>
      </c>
      <c r="AE126">
        <v>24.221205323555999</v>
      </c>
      <c r="AF126" s="26">
        <v>24.298541413119199</v>
      </c>
      <c r="AG126" s="81">
        <v>23.808170908645899</v>
      </c>
      <c r="AH126" s="81">
        <v>23.4820586669465</v>
      </c>
      <c r="AI126" s="81">
        <v>23.264971763421201</v>
      </c>
      <c r="AJ126" s="81">
        <v>23.016368588888898</v>
      </c>
      <c r="AK126" s="26">
        <v>22.1446956260768</v>
      </c>
      <c r="AL126" s="26">
        <v>23.276549888967502</v>
      </c>
      <c r="AM126" s="26">
        <v>22.525684612465199</v>
      </c>
      <c r="AN126" s="26">
        <v>22.5955136437147</v>
      </c>
      <c r="AO126" s="26">
        <v>22.539678174633099</v>
      </c>
      <c r="AP126">
        <v>21.842003917284</v>
      </c>
      <c r="AQ126" s="26">
        <v>25.180603810962701</v>
      </c>
      <c r="AR126">
        <v>23.883213898456098</v>
      </c>
      <c r="AS126">
        <v>21.973091982185</v>
      </c>
      <c r="AT126">
        <v>21.450318040614899</v>
      </c>
    </row>
    <row r="127" spans="1:46" x14ac:dyDescent="0.25">
      <c r="A127" t="s">
        <v>74</v>
      </c>
      <c r="B127">
        <v>3</v>
      </c>
      <c r="C127">
        <v>6</v>
      </c>
      <c r="D127" t="s">
        <v>42</v>
      </c>
      <c r="E127">
        <v>3</v>
      </c>
      <c r="F127" t="s">
        <v>6</v>
      </c>
      <c r="G127">
        <v>90</v>
      </c>
      <c r="H127" s="26"/>
      <c r="I127">
        <v>20.123454667972499</v>
      </c>
      <c r="J127" s="26">
        <v>20.212151702375301</v>
      </c>
      <c r="K127">
        <v>20.177588381759598</v>
      </c>
      <c r="L127" s="26">
        <v>19.692473157689701</v>
      </c>
      <c r="M127">
        <v>21.625194725346699</v>
      </c>
      <c r="N127" s="26">
        <v>21.134109513346701</v>
      </c>
      <c r="O127">
        <v>20.933033033605401</v>
      </c>
      <c r="P127" s="26">
        <v>21.273768904944401</v>
      </c>
      <c r="Q127">
        <v>20.864263872976998</v>
      </c>
      <c r="R127">
        <v>20.489653091255398</v>
      </c>
      <c r="S127" s="26">
        <v>19.669960627780998</v>
      </c>
      <c r="T127" s="26">
        <v>19.7029011534011</v>
      </c>
      <c r="U127" s="26">
        <v>20.235307084871501</v>
      </c>
      <c r="V127">
        <v>19.741209805454599</v>
      </c>
      <c r="W127" s="26">
        <v>19.5605333158462</v>
      </c>
      <c r="X127" s="26">
        <v>19.961081781577999</v>
      </c>
      <c r="Y127" s="26">
        <v>19.052409964280901</v>
      </c>
      <c r="Z127" s="26">
        <v>19.665623985870301</v>
      </c>
      <c r="AA127">
        <v>19.842136310040502</v>
      </c>
      <c r="AB127" s="26">
        <v>19.741761090270899</v>
      </c>
      <c r="AC127" s="26">
        <v>20.057127537791999</v>
      </c>
      <c r="AD127">
        <v>21.362054729640001</v>
      </c>
      <c r="AE127">
        <v>21.4998627105578</v>
      </c>
      <c r="AF127" s="26">
        <v>20.779017535929398</v>
      </c>
      <c r="AG127" s="81">
        <v>20.851696455801601</v>
      </c>
      <c r="AH127" s="81">
        <v>19.803347004665198</v>
      </c>
      <c r="AI127" s="81">
        <v>20.330341234934199</v>
      </c>
      <c r="AJ127" s="81">
        <v>20.4724040147624</v>
      </c>
      <c r="AK127" s="26">
        <v>19.181743060100501</v>
      </c>
      <c r="AL127" s="26">
        <v>20.4714518000266</v>
      </c>
      <c r="AM127" s="26">
        <v>19.761116594481599</v>
      </c>
      <c r="AN127" s="26">
        <v>19.590414524958501</v>
      </c>
      <c r="AO127" s="26">
        <v>19.5773555726783</v>
      </c>
      <c r="AP127">
        <v>19.032598031217098</v>
      </c>
      <c r="AQ127" s="26">
        <v>21.670367209232001</v>
      </c>
      <c r="AR127">
        <v>20.171709821517101</v>
      </c>
      <c r="AS127">
        <v>18.025950981831699</v>
      </c>
      <c r="AT127">
        <v>18.381935604847801</v>
      </c>
    </row>
    <row r="128" spans="1:46" x14ac:dyDescent="0.25">
      <c r="A128" t="s">
        <v>74</v>
      </c>
      <c r="B128">
        <v>3</v>
      </c>
      <c r="C128">
        <v>6</v>
      </c>
      <c r="D128" t="s">
        <v>42</v>
      </c>
      <c r="E128">
        <v>3</v>
      </c>
      <c r="F128" t="s">
        <v>6</v>
      </c>
      <c r="G128">
        <v>120</v>
      </c>
      <c r="H128" s="26"/>
      <c r="I128">
        <v>11.9726224742217</v>
      </c>
      <c r="J128" s="26">
        <v>12.202139491013799</v>
      </c>
      <c r="K128">
        <v>11.8391327460181</v>
      </c>
      <c r="L128" s="26">
        <v>11.8402478094632</v>
      </c>
      <c r="M128">
        <v>11.748259677086599</v>
      </c>
      <c r="N128" s="26">
        <v>11.932869038709701</v>
      </c>
      <c r="O128">
        <v>12.30688581754</v>
      </c>
      <c r="P128" s="26">
        <v>12.382008715744201</v>
      </c>
      <c r="Q128">
        <v>11.9367393375985</v>
      </c>
      <c r="R128">
        <v>11.8513688263104</v>
      </c>
      <c r="S128" s="26">
        <v>11.8833258595558</v>
      </c>
      <c r="T128" s="26">
        <v>11.967030131865901</v>
      </c>
      <c r="U128" s="26">
        <v>11.530533875891299</v>
      </c>
      <c r="V128">
        <v>11.6366199392493</v>
      </c>
      <c r="W128" s="26">
        <v>11.4269463733325</v>
      </c>
      <c r="X128" s="26">
        <v>11.4683442504461</v>
      </c>
      <c r="Y128" s="26">
        <v>11.595104921896599</v>
      </c>
      <c r="Z128" s="26">
        <v>11.3219740956864</v>
      </c>
      <c r="AA128">
        <v>11.4749964240448</v>
      </c>
      <c r="AB128" s="26">
        <v>11.5867797510204</v>
      </c>
      <c r="AC128" s="26">
        <v>11.720888429661899</v>
      </c>
      <c r="AD128">
        <v>11.762562334637099</v>
      </c>
      <c r="AE128">
        <v>12.835423347632601</v>
      </c>
      <c r="AF128" s="26">
        <v>12.8809665865287</v>
      </c>
      <c r="AG128" s="81">
        <v>12.739494921163599</v>
      </c>
      <c r="AH128" s="81">
        <v>12.3882717989444</v>
      </c>
      <c r="AI128" s="81">
        <v>12.8410911580314</v>
      </c>
      <c r="AJ128" s="81">
        <v>12.258288378050899</v>
      </c>
      <c r="AK128" s="26">
        <v>12.0965006236828</v>
      </c>
      <c r="AL128" s="26">
        <v>12.0298700872137</v>
      </c>
      <c r="AM128" s="26">
        <v>12.049809139618199</v>
      </c>
      <c r="AN128" s="26">
        <v>12.2166607424245</v>
      </c>
      <c r="AO128" s="26">
        <v>11.7386339911139</v>
      </c>
      <c r="AP128">
        <v>11.9161303680371</v>
      </c>
      <c r="AQ128" s="26">
        <v>13.365203330304899</v>
      </c>
      <c r="AR128">
        <v>12.9640507218376</v>
      </c>
      <c r="AS128">
        <v>11.8882509900881</v>
      </c>
      <c r="AT128">
        <v>11.8276303215175</v>
      </c>
    </row>
    <row r="129" spans="1:46" x14ac:dyDescent="0.25">
      <c r="A129" t="s">
        <v>74</v>
      </c>
      <c r="B129">
        <v>3</v>
      </c>
      <c r="C129">
        <v>6</v>
      </c>
      <c r="D129" t="s">
        <v>42</v>
      </c>
      <c r="E129">
        <v>3</v>
      </c>
      <c r="F129" t="s">
        <v>6</v>
      </c>
      <c r="G129">
        <v>150</v>
      </c>
      <c r="H129" s="26"/>
      <c r="I129">
        <v>17.642436527431499</v>
      </c>
      <c r="J129" s="26">
        <v>18.004052957728899</v>
      </c>
      <c r="K129">
        <v>17.5847302095512</v>
      </c>
      <c r="L129" s="26">
        <v>17.400609276106898</v>
      </c>
      <c r="M129">
        <v>18.331788389437602</v>
      </c>
      <c r="N129" s="26">
        <v>18.309541112448699</v>
      </c>
      <c r="O129">
        <v>18.741471716631601</v>
      </c>
      <c r="P129" s="26">
        <v>18.991847838743901</v>
      </c>
      <c r="Q129">
        <v>18.402890390616701</v>
      </c>
      <c r="R129">
        <v>19.1538455426323</v>
      </c>
      <c r="S129" s="26">
        <v>18.429365213135899</v>
      </c>
      <c r="T129" s="26">
        <v>18.445420955308201</v>
      </c>
      <c r="U129" s="26">
        <v>18.282641909915</v>
      </c>
      <c r="V129">
        <v>17.942338520362199</v>
      </c>
      <c r="W129" s="26">
        <v>17.688558642022301</v>
      </c>
      <c r="X129" s="26">
        <v>17.8455194761579</v>
      </c>
      <c r="Y129" s="26">
        <v>17.704296229479901</v>
      </c>
      <c r="Z129" s="26">
        <v>18.0684934319017</v>
      </c>
      <c r="AA129">
        <v>17.657692678417</v>
      </c>
      <c r="AB129" s="26">
        <v>17.631460967049399</v>
      </c>
      <c r="AC129" s="26">
        <v>17.731320150989099</v>
      </c>
      <c r="AD129">
        <v>17.5201026767831</v>
      </c>
      <c r="AE129">
        <v>18.036116667399199</v>
      </c>
      <c r="AF129" s="26">
        <v>18.2975033003245</v>
      </c>
      <c r="AG129" s="81">
        <v>18.800409310869799</v>
      </c>
      <c r="AH129" s="81">
        <v>19.0079868232677</v>
      </c>
      <c r="AI129" s="81">
        <v>19.031141323646199</v>
      </c>
      <c r="AJ129" s="81">
        <v>18.7076859480416</v>
      </c>
      <c r="AK129" s="26">
        <v>18.490840937658401</v>
      </c>
      <c r="AL129" s="26">
        <v>18.235153985540801</v>
      </c>
      <c r="AM129" s="26">
        <v>18.6395307588392</v>
      </c>
      <c r="AN129" s="26">
        <v>18.205045661156401</v>
      </c>
      <c r="AO129" s="26">
        <v>18.1543419768538</v>
      </c>
      <c r="AP129">
        <v>18.543451733340898</v>
      </c>
      <c r="AQ129" s="26">
        <v>18.0745139307963</v>
      </c>
      <c r="AR129">
        <v>19.136293300409498</v>
      </c>
      <c r="AS129">
        <v>18.004814519601201</v>
      </c>
      <c r="AT129">
        <v>17.719939827436399</v>
      </c>
    </row>
    <row r="130" spans="1:46" x14ac:dyDescent="0.25">
      <c r="A130" t="s">
        <v>74</v>
      </c>
      <c r="B130">
        <v>3</v>
      </c>
      <c r="C130">
        <v>6</v>
      </c>
      <c r="D130" t="s">
        <v>42</v>
      </c>
      <c r="E130">
        <v>3</v>
      </c>
      <c r="F130" t="s">
        <v>6</v>
      </c>
      <c r="G130">
        <v>200</v>
      </c>
      <c r="H130" s="26"/>
      <c r="I130">
        <v>16.312883670476001</v>
      </c>
      <c r="J130" s="26">
        <v>16.2089784625554</v>
      </c>
      <c r="K130">
        <v>16.3564705140504</v>
      </c>
      <c r="L130" s="26">
        <v>17.146892262916602</v>
      </c>
      <c r="M130">
        <v>16.143603772576999</v>
      </c>
      <c r="N130" s="26">
        <v>16.257554268814999</v>
      </c>
      <c r="O130">
        <v>16.602822134191101</v>
      </c>
      <c r="P130" s="26">
        <v>16.864894755672001</v>
      </c>
      <c r="Q130">
        <v>16.379881433664998</v>
      </c>
      <c r="R130">
        <v>16.373639192980701</v>
      </c>
      <c r="S130" s="26">
        <v>16.590507108566701</v>
      </c>
      <c r="T130" s="26">
        <v>16.524266443820299</v>
      </c>
      <c r="U130" s="26">
        <v>17.266890026858199</v>
      </c>
      <c r="V130">
        <v>16.507725069305799</v>
      </c>
      <c r="W130" s="26">
        <v>16.3033602232275</v>
      </c>
      <c r="X130" s="26">
        <v>16.443615792617901</v>
      </c>
      <c r="Y130" s="26">
        <v>16.277095885205799</v>
      </c>
      <c r="Z130" s="26">
        <v>16.314603081484101</v>
      </c>
      <c r="AA130">
        <v>16.1731901928596</v>
      </c>
      <c r="AB130" s="26">
        <v>15.965896330624201</v>
      </c>
      <c r="AC130" s="26">
        <v>15.869902435528999</v>
      </c>
      <c r="AD130">
        <v>15.8953633136612</v>
      </c>
      <c r="AE130">
        <v>15.550330674054701</v>
      </c>
      <c r="AF130" s="26">
        <v>16.1001015056891</v>
      </c>
      <c r="AG130" s="81">
        <v>16.5700194955926</v>
      </c>
      <c r="AH130" s="81">
        <v>16.666309809948601</v>
      </c>
      <c r="AI130" s="81">
        <v>17.312427007415099</v>
      </c>
      <c r="AJ130" s="81">
        <v>16.792162905533999</v>
      </c>
      <c r="AK130" s="26">
        <v>17.1641318889261</v>
      </c>
      <c r="AL130" s="26">
        <v>16.6091741004734</v>
      </c>
      <c r="AM130" s="26">
        <v>17.305191199120301</v>
      </c>
      <c r="AN130" s="26">
        <v>16.644378849368099</v>
      </c>
      <c r="AO130" s="26">
        <v>16.414337918059498</v>
      </c>
      <c r="AP130">
        <v>16.485660033706498</v>
      </c>
      <c r="AQ130" s="26">
        <v>16.344093568171001</v>
      </c>
      <c r="AR130">
        <v>17.4937689401109</v>
      </c>
      <c r="AS130">
        <v>16.189148125975098</v>
      </c>
      <c r="AT130">
        <v>16.1438666357659</v>
      </c>
    </row>
    <row r="131" spans="1:46" x14ac:dyDescent="0.25">
      <c r="A131" t="s">
        <v>74</v>
      </c>
      <c r="B131">
        <v>4</v>
      </c>
      <c r="C131">
        <v>1</v>
      </c>
      <c r="D131" t="s">
        <v>43</v>
      </c>
      <c r="E131">
        <v>2</v>
      </c>
      <c r="F131" t="s">
        <v>18</v>
      </c>
      <c r="G131">
        <v>15</v>
      </c>
      <c r="H131" s="26">
        <v>14.75</v>
      </c>
      <c r="I131">
        <v>25.05</v>
      </c>
      <c r="J131" s="26">
        <v>16.2</v>
      </c>
      <c r="K131">
        <v>14.3</v>
      </c>
      <c r="L131" s="26">
        <v>25.65</v>
      </c>
      <c r="M131">
        <v>10.25</v>
      </c>
      <c r="N131" s="26">
        <v>25.3</v>
      </c>
      <c r="O131">
        <v>12.266666666666699</v>
      </c>
      <c r="P131" s="26">
        <v>26.5</v>
      </c>
      <c r="Q131">
        <v>12.6</v>
      </c>
      <c r="R131">
        <v>27.3</v>
      </c>
      <c r="S131" s="26">
        <v>10.5</v>
      </c>
      <c r="T131" s="26">
        <v>4.9000000000000004</v>
      </c>
      <c r="U131" s="26">
        <v>9.6999999999999993</v>
      </c>
      <c r="V131">
        <v>25.8</v>
      </c>
      <c r="W131" s="26">
        <v>27.05</v>
      </c>
      <c r="X131" s="26">
        <v>26.35</v>
      </c>
      <c r="Y131" s="26">
        <v>22.8</v>
      </c>
      <c r="Z131" s="26">
        <v>14.2</v>
      </c>
      <c r="AA131">
        <v>28.4</v>
      </c>
      <c r="AB131" s="26">
        <v>24.6</v>
      </c>
      <c r="AC131" s="26">
        <v>30.125</v>
      </c>
      <c r="AD131">
        <v>17.2</v>
      </c>
      <c r="AE131">
        <v>20.100000000000001</v>
      </c>
      <c r="AF131" s="26">
        <v>28.35</v>
      </c>
      <c r="AG131" s="81">
        <v>10.4</v>
      </c>
      <c r="AH131" s="81">
        <v>27.9</v>
      </c>
      <c r="AI131" s="81">
        <v>23.75</v>
      </c>
      <c r="AJ131" s="81">
        <v>10.233333333333301</v>
      </c>
      <c r="AK131" s="26">
        <v>24.3</v>
      </c>
      <c r="AL131" s="26">
        <v>14.9</v>
      </c>
      <c r="AM131" s="26">
        <v>29</v>
      </c>
      <c r="AN131" s="26">
        <v>12</v>
      </c>
      <c r="AO131" s="67">
        <v>8</v>
      </c>
      <c r="AP131">
        <v>17.350000000000001</v>
      </c>
      <c r="AQ131" s="26">
        <v>15.9</v>
      </c>
      <c r="AR131">
        <v>29.3</v>
      </c>
      <c r="AS131">
        <v>27.65</v>
      </c>
      <c r="AT131">
        <v>23.45</v>
      </c>
    </row>
    <row r="132" spans="1:46" x14ac:dyDescent="0.25">
      <c r="A132" t="s">
        <v>74</v>
      </c>
      <c r="B132">
        <v>4</v>
      </c>
      <c r="C132">
        <v>1</v>
      </c>
      <c r="D132" t="s">
        <v>43</v>
      </c>
      <c r="E132">
        <v>2</v>
      </c>
      <c r="F132" t="s">
        <v>6</v>
      </c>
      <c r="G132">
        <v>30</v>
      </c>
      <c r="H132" s="26"/>
      <c r="I132">
        <v>19.885760074137298</v>
      </c>
      <c r="J132" s="26">
        <v>22.658453075869399</v>
      </c>
      <c r="K132">
        <v>21.2648074305169</v>
      </c>
      <c r="L132" s="26">
        <v>25.1797306315854</v>
      </c>
      <c r="M132">
        <v>20.180649960965901</v>
      </c>
      <c r="N132" s="26">
        <v>24.263663084331299</v>
      </c>
      <c r="O132">
        <v>18.4747825422277</v>
      </c>
      <c r="P132" s="26">
        <v>24.611677199183401</v>
      </c>
      <c r="Q132">
        <v>16.4332307837015</v>
      </c>
      <c r="R132">
        <v>24.004826691471699</v>
      </c>
      <c r="S132" s="26">
        <v>17.828718909579798</v>
      </c>
      <c r="T132" s="26">
        <v>18.790224209165199</v>
      </c>
      <c r="U132" s="26">
        <v>25.495522047919099</v>
      </c>
      <c r="V132">
        <v>21.623192360453199</v>
      </c>
      <c r="W132" s="26">
        <v>23.8657119591353</v>
      </c>
      <c r="X132" s="26">
        <v>25.8644611223875</v>
      </c>
      <c r="Y132" s="26">
        <v>23.789035983779598</v>
      </c>
      <c r="Z132" s="26">
        <v>19.952320213128999</v>
      </c>
      <c r="AA132">
        <v>25.7527015542566</v>
      </c>
      <c r="AB132" s="26">
        <v>20.760581112622798</v>
      </c>
      <c r="AC132" s="26">
        <v>26.080241523169398</v>
      </c>
      <c r="AD132">
        <v>22.513682749001902</v>
      </c>
      <c r="AE132">
        <v>23.013513463406898</v>
      </c>
      <c r="AF132" s="26">
        <v>25.061935162962801</v>
      </c>
      <c r="AG132" s="81">
        <v>19.7270587396571</v>
      </c>
      <c r="AH132" s="81">
        <v>25.757298546428899</v>
      </c>
      <c r="AI132" s="81">
        <v>24.252825090196499</v>
      </c>
      <c r="AJ132" s="81">
        <v>16.221865048089601</v>
      </c>
      <c r="AK132" s="26">
        <v>19.783968477569299</v>
      </c>
      <c r="AL132" s="26">
        <v>17.042053257769599</v>
      </c>
      <c r="AM132" s="26">
        <v>18.9217795579357</v>
      </c>
      <c r="AN132" s="26">
        <v>16.897797261071801</v>
      </c>
      <c r="AO132" s="26">
        <v>14.9384358184576</v>
      </c>
      <c r="AP132">
        <v>16.441991222789301</v>
      </c>
      <c r="AQ132" s="26">
        <v>24.9257897629453</v>
      </c>
      <c r="AR132">
        <v>23.734028352924799</v>
      </c>
      <c r="AS132">
        <v>22.8730423700835</v>
      </c>
      <c r="AT132">
        <v>22.304971033207401</v>
      </c>
    </row>
    <row r="133" spans="1:46" x14ac:dyDescent="0.25">
      <c r="A133" t="s">
        <v>74</v>
      </c>
      <c r="B133">
        <v>4</v>
      </c>
      <c r="C133">
        <v>1</v>
      </c>
      <c r="D133" t="s">
        <v>43</v>
      </c>
      <c r="E133">
        <v>2</v>
      </c>
      <c r="F133" t="s">
        <v>6</v>
      </c>
      <c r="G133">
        <v>60</v>
      </c>
      <c r="H133" s="26"/>
      <c r="I133">
        <v>21.8048141909177</v>
      </c>
      <c r="J133" s="26">
        <v>22.795977218711201</v>
      </c>
      <c r="K133">
        <v>22.567096725079899</v>
      </c>
      <c r="L133" s="26">
        <v>23.216703306974299</v>
      </c>
      <c r="M133">
        <v>22.7096254353016</v>
      </c>
      <c r="N133" s="26">
        <v>23.703997342806201</v>
      </c>
      <c r="O133">
        <v>22.189698938585099</v>
      </c>
      <c r="P133" s="26">
        <v>22.579052715291301</v>
      </c>
      <c r="Q133">
        <v>22.7999259290686</v>
      </c>
      <c r="R133">
        <v>21.972022547460899</v>
      </c>
      <c r="S133" s="26">
        <v>21.655081262737902</v>
      </c>
      <c r="T133" s="26">
        <v>22.935575118782399</v>
      </c>
      <c r="U133" s="26">
        <v>24.5074065229247</v>
      </c>
      <c r="V133">
        <v>22.412930693209901</v>
      </c>
      <c r="W133" s="26">
        <v>22.631590488711399</v>
      </c>
      <c r="X133" s="26">
        <v>25.219198614648601</v>
      </c>
      <c r="Y133" s="26">
        <v>24.466753662772799</v>
      </c>
      <c r="Z133" s="26">
        <v>24.0916561615273</v>
      </c>
      <c r="AA133">
        <v>25.322366924619502</v>
      </c>
      <c r="AB133" s="26">
        <v>24.217858099124399</v>
      </c>
      <c r="AC133" s="26">
        <v>26.3527622482416</v>
      </c>
      <c r="AD133">
        <v>24.9832557578215</v>
      </c>
      <c r="AE133">
        <v>23.705866661429098</v>
      </c>
      <c r="AF133" s="26">
        <v>24.0109160881854</v>
      </c>
      <c r="AG133" s="81">
        <v>23.4702854378422</v>
      </c>
      <c r="AH133" s="81">
        <v>23.8476317103454</v>
      </c>
      <c r="AI133" s="81">
        <v>23.704889247780098</v>
      </c>
      <c r="AJ133" s="81">
        <v>21.933457843300801</v>
      </c>
      <c r="AK133" s="26">
        <v>20.713710860144701</v>
      </c>
      <c r="AL133" s="26">
        <v>20.1870614454334</v>
      </c>
      <c r="AM133" s="26">
        <v>19.5458173016773</v>
      </c>
      <c r="AN133" s="26">
        <v>19.023904647899101</v>
      </c>
      <c r="AO133" s="26">
        <v>16.490955828322701</v>
      </c>
      <c r="AP133">
        <v>16.546284189574799</v>
      </c>
      <c r="AQ133" s="26">
        <v>23.34705211264</v>
      </c>
      <c r="AR133">
        <v>23.4810281930502</v>
      </c>
      <c r="AS133">
        <v>21.0987460834857</v>
      </c>
      <c r="AT133">
        <v>22.890841819129999</v>
      </c>
    </row>
    <row r="134" spans="1:46" x14ac:dyDescent="0.25">
      <c r="A134" t="s">
        <v>74</v>
      </c>
      <c r="B134">
        <v>4</v>
      </c>
      <c r="C134">
        <v>1</v>
      </c>
      <c r="D134" t="s">
        <v>43</v>
      </c>
      <c r="E134">
        <v>2</v>
      </c>
      <c r="F134" t="s">
        <v>6</v>
      </c>
      <c r="G134">
        <v>90</v>
      </c>
      <c r="H134" s="26"/>
      <c r="I134">
        <v>12.9480727129044</v>
      </c>
      <c r="J134" s="26">
        <v>13.0418181387641</v>
      </c>
      <c r="K134">
        <v>13.6297110840825</v>
      </c>
      <c r="L134" s="26">
        <v>13.342131727107599</v>
      </c>
      <c r="M134">
        <v>13.806071699207999</v>
      </c>
      <c r="N134" s="26">
        <v>13.6204443305908</v>
      </c>
      <c r="O134">
        <v>13.654848433543799</v>
      </c>
      <c r="P134" s="26">
        <v>13.529555798225999</v>
      </c>
      <c r="Q134">
        <v>13.422326367715799</v>
      </c>
      <c r="R134">
        <v>13.330006664050099</v>
      </c>
      <c r="S134" s="26">
        <v>13.340146041303701</v>
      </c>
      <c r="T134" s="26">
        <v>13.4916176281072</v>
      </c>
      <c r="U134" s="26">
        <v>13.463324624664599</v>
      </c>
      <c r="V134">
        <v>13.8323900577728</v>
      </c>
      <c r="W134" s="26">
        <v>13.3119090852438</v>
      </c>
      <c r="X134" s="26">
        <v>13.7562597442003</v>
      </c>
      <c r="Y134" s="26">
        <v>14.7158676774034</v>
      </c>
      <c r="Z134" s="26">
        <v>14.609412433443</v>
      </c>
      <c r="AA134">
        <v>15.199261591269799</v>
      </c>
      <c r="AB134" s="26">
        <v>14.570281885258</v>
      </c>
      <c r="AC134" s="26">
        <v>16.228565189010901</v>
      </c>
      <c r="AD134">
        <v>15.408140383847901</v>
      </c>
      <c r="AE134">
        <v>16.411211043801401</v>
      </c>
      <c r="AF134" s="26">
        <v>15.350596196072599</v>
      </c>
      <c r="AG134" s="81">
        <v>15.4995313002958</v>
      </c>
      <c r="AH134" s="81">
        <v>14.6887691133782</v>
      </c>
      <c r="AI134" s="81">
        <v>15.238379903246299</v>
      </c>
      <c r="AJ134" s="81">
        <v>14.2353519779249</v>
      </c>
      <c r="AK134" s="26">
        <v>13.2354503702541</v>
      </c>
      <c r="AL134" s="26">
        <v>13.1121779471962</v>
      </c>
      <c r="AM134" s="26">
        <v>13.200174979602201</v>
      </c>
      <c r="AN134" s="26">
        <v>12.801024003724301</v>
      </c>
      <c r="AO134" s="26">
        <v>12.195764197150901</v>
      </c>
      <c r="AP134">
        <v>12.1328051235374</v>
      </c>
      <c r="AQ134" s="26">
        <v>13.6744216649102</v>
      </c>
      <c r="AR134">
        <v>14.6174680360572</v>
      </c>
      <c r="AS134">
        <v>13.1121779471962</v>
      </c>
      <c r="AT134">
        <v>13.1882090660394</v>
      </c>
    </row>
    <row r="135" spans="1:46" x14ac:dyDescent="0.25">
      <c r="A135" t="s">
        <v>74</v>
      </c>
      <c r="B135">
        <v>4</v>
      </c>
      <c r="C135">
        <v>1</v>
      </c>
      <c r="D135" t="s">
        <v>43</v>
      </c>
      <c r="E135">
        <v>2</v>
      </c>
      <c r="F135" t="s">
        <v>6</v>
      </c>
      <c r="G135">
        <v>120</v>
      </c>
      <c r="H135" s="26"/>
      <c r="I135">
        <v>12.369383222681799</v>
      </c>
      <c r="J135" s="26">
        <v>11.9939271321853</v>
      </c>
      <c r="K135">
        <v>11.9488545921528</v>
      </c>
      <c r="L135" s="26">
        <v>12.269941980685701</v>
      </c>
      <c r="M135">
        <v>12.628013745082001</v>
      </c>
      <c r="N135" s="26">
        <v>12.456745556120399</v>
      </c>
      <c r="O135">
        <v>13.2382116523905</v>
      </c>
      <c r="P135" s="26">
        <v>12.911784695282099</v>
      </c>
      <c r="Q135">
        <v>12.795079529994601</v>
      </c>
      <c r="R135">
        <v>12.536685848519101</v>
      </c>
      <c r="S135" s="26">
        <v>12.693712176800499</v>
      </c>
      <c r="T135" s="26">
        <v>12.712121727654299</v>
      </c>
      <c r="U135" s="26">
        <v>12.6718650823875</v>
      </c>
      <c r="V135">
        <v>12.453519033277001</v>
      </c>
      <c r="W135" s="26">
        <v>12.828788359878301</v>
      </c>
      <c r="X135" s="26">
        <v>13.0770806419929</v>
      </c>
      <c r="Y135" s="26">
        <v>12.970864724287701</v>
      </c>
      <c r="Z135" s="26">
        <v>13.381459571908</v>
      </c>
      <c r="AA135">
        <v>13.578440450396201</v>
      </c>
      <c r="AB135" s="26">
        <v>14.266005802003701</v>
      </c>
      <c r="AC135" s="26">
        <v>14.1641513719971</v>
      </c>
      <c r="AD135">
        <v>14.4969925621995</v>
      </c>
      <c r="AE135">
        <v>15.371000519451499</v>
      </c>
      <c r="AF135" s="26">
        <v>15.096316960202399</v>
      </c>
      <c r="AG135" s="81">
        <v>14.6247729507018</v>
      </c>
      <c r="AH135" s="81">
        <v>14.691765334552301</v>
      </c>
      <c r="AI135" s="81">
        <v>14.725989954358701</v>
      </c>
      <c r="AJ135" s="81">
        <v>13.6223293633275</v>
      </c>
      <c r="AK135" s="26">
        <v>13.6408082839296</v>
      </c>
      <c r="AL135" s="26">
        <v>13.370361632353401</v>
      </c>
      <c r="AM135" s="26">
        <v>13.230276894707499</v>
      </c>
      <c r="AN135" s="26">
        <v>13.3508631672038</v>
      </c>
      <c r="AO135" s="26">
        <v>12.3219726165335</v>
      </c>
      <c r="AP135">
        <v>12.397501880104301</v>
      </c>
      <c r="AQ135" s="26">
        <v>11.8303829396931</v>
      </c>
      <c r="AR135">
        <v>13.057766815775199</v>
      </c>
      <c r="AS135">
        <v>12.583328210113599</v>
      </c>
      <c r="AT135">
        <v>13.070593389809501</v>
      </c>
    </row>
    <row r="136" spans="1:46" x14ac:dyDescent="0.25">
      <c r="A136" t="s">
        <v>74</v>
      </c>
      <c r="B136">
        <v>4</v>
      </c>
      <c r="C136">
        <v>1</v>
      </c>
      <c r="D136" t="s">
        <v>43</v>
      </c>
      <c r="E136">
        <v>2</v>
      </c>
      <c r="F136" t="s">
        <v>6</v>
      </c>
      <c r="G136">
        <v>150</v>
      </c>
      <c r="H136" s="26"/>
      <c r="I136">
        <v>15.3653879930056</v>
      </c>
      <c r="J136" s="26">
        <v>15.557024386736799</v>
      </c>
      <c r="K136">
        <v>15.788918489366299</v>
      </c>
      <c r="L136" s="26">
        <v>15.881377879931801</v>
      </c>
      <c r="M136">
        <v>15.693329649603999</v>
      </c>
      <c r="N136" s="26">
        <v>14.929506574867</v>
      </c>
      <c r="O136">
        <v>15.7528914435823</v>
      </c>
      <c r="P136" s="26">
        <v>16.0536748055119</v>
      </c>
      <c r="Q136">
        <v>16.3133988989701</v>
      </c>
      <c r="R136">
        <v>16.037911863654202</v>
      </c>
      <c r="S136" s="26">
        <v>16.3376572838119</v>
      </c>
      <c r="T136" s="26">
        <v>16.840071566693901</v>
      </c>
      <c r="U136" s="26">
        <v>16.730466925281199</v>
      </c>
      <c r="V136">
        <v>16.1217171018003</v>
      </c>
      <c r="W136" s="26">
        <v>16.184704318005299</v>
      </c>
      <c r="X136" s="26">
        <v>16.955389057450802</v>
      </c>
      <c r="Y136" s="26">
        <v>17.279048645519001</v>
      </c>
      <c r="Z136" s="26">
        <v>17.0937860272164</v>
      </c>
      <c r="AA136">
        <v>16.7778815400852</v>
      </c>
      <c r="AB136" s="26">
        <v>17.453201277091701</v>
      </c>
      <c r="AC136" s="26">
        <v>18.479644490593799</v>
      </c>
      <c r="AD136">
        <v>18.8245252395667</v>
      </c>
      <c r="AE136">
        <v>19.9472172590648</v>
      </c>
      <c r="AF136" s="26">
        <v>19.1317884423358</v>
      </c>
      <c r="AG136" s="81">
        <v>19.2160349402591</v>
      </c>
      <c r="AH136" s="81">
        <v>19.5026638149915</v>
      </c>
      <c r="AI136" s="81">
        <v>19.701428038604</v>
      </c>
      <c r="AJ136" s="81">
        <v>18.891680472602399</v>
      </c>
      <c r="AK136" s="26">
        <v>18.414061937430098</v>
      </c>
      <c r="AL136" s="26">
        <v>18.3956937930806</v>
      </c>
      <c r="AM136" s="26">
        <v>18.795105973959998</v>
      </c>
      <c r="AN136" s="26">
        <v>18.205045661156401</v>
      </c>
      <c r="AO136" s="26">
        <v>17.931756542996599</v>
      </c>
      <c r="AP136">
        <v>17.898141621393499</v>
      </c>
      <c r="AQ136" s="26">
        <v>16.546816177852602</v>
      </c>
      <c r="AR136">
        <v>17.410148930159199</v>
      </c>
      <c r="AS136">
        <v>17.3764000065609</v>
      </c>
      <c r="AT136">
        <v>17.384093209141401</v>
      </c>
    </row>
    <row r="137" spans="1:46" x14ac:dyDescent="0.25">
      <c r="A137" t="s">
        <v>74</v>
      </c>
      <c r="B137">
        <v>4</v>
      </c>
      <c r="C137">
        <v>1</v>
      </c>
      <c r="D137" t="s">
        <v>43</v>
      </c>
      <c r="E137">
        <v>2</v>
      </c>
      <c r="F137" t="s">
        <v>6</v>
      </c>
      <c r="G137">
        <v>200</v>
      </c>
      <c r="H137" s="26"/>
      <c r="I137">
        <v>13.442633540848201</v>
      </c>
      <c r="J137" s="26">
        <v>13.638918659917501</v>
      </c>
      <c r="K137">
        <v>13.5540461914527</v>
      </c>
      <c r="L137" s="26">
        <v>13.728680245923</v>
      </c>
      <c r="M137">
        <v>13.2612910724398</v>
      </c>
      <c r="N137" s="26">
        <v>13.694016588675</v>
      </c>
      <c r="O137">
        <v>13.9357946192066</v>
      </c>
      <c r="P137" s="26">
        <v>13.617323925153</v>
      </c>
      <c r="Q137">
        <v>13.865909454373901</v>
      </c>
      <c r="R137">
        <v>13.7723225821097</v>
      </c>
      <c r="S137" s="26">
        <v>13.844228037320301</v>
      </c>
      <c r="T137" s="26">
        <v>14.1113461213007</v>
      </c>
      <c r="U137" s="26">
        <v>14.109189863538001</v>
      </c>
      <c r="V137">
        <v>13.9639266529908</v>
      </c>
      <c r="W137" s="26">
        <v>14.132937574047499</v>
      </c>
      <c r="X137" s="26">
        <v>14.012424908436399</v>
      </c>
      <c r="Y137" s="26">
        <v>14.091303485055001</v>
      </c>
      <c r="Z137" s="26">
        <v>14.4951916571792</v>
      </c>
      <c r="AA137">
        <v>14.722800922668799</v>
      </c>
      <c r="AB137" s="26">
        <v>15.455661017205999</v>
      </c>
      <c r="AC137" s="26">
        <v>15.247709142499501</v>
      </c>
      <c r="AD137">
        <v>14.949425205250201</v>
      </c>
      <c r="AE137">
        <v>16.5507539659591</v>
      </c>
      <c r="AF137" s="26">
        <v>17.4884781736645</v>
      </c>
      <c r="AG137" s="81">
        <v>17.2768978001492</v>
      </c>
      <c r="AH137" s="81">
        <v>16.7131567998041</v>
      </c>
      <c r="AI137" s="81">
        <v>16.660069347923201</v>
      </c>
      <c r="AJ137" s="81">
        <v>16.491702581277501</v>
      </c>
      <c r="AK137" s="26">
        <v>17.3931697678582</v>
      </c>
      <c r="AL137" s="26">
        <v>16.993884717942802</v>
      </c>
      <c r="AM137" s="26">
        <v>16.229983730088001</v>
      </c>
      <c r="AN137" s="26">
        <v>17.106239990584601</v>
      </c>
      <c r="AO137" s="26">
        <v>15.8217894398955</v>
      </c>
      <c r="AP137">
        <v>15.5953374048146</v>
      </c>
      <c r="AQ137" s="26">
        <v>15.421467882499</v>
      </c>
      <c r="AR137">
        <v>15.396140000215</v>
      </c>
      <c r="AS137">
        <v>15.5574278134529</v>
      </c>
      <c r="AT137">
        <v>15.5709578880866</v>
      </c>
    </row>
    <row r="138" spans="1:46" x14ac:dyDescent="0.25">
      <c r="A138" t="s">
        <v>74</v>
      </c>
      <c r="B138">
        <v>4</v>
      </c>
      <c r="C138">
        <v>2</v>
      </c>
      <c r="D138" t="s">
        <v>44</v>
      </c>
      <c r="E138">
        <v>6</v>
      </c>
      <c r="F138" t="s">
        <v>18</v>
      </c>
      <c r="G138">
        <v>15</v>
      </c>
      <c r="H138" s="26"/>
      <c r="I138">
        <v>14.3</v>
      </c>
      <c r="J138" s="26">
        <v>18.75</v>
      </c>
      <c r="K138">
        <v>12.35</v>
      </c>
      <c r="L138" s="26">
        <v>26.6</v>
      </c>
      <c r="M138">
        <v>10.733333333333301</v>
      </c>
      <c r="N138" s="26">
        <v>23.2</v>
      </c>
      <c r="O138">
        <v>11</v>
      </c>
      <c r="P138" s="26">
        <v>19.75</v>
      </c>
      <c r="Q138">
        <v>12.75</v>
      </c>
      <c r="R138">
        <v>25.35</v>
      </c>
      <c r="S138" s="26">
        <v>8.1</v>
      </c>
      <c r="T138" s="26">
        <v>5.8</v>
      </c>
      <c r="U138" s="26">
        <v>10</v>
      </c>
      <c r="V138">
        <v>22.8</v>
      </c>
      <c r="W138" s="26">
        <v>23.25</v>
      </c>
      <c r="X138" s="26">
        <v>26.95</v>
      </c>
      <c r="Y138" s="26">
        <v>12.6</v>
      </c>
      <c r="Z138" s="26">
        <v>11.85</v>
      </c>
      <c r="AA138">
        <v>23.7</v>
      </c>
      <c r="AB138" s="26">
        <v>20.25</v>
      </c>
      <c r="AC138" s="26">
        <v>28.175000000000001</v>
      </c>
      <c r="AD138">
        <v>15.75</v>
      </c>
      <c r="AE138">
        <v>21.65</v>
      </c>
      <c r="AF138" s="26">
        <v>23.75</v>
      </c>
      <c r="AG138" s="81">
        <v>13.7</v>
      </c>
      <c r="AH138" s="81">
        <v>27.65</v>
      </c>
      <c r="AI138" s="81">
        <v>23.3</v>
      </c>
      <c r="AJ138" s="81">
        <v>12.05</v>
      </c>
      <c r="AK138" s="26">
        <v>20.9</v>
      </c>
      <c r="AL138" s="26">
        <v>12.1</v>
      </c>
      <c r="AM138" s="26">
        <v>28.1</v>
      </c>
      <c r="AN138" s="26">
        <v>10.3</v>
      </c>
      <c r="AO138" s="26">
        <v>9.3000000000000007</v>
      </c>
      <c r="AP138">
        <v>9.6999999999999993</v>
      </c>
      <c r="AQ138" s="26">
        <v>17.100000000000001</v>
      </c>
      <c r="AR138">
        <v>25.4</v>
      </c>
      <c r="AS138">
        <v>24</v>
      </c>
      <c r="AT138">
        <v>16.7</v>
      </c>
    </row>
    <row r="139" spans="1:46" x14ac:dyDescent="0.25">
      <c r="A139" t="s">
        <v>74</v>
      </c>
      <c r="B139">
        <v>4</v>
      </c>
      <c r="C139">
        <v>2</v>
      </c>
      <c r="D139" t="s">
        <v>44</v>
      </c>
      <c r="E139">
        <v>6</v>
      </c>
      <c r="F139" t="s">
        <v>6</v>
      </c>
      <c r="G139">
        <v>30</v>
      </c>
      <c r="H139" s="26"/>
      <c r="I139">
        <v>17.315983446312099</v>
      </c>
      <c r="J139" s="26">
        <v>21.2212024348974</v>
      </c>
      <c r="K139">
        <v>20.464207762390501</v>
      </c>
      <c r="L139" s="26">
        <v>22.837249304690999</v>
      </c>
      <c r="M139">
        <v>18.4959409340874</v>
      </c>
      <c r="N139" s="26">
        <v>24.619161062105601</v>
      </c>
      <c r="O139">
        <v>17.781669009329001</v>
      </c>
      <c r="P139" s="26">
        <v>21.9173595193047</v>
      </c>
      <c r="Q139">
        <v>15.648233946005201</v>
      </c>
      <c r="R139">
        <v>21.455898875085801</v>
      </c>
      <c r="S139" s="26">
        <v>15.557298669371599</v>
      </c>
      <c r="T139" s="26">
        <v>15.855370583812199</v>
      </c>
      <c r="U139" s="26">
        <v>22.478779734294498</v>
      </c>
      <c r="V139">
        <v>18.0244858392361</v>
      </c>
      <c r="W139" s="26">
        <v>16.8124027152727</v>
      </c>
      <c r="X139" s="26">
        <v>23.881746978670101</v>
      </c>
      <c r="Y139" s="26">
        <v>20.481731867604701</v>
      </c>
      <c r="Z139" s="26">
        <v>17.1560341552917</v>
      </c>
      <c r="AA139">
        <v>23.954233050294899</v>
      </c>
      <c r="AB139" s="26">
        <v>18.322818735896501</v>
      </c>
      <c r="AC139" s="26">
        <v>23.769856252633801</v>
      </c>
      <c r="AD139">
        <v>19.623272998853199</v>
      </c>
      <c r="AE139">
        <v>21.0664792662701</v>
      </c>
      <c r="AF139" s="26">
        <v>24.481178809403399</v>
      </c>
      <c r="AG139" s="81">
        <v>17.5882659651563</v>
      </c>
      <c r="AH139" s="81">
        <v>23.939636972157299</v>
      </c>
      <c r="AI139" s="81">
        <v>21.187784198086302</v>
      </c>
      <c r="AJ139" s="81">
        <v>14.183044800794899</v>
      </c>
      <c r="AK139" s="26">
        <v>16.917074848892501</v>
      </c>
      <c r="AL139" s="26">
        <v>13.8960359866772</v>
      </c>
      <c r="AM139" s="26">
        <v>16.042686776061299</v>
      </c>
      <c r="AN139" s="26">
        <v>13.915470776946099</v>
      </c>
      <c r="AO139" s="26">
        <v>12.449589491591601</v>
      </c>
      <c r="AP139">
        <v>11.8497671198189</v>
      </c>
      <c r="AQ139" s="26">
        <v>22.126082280859499</v>
      </c>
      <c r="AR139">
        <v>22.4583516573319</v>
      </c>
      <c r="AS139">
        <v>20.338750341963401</v>
      </c>
      <c r="AT139">
        <v>20.304051839916099</v>
      </c>
    </row>
    <row r="140" spans="1:46" x14ac:dyDescent="0.25">
      <c r="A140" t="s">
        <v>74</v>
      </c>
      <c r="B140">
        <v>4</v>
      </c>
      <c r="C140">
        <v>2</v>
      </c>
      <c r="D140" t="s">
        <v>44</v>
      </c>
      <c r="E140">
        <v>6</v>
      </c>
      <c r="F140" t="s">
        <v>6</v>
      </c>
      <c r="G140">
        <v>60</v>
      </c>
      <c r="H140" s="26"/>
      <c r="I140">
        <v>14.896079934265</v>
      </c>
      <c r="J140" s="26">
        <v>16.132837870675701</v>
      </c>
      <c r="K140">
        <v>16.2574029160801</v>
      </c>
      <c r="L140" s="26">
        <v>17.178009407964201</v>
      </c>
      <c r="M140">
        <v>17.647749542862702</v>
      </c>
      <c r="N140" s="26">
        <v>17.4264436017693</v>
      </c>
      <c r="O140">
        <v>16.738501658991002</v>
      </c>
      <c r="P140" s="26">
        <v>16.3125715124458</v>
      </c>
      <c r="Q140">
        <v>15.984388773007</v>
      </c>
      <c r="R140">
        <v>16.109827150451899</v>
      </c>
      <c r="S140" s="26">
        <v>15.1189486510112</v>
      </c>
      <c r="T140" s="26">
        <v>15.9140277272022</v>
      </c>
      <c r="U140" s="26">
        <v>17.501526487524799</v>
      </c>
      <c r="V140">
        <v>16.134787279524598</v>
      </c>
      <c r="W140" s="26">
        <v>15.443861541179</v>
      </c>
      <c r="X140" s="26">
        <v>16.835611034765801</v>
      </c>
      <c r="Y140" s="26">
        <v>16.320209924042501</v>
      </c>
      <c r="Z140" s="26">
        <v>15.680754967525299</v>
      </c>
      <c r="AA140">
        <v>18.071630928143001</v>
      </c>
      <c r="AB140" s="26">
        <v>16.8458039744709</v>
      </c>
      <c r="AC140" s="26">
        <v>20.307337326053698</v>
      </c>
      <c r="AD140">
        <v>18.5393360800756</v>
      </c>
      <c r="AE140">
        <v>18.884138908919098</v>
      </c>
      <c r="AF140" s="26">
        <v>18.250595090062198</v>
      </c>
      <c r="AG140" s="81">
        <v>16.154888245640201</v>
      </c>
      <c r="AH140" s="81">
        <v>17.1567828662305</v>
      </c>
      <c r="AI140" s="81">
        <v>16.7173014788514</v>
      </c>
      <c r="AJ140" s="81">
        <v>14.9926428830337</v>
      </c>
      <c r="AK140" s="26">
        <v>14.4250930060263</v>
      </c>
      <c r="AL140" s="26">
        <v>13.518147354864601</v>
      </c>
      <c r="AM140" s="26">
        <v>13.194709266869401</v>
      </c>
      <c r="AN140" s="26">
        <v>12.962987727241799</v>
      </c>
      <c r="AO140" s="26">
        <v>11.2482319433001</v>
      </c>
      <c r="AP140">
        <v>11.138186699657499</v>
      </c>
      <c r="AQ140" s="26">
        <v>15.078833446646099</v>
      </c>
      <c r="AR140">
        <v>17.3511130864416</v>
      </c>
      <c r="AS140">
        <v>15.929417171896199</v>
      </c>
      <c r="AT140">
        <v>15.766290288538</v>
      </c>
    </row>
    <row r="141" spans="1:46" x14ac:dyDescent="0.25">
      <c r="A141" t="s">
        <v>74</v>
      </c>
      <c r="B141">
        <v>4</v>
      </c>
      <c r="C141">
        <v>2</v>
      </c>
      <c r="D141" t="s">
        <v>44</v>
      </c>
      <c r="E141">
        <v>6</v>
      </c>
      <c r="F141" t="s">
        <v>6</v>
      </c>
      <c r="G141">
        <v>90</v>
      </c>
      <c r="H141" s="26"/>
      <c r="I141">
        <v>13.0557702632432</v>
      </c>
      <c r="J141" s="26">
        <v>13.2471019761861</v>
      </c>
      <c r="K141">
        <v>13.2636881081858</v>
      </c>
      <c r="L141" s="26">
        <v>13.4391490130616</v>
      </c>
      <c r="M141">
        <v>14.3338615730684</v>
      </c>
      <c r="N141" s="26">
        <v>14.630945693440299</v>
      </c>
      <c r="O141">
        <v>14.704715639776801</v>
      </c>
      <c r="P141" s="26">
        <v>14.845505469222701</v>
      </c>
      <c r="Q141">
        <v>14.2231952731132</v>
      </c>
      <c r="R141">
        <v>14.2199260159632</v>
      </c>
      <c r="S141" s="26">
        <v>13.912813075440599</v>
      </c>
      <c r="T141" s="26">
        <v>14.3863942380582</v>
      </c>
      <c r="U141" s="26">
        <v>13.776910918739601</v>
      </c>
      <c r="V141">
        <v>13.9294984139995</v>
      </c>
      <c r="W141" s="26">
        <v>13.7817649180784</v>
      </c>
      <c r="X141" s="26">
        <v>14.0327639160814</v>
      </c>
      <c r="Y141" s="26">
        <v>14.332203882289299</v>
      </c>
      <c r="Z141" s="26">
        <v>14.429438960985101</v>
      </c>
      <c r="AA141">
        <v>14.470266051323099</v>
      </c>
      <c r="AB141" s="26">
        <v>14.3775732951203</v>
      </c>
      <c r="AC141" s="26">
        <v>16.7590325655813</v>
      </c>
      <c r="AD141">
        <v>16.905751237435599</v>
      </c>
      <c r="AE141">
        <v>16.961683357812799</v>
      </c>
      <c r="AF141" s="26">
        <v>16.938056667782501</v>
      </c>
      <c r="AG141" s="81">
        <v>16.898246713652998</v>
      </c>
      <c r="AH141" s="81">
        <v>16.288891494839799</v>
      </c>
      <c r="AI141" s="81">
        <v>16.363093002812999</v>
      </c>
      <c r="AJ141" s="81">
        <v>15.6394624318723</v>
      </c>
      <c r="AK141" s="26">
        <v>15.2977196984983</v>
      </c>
      <c r="AL141" s="26">
        <v>14.5883100964066</v>
      </c>
      <c r="AM141" s="26">
        <v>14.746646716692201</v>
      </c>
      <c r="AN141" s="26">
        <v>14.152323255097601</v>
      </c>
      <c r="AO141" s="26">
        <v>13.0655565329373</v>
      </c>
      <c r="AP141">
        <v>12.9346915069396</v>
      </c>
      <c r="AQ141" s="26">
        <v>13.060206742850999</v>
      </c>
      <c r="AR141">
        <v>14.311994620757201</v>
      </c>
      <c r="AS141">
        <v>15.4609575786017</v>
      </c>
      <c r="AT141">
        <v>15.097933297460999</v>
      </c>
    </row>
    <row r="142" spans="1:46" x14ac:dyDescent="0.25">
      <c r="A142" t="s">
        <v>74</v>
      </c>
      <c r="B142">
        <v>4</v>
      </c>
      <c r="C142">
        <v>2</v>
      </c>
      <c r="D142" t="s">
        <v>44</v>
      </c>
      <c r="E142">
        <v>6</v>
      </c>
      <c r="F142" t="s">
        <v>6</v>
      </c>
      <c r="G142">
        <v>120</v>
      </c>
      <c r="H142" s="26"/>
      <c r="I142">
        <v>10.2862575562653</v>
      </c>
      <c r="J142" s="26">
        <v>10.796777135649601</v>
      </c>
      <c r="K142">
        <v>10.931465242805899</v>
      </c>
      <c r="L142" s="26">
        <v>11.0451310882647</v>
      </c>
      <c r="M142">
        <v>12.0016914672069</v>
      </c>
      <c r="N142" s="26">
        <v>11.658557996351</v>
      </c>
      <c r="O142">
        <v>13.068584063922399</v>
      </c>
      <c r="P142" s="26">
        <v>12.9414479583531</v>
      </c>
      <c r="Q142">
        <v>13.198937592016801</v>
      </c>
      <c r="R142">
        <v>13.2147986268622</v>
      </c>
      <c r="S142" s="26">
        <v>12.8675022487891</v>
      </c>
      <c r="T142" s="26">
        <v>13.576094802546001</v>
      </c>
      <c r="U142" s="26">
        <v>13.3354240721408</v>
      </c>
      <c r="V142">
        <v>13.3510660630213</v>
      </c>
      <c r="W142" s="26">
        <v>13.3036633331595</v>
      </c>
      <c r="X142" s="26">
        <v>13.4682198758333</v>
      </c>
      <c r="Y142" s="26">
        <v>13.000463109381601</v>
      </c>
      <c r="Z142" s="26">
        <v>13.504137101635999</v>
      </c>
      <c r="AA142">
        <v>13.7366006850314</v>
      </c>
      <c r="AB142" s="26">
        <v>13.624732348229699</v>
      </c>
      <c r="AC142" s="26">
        <v>13.5331869945474</v>
      </c>
      <c r="AD142">
        <v>15.1632122464912</v>
      </c>
      <c r="AE142">
        <v>16.853093899614901</v>
      </c>
      <c r="AF142" s="26">
        <v>16.342493754669299</v>
      </c>
      <c r="AG142" s="81">
        <v>16.556598520347599</v>
      </c>
      <c r="AH142" s="81">
        <v>16.184246232057401</v>
      </c>
      <c r="AI142" s="81">
        <v>16.2047736594889</v>
      </c>
      <c r="AJ142" s="81">
        <v>16.3892519524675</v>
      </c>
      <c r="AK142" s="26">
        <v>16.595571557888</v>
      </c>
      <c r="AL142" s="26">
        <v>15.1990774586145</v>
      </c>
      <c r="AM142" s="26">
        <v>15.609622407304601</v>
      </c>
      <c r="AN142" s="26">
        <v>15.0510304682706</v>
      </c>
      <c r="AO142" s="26">
        <v>14.111196497781901</v>
      </c>
      <c r="AP142">
        <v>13.937867274900199</v>
      </c>
      <c r="AQ142" s="26">
        <v>14.091668796080601</v>
      </c>
      <c r="AR142">
        <v>13.4394854501925</v>
      </c>
      <c r="AS142">
        <v>14.7139455803375</v>
      </c>
      <c r="AT142">
        <v>15.134570061883601</v>
      </c>
    </row>
    <row r="143" spans="1:46" x14ac:dyDescent="0.25">
      <c r="A143" t="s">
        <v>74</v>
      </c>
      <c r="B143">
        <v>4</v>
      </c>
      <c r="C143">
        <v>2</v>
      </c>
      <c r="D143" t="s">
        <v>44</v>
      </c>
      <c r="E143">
        <v>6</v>
      </c>
      <c r="F143" t="s">
        <v>6</v>
      </c>
      <c r="G143">
        <v>150</v>
      </c>
      <c r="H143" s="26"/>
      <c r="I143">
        <v>10.5164775049581</v>
      </c>
      <c r="J143" s="26">
        <v>10.260645064674399</v>
      </c>
      <c r="K143">
        <v>10.414228516082799</v>
      </c>
      <c r="L143" s="26">
        <v>10.723782446146499</v>
      </c>
      <c r="M143">
        <v>10.2575944574491</v>
      </c>
      <c r="N143" s="26">
        <v>10.1568651965634</v>
      </c>
      <c r="O143">
        <v>10.271230773494301</v>
      </c>
      <c r="P143" s="26">
        <v>10.3444163032618</v>
      </c>
      <c r="Q143">
        <v>10.3212328998638</v>
      </c>
      <c r="R143">
        <v>10.4782900875304</v>
      </c>
      <c r="S143" s="26">
        <v>10.494364519073599</v>
      </c>
      <c r="T143" s="26">
        <v>11.116852514286901</v>
      </c>
      <c r="U143" s="26">
        <v>10.8327238029435</v>
      </c>
      <c r="V143">
        <v>10.9603228148606</v>
      </c>
      <c r="W143" s="26">
        <v>11.1128416868771</v>
      </c>
      <c r="X143" s="26">
        <v>10.8846767097477</v>
      </c>
      <c r="Y143" s="26">
        <v>11.0988571643051</v>
      </c>
      <c r="Z143" s="26">
        <v>11.387039671118901</v>
      </c>
      <c r="AA143">
        <v>11.435178401851401</v>
      </c>
      <c r="AB143" s="26">
        <v>11.7893201636639</v>
      </c>
      <c r="AC143" s="26">
        <v>11.5236284494255</v>
      </c>
      <c r="AD143">
        <v>11.5849956888565</v>
      </c>
      <c r="AE143">
        <v>13.613036117410401</v>
      </c>
      <c r="AF143" s="26">
        <v>13.6214026383185</v>
      </c>
      <c r="AG143" s="81">
        <v>14.913372626867099</v>
      </c>
      <c r="AH143" s="81">
        <v>13.9029441798478</v>
      </c>
      <c r="AI143" s="81">
        <v>14.314404027573101</v>
      </c>
      <c r="AJ143" s="81">
        <v>13.964175417264901</v>
      </c>
      <c r="AK143" s="26">
        <v>14.3628374044961</v>
      </c>
      <c r="AL143" s="26">
        <v>14.1428096710403</v>
      </c>
      <c r="AM143" s="26">
        <v>13.958843109502499</v>
      </c>
      <c r="AN143" s="26">
        <v>13.710615684629801</v>
      </c>
      <c r="AO143" s="26">
        <v>13.0170792377005</v>
      </c>
      <c r="AP143">
        <v>13.6113190617704</v>
      </c>
      <c r="AQ143" s="26">
        <v>12.657541486122099</v>
      </c>
      <c r="AR143">
        <v>12.8975303032291</v>
      </c>
      <c r="AS143">
        <v>13.1174997575106</v>
      </c>
      <c r="AT143">
        <v>13.8371469053189</v>
      </c>
    </row>
    <row r="144" spans="1:46" x14ac:dyDescent="0.25">
      <c r="A144" t="s">
        <v>74</v>
      </c>
      <c r="B144">
        <v>4</v>
      </c>
      <c r="C144">
        <v>2</v>
      </c>
      <c r="D144" t="s">
        <v>44</v>
      </c>
      <c r="E144">
        <v>6</v>
      </c>
      <c r="F144" t="s">
        <v>6</v>
      </c>
      <c r="G144">
        <v>200</v>
      </c>
      <c r="H144" s="26"/>
      <c r="I144">
        <v>14.840997644018101</v>
      </c>
      <c r="J144" s="26">
        <v>14.6675753893973</v>
      </c>
      <c r="K144">
        <v>14.735056325816</v>
      </c>
      <c r="L144" s="26">
        <v>14.906956005425499</v>
      </c>
      <c r="M144">
        <v>14.898645548457401</v>
      </c>
      <c r="N144" s="26">
        <v>14.819197666032601</v>
      </c>
      <c r="O144">
        <v>15.092646577798</v>
      </c>
      <c r="P144" s="26">
        <v>14.6557249634052</v>
      </c>
      <c r="Q144">
        <v>15.453920097661999</v>
      </c>
      <c r="R144">
        <v>14.7840542250896</v>
      </c>
      <c r="S144" s="26">
        <v>15.060306161508599</v>
      </c>
      <c r="T144" s="26">
        <v>15.050525132685101</v>
      </c>
      <c r="U144" s="26">
        <v>14.428093260330099</v>
      </c>
      <c r="V144">
        <v>14.820487278850999</v>
      </c>
      <c r="W144" s="26">
        <v>14.909320350680799</v>
      </c>
      <c r="X144" s="26">
        <v>14.7896401508767</v>
      </c>
      <c r="Y144" s="26">
        <v>15.006626990798701</v>
      </c>
      <c r="Z144" s="26">
        <v>15.7257804426785</v>
      </c>
      <c r="AA144">
        <v>14.823102668180701</v>
      </c>
      <c r="AB144" s="26">
        <v>15.057766369056299</v>
      </c>
      <c r="AC144" s="26">
        <v>14.5272290880211</v>
      </c>
      <c r="AD144">
        <v>15.166330486269</v>
      </c>
      <c r="AE144">
        <v>14.750097772695099</v>
      </c>
      <c r="AF144" s="26">
        <v>14.8639928072703</v>
      </c>
      <c r="AG144" s="81">
        <v>15.235161879742</v>
      </c>
      <c r="AH144" s="81">
        <v>15.5462422670459</v>
      </c>
      <c r="AI144" s="81">
        <v>15.613058707794499</v>
      </c>
      <c r="AJ144" s="81">
        <v>16.668095963042202</v>
      </c>
      <c r="AK144" s="26">
        <v>17.1399841210206</v>
      </c>
      <c r="AL144" s="26">
        <v>16.870534287900899</v>
      </c>
      <c r="AM144" s="26">
        <v>17.6314283569046</v>
      </c>
      <c r="AN144" s="26">
        <v>16.9829719357522</v>
      </c>
      <c r="AO144" s="26">
        <v>17.263127262402101</v>
      </c>
      <c r="AP144">
        <v>17.013776886155998</v>
      </c>
      <c r="AQ144" s="26">
        <v>16.687609422232502</v>
      </c>
      <c r="AR144">
        <v>17.109728091061498</v>
      </c>
      <c r="AS144">
        <v>16.253828409932801</v>
      </c>
      <c r="AT144">
        <v>17.845894700460398</v>
      </c>
    </row>
    <row r="145" spans="1:46" x14ac:dyDescent="0.25">
      <c r="A145" t="s">
        <v>74</v>
      </c>
      <c r="B145">
        <v>4</v>
      </c>
      <c r="C145">
        <v>3</v>
      </c>
      <c r="D145" t="s">
        <v>45</v>
      </c>
      <c r="E145">
        <v>8</v>
      </c>
      <c r="F145" t="s">
        <v>18</v>
      </c>
      <c r="G145">
        <v>15</v>
      </c>
      <c r="H145" s="26"/>
      <c r="I145">
        <v>6.75</v>
      </c>
      <c r="J145" s="26">
        <v>17.5</v>
      </c>
      <c r="K145">
        <v>11.95</v>
      </c>
      <c r="L145" s="26">
        <v>25.15</v>
      </c>
      <c r="M145">
        <v>13.35</v>
      </c>
      <c r="N145" s="26">
        <v>23.8</v>
      </c>
      <c r="O145">
        <v>6.5</v>
      </c>
      <c r="P145" s="26">
        <v>16</v>
      </c>
      <c r="Q145">
        <v>11.35</v>
      </c>
      <c r="R145">
        <v>25.45</v>
      </c>
      <c r="S145" s="26">
        <v>7.8</v>
      </c>
      <c r="T145" s="26">
        <v>4.9000000000000004</v>
      </c>
      <c r="U145" s="26"/>
      <c r="V145">
        <v>22.8</v>
      </c>
      <c r="W145" s="26">
        <v>26.7</v>
      </c>
      <c r="X145" s="26"/>
      <c r="Y145" s="26">
        <v>11.25</v>
      </c>
      <c r="Z145" s="26">
        <v>12.4333333333333</v>
      </c>
      <c r="AA145">
        <v>21.75</v>
      </c>
      <c r="AB145" s="26">
        <v>16.100000000000001</v>
      </c>
      <c r="AC145" s="26">
        <v>22.1</v>
      </c>
      <c r="AD145">
        <v>16.850000000000001</v>
      </c>
      <c r="AE145">
        <v>19.7</v>
      </c>
      <c r="AF145" s="26">
        <v>25.4</v>
      </c>
      <c r="AG145" s="81">
        <v>13.55</v>
      </c>
      <c r="AH145" s="81">
        <v>26.3</v>
      </c>
      <c r="AI145" s="81">
        <v>22</v>
      </c>
      <c r="AJ145" s="81">
        <v>13.25</v>
      </c>
      <c r="AK145" s="26">
        <v>25.05</v>
      </c>
      <c r="AL145" s="26">
        <v>12</v>
      </c>
      <c r="AM145" s="26">
        <v>27</v>
      </c>
      <c r="AN145" s="26">
        <v>16.649999999999999</v>
      </c>
      <c r="AO145" s="26">
        <v>13.25</v>
      </c>
      <c r="AP145">
        <v>21.55</v>
      </c>
      <c r="AQ145" s="26">
        <v>15.9</v>
      </c>
      <c r="AR145">
        <v>26.45</v>
      </c>
      <c r="AS145">
        <v>27.35</v>
      </c>
      <c r="AT145">
        <v>22.85</v>
      </c>
    </row>
    <row r="146" spans="1:46" x14ac:dyDescent="0.25">
      <c r="A146" t="s">
        <v>74</v>
      </c>
      <c r="B146">
        <v>4</v>
      </c>
      <c r="C146">
        <v>3</v>
      </c>
      <c r="D146" t="s">
        <v>45</v>
      </c>
      <c r="E146">
        <v>8</v>
      </c>
      <c r="F146" t="s">
        <v>6</v>
      </c>
      <c r="G146">
        <v>30</v>
      </c>
      <c r="H146" s="26"/>
      <c r="I146">
        <v>18.6364220152794</v>
      </c>
      <c r="J146" s="26">
        <v>21.299053916093801</v>
      </c>
      <c r="K146">
        <v>19.0797723882757</v>
      </c>
      <c r="L146" s="26">
        <v>22.1333954367195</v>
      </c>
      <c r="M146">
        <v>18.683359644488</v>
      </c>
      <c r="N146" s="26">
        <v>22.539312542622501</v>
      </c>
      <c r="O146">
        <v>16.6095843941834</v>
      </c>
      <c r="P146" s="26">
        <v>18.654457981744599</v>
      </c>
      <c r="Q146">
        <v>14.1733033570776</v>
      </c>
      <c r="R146">
        <v>16.337150925770501</v>
      </c>
      <c r="S146" s="26">
        <v>13.550762334958</v>
      </c>
      <c r="T146" s="26">
        <v>14.181852561366499</v>
      </c>
      <c r="U146" s="26">
        <v>18.620398793233601</v>
      </c>
      <c r="V146">
        <v>16.8810304838732</v>
      </c>
      <c r="W146" s="26">
        <v>19.591120575364801</v>
      </c>
      <c r="X146" s="26"/>
      <c r="Y146" s="26">
        <v>15.6771476703566</v>
      </c>
      <c r="Z146" s="26">
        <v>13.9277400796405</v>
      </c>
      <c r="AA146">
        <v>18.259659376268601</v>
      </c>
      <c r="AB146" s="26">
        <v>14.834939246335701</v>
      </c>
      <c r="AC146" s="26">
        <v>23.026399404966799</v>
      </c>
      <c r="AD146">
        <v>19.120621373088099</v>
      </c>
      <c r="AE146">
        <v>20.540652822294899</v>
      </c>
      <c r="AF146" s="26">
        <v>23.2353296538693</v>
      </c>
      <c r="AG146" s="81">
        <v>17.5882659651563</v>
      </c>
      <c r="AH146" s="81">
        <v>22.733028179643998</v>
      </c>
      <c r="AI146" s="81">
        <v>21.062550220757899</v>
      </c>
      <c r="AJ146" s="81">
        <v>15.965430356720899</v>
      </c>
      <c r="AK146" s="26">
        <v>20.0942630011963</v>
      </c>
      <c r="AL146" s="26">
        <v>16.8978818375709</v>
      </c>
      <c r="AM146" s="26">
        <v>19.788153889493501</v>
      </c>
      <c r="AN146" s="26">
        <v>18.046775303009898</v>
      </c>
      <c r="AO146" s="26">
        <v>15.4612142024954</v>
      </c>
      <c r="AP146">
        <v>18.991147014973301</v>
      </c>
      <c r="AQ146" s="26">
        <v>21.884949955285901</v>
      </c>
      <c r="AR146">
        <v>20.954193003910898</v>
      </c>
      <c r="AS146">
        <v>20.1615466480213</v>
      </c>
      <c r="AT146">
        <v>21.5108601278755</v>
      </c>
    </row>
    <row r="147" spans="1:46" x14ac:dyDescent="0.25">
      <c r="A147" t="s">
        <v>74</v>
      </c>
      <c r="B147">
        <v>4</v>
      </c>
      <c r="C147">
        <v>3</v>
      </c>
      <c r="D147" t="s">
        <v>45</v>
      </c>
      <c r="E147">
        <v>8</v>
      </c>
      <c r="F147" t="s">
        <v>6</v>
      </c>
      <c r="G147">
        <v>60</v>
      </c>
      <c r="H147" s="26"/>
      <c r="I147">
        <v>17.118321284782802</v>
      </c>
      <c r="J147" s="26">
        <v>18.1127229697743</v>
      </c>
      <c r="K147">
        <v>17.525090707411199</v>
      </c>
      <c r="L147" s="26">
        <v>18.321479347823601</v>
      </c>
      <c r="M147">
        <v>18.4557094040218</v>
      </c>
      <c r="N147" s="26">
        <v>18.4815017147546</v>
      </c>
      <c r="O147">
        <v>19.105445436303398</v>
      </c>
      <c r="P147" s="26">
        <v>18.751447692889499</v>
      </c>
      <c r="Q147">
        <v>17.9715866058553</v>
      </c>
      <c r="R147">
        <v>17.932011323732901</v>
      </c>
      <c r="S147" s="26">
        <v>16.9247396881436</v>
      </c>
      <c r="T147" s="26">
        <v>17.433659496826401</v>
      </c>
      <c r="U147" s="26">
        <v>16.952294168419598</v>
      </c>
      <c r="V147">
        <v>17.0514421395558</v>
      </c>
      <c r="W147" s="26">
        <v>16.6872922687072</v>
      </c>
      <c r="X147" s="26"/>
      <c r="Y147" s="26">
        <v>16.303616255950701</v>
      </c>
      <c r="Z147" s="26">
        <v>15.868014314050299</v>
      </c>
      <c r="AA147">
        <v>15.459983627288301</v>
      </c>
      <c r="AB147" s="26">
        <v>15.616746273554201</v>
      </c>
      <c r="AC147" s="26">
        <v>20.830675945516901</v>
      </c>
      <c r="AD147">
        <v>19.4813801225764</v>
      </c>
      <c r="AE147">
        <v>21.231785998964401</v>
      </c>
      <c r="AF147" s="26">
        <v>20.399817317302499</v>
      </c>
      <c r="AG147" s="81">
        <v>20.138490624891698</v>
      </c>
      <c r="AH147" s="81">
        <v>19.814833631298601</v>
      </c>
      <c r="AI147" s="81">
        <v>20.177588381759598</v>
      </c>
      <c r="AJ147" s="81">
        <v>18.271762036946001</v>
      </c>
      <c r="AK147" s="26">
        <v>18.177989319204698</v>
      </c>
      <c r="AL147" s="26">
        <v>18.253341729791298</v>
      </c>
      <c r="AM147" s="26">
        <v>18.066823253842099</v>
      </c>
      <c r="AN147" s="26">
        <v>18.046775303009898</v>
      </c>
      <c r="AO147" s="26">
        <v>16.367846845211599</v>
      </c>
      <c r="AP147">
        <v>16.092826478279498</v>
      </c>
      <c r="AQ147" s="26">
        <v>21.4818088170375</v>
      </c>
      <c r="AR147">
        <v>20.402579643952802</v>
      </c>
      <c r="AS147">
        <v>18.767146097053999</v>
      </c>
      <c r="AT147">
        <v>18.7182921856168</v>
      </c>
    </row>
    <row r="148" spans="1:46" x14ac:dyDescent="0.25">
      <c r="A148" t="s">
        <v>74</v>
      </c>
      <c r="B148">
        <v>4</v>
      </c>
      <c r="C148">
        <v>3</v>
      </c>
      <c r="D148" t="s">
        <v>45</v>
      </c>
      <c r="E148">
        <v>8</v>
      </c>
      <c r="F148" t="s">
        <v>6</v>
      </c>
      <c r="G148">
        <v>90</v>
      </c>
      <c r="H148" s="26"/>
      <c r="I148">
        <v>14.6074399895419</v>
      </c>
      <c r="J148" s="26">
        <v>14.306988857329699</v>
      </c>
      <c r="K148">
        <v>14.240986322059101</v>
      </c>
      <c r="L148" s="26">
        <v>14.140607794770601</v>
      </c>
      <c r="M148">
        <v>14.643834407825301</v>
      </c>
      <c r="N148" s="26">
        <v>14.346728243951601</v>
      </c>
      <c r="O148">
        <v>14.665207351551301</v>
      </c>
      <c r="P148" s="26">
        <v>14.549567011736301</v>
      </c>
      <c r="Q148">
        <v>14.226135195524799</v>
      </c>
      <c r="R148">
        <v>14.173094407568501</v>
      </c>
      <c r="S148" s="26">
        <v>14.3724018665397</v>
      </c>
      <c r="T148" s="26">
        <v>13.878704692392301</v>
      </c>
      <c r="U148" s="26">
        <v>13.4131332314362</v>
      </c>
      <c r="V148">
        <v>13.3373221132904</v>
      </c>
      <c r="W148" s="26">
        <v>13.400179318630901</v>
      </c>
      <c r="X148" s="26"/>
      <c r="Y148" s="26">
        <v>13.3887136411574</v>
      </c>
      <c r="Z148" s="26">
        <v>12.7158542753952</v>
      </c>
      <c r="AA148">
        <v>12.8381125008406</v>
      </c>
      <c r="AB148" s="26">
        <v>12.7049163537148</v>
      </c>
      <c r="AC148" s="26">
        <v>13.039592344286101</v>
      </c>
      <c r="AD148">
        <v>13.433599200642499</v>
      </c>
      <c r="AE148">
        <v>15.821125308428901</v>
      </c>
      <c r="AF148" s="26">
        <v>15.5043339392103</v>
      </c>
      <c r="AG148" s="81">
        <v>15.8485270151499</v>
      </c>
      <c r="AH148" s="81">
        <v>15.612531831284601</v>
      </c>
      <c r="AI148" s="81">
        <v>15.3665723703204</v>
      </c>
      <c r="AJ148" s="81">
        <v>14.437529229273199</v>
      </c>
      <c r="AK148" s="26">
        <v>14.6947204219098</v>
      </c>
      <c r="AL148" s="26">
        <v>14.5582122117611</v>
      </c>
      <c r="AM148" s="26">
        <v>14.2326613808914</v>
      </c>
      <c r="AN148" s="26">
        <v>14.0334250781099</v>
      </c>
      <c r="AO148" s="26">
        <v>13.0224565897216</v>
      </c>
      <c r="AP148">
        <v>13.026538299966299</v>
      </c>
      <c r="AQ148" s="26">
        <v>16.849728046454398</v>
      </c>
      <c r="AR148">
        <v>16.067184273486799</v>
      </c>
      <c r="AS148">
        <v>13.710616128079399</v>
      </c>
      <c r="AT148">
        <v>14.4695526539629</v>
      </c>
    </row>
    <row r="149" spans="1:46" x14ac:dyDescent="0.25">
      <c r="A149" t="s">
        <v>74</v>
      </c>
      <c r="B149">
        <v>4</v>
      </c>
      <c r="C149">
        <v>3</v>
      </c>
      <c r="D149" t="s">
        <v>45</v>
      </c>
      <c r="E149">
        <v>8</v>
      </c>
      <c r="F149" t="s">
        <v>6</v>
      </c>
      <c r="G149">
        <v>120</v>
      </c>
      <c r="H149" s="26"/>
      <c r="I149">
        <v>13.017973009218</v>
      </c>
      <c r="J149" s="26">
        <v>13.1426888413092</v>
      </c>
      <c r="K149">
        <v>12.493932119610101</v>
      </c>
      <c r="L149" s="26">
        <v>13.158347260886501</v>
      </c>
      <c r="M149">
        <v>13.8946513782226</v>
      </c>
      <c r="N149" s="26">
        <v>13.631738163494401</v>
      </c>
      <c r="O149">
        <v>13.860722970601</v>
      </c>
      <c r="P149" s="26">
        <v>13.518271134492201</v>
      </c>
      <c r="Q149">
        <v>13.147076492430999</v>
      </c>
      <c r="R149">
        <v>13.130402507957699</v>
      </c>
      <c r="S149" s="26">
        <v>13.051806205909299</v>
      </c>
      <c r="T149" s="26">
        <v>13.2937396677129</v>
      </c>
      <c r="U149" s="26">
        <v>12.8758631994277</v>
      </c>
      <c r="V149">
        <v>13.287959920383701</v>
      </c>
      <c r="W149" s="26">
        <v>13.0048210704108</v>
      </c>
      <c r="X149" s="26"/>
      <c r="Y149" s="26">
        <v>12.9065246842452</v>
      </c>
      <c r="Z149" s="26">
        <v>13.104020739621999</v>
      </c>
      <c r="AA149">
        <v>12.830149391895301</v>
      </c>
      <c r="AB149" s="26">
        <v>12.5055709395499</v>
      </c>
      <c r="AC149" s="26">
        <v>12.603150487508501</v>
      </c>
      <c r="AD149">
        <v>12.7815165279067</v>
      </c>
      <c r="AE149">
        <v>14.149092911108299</v>
      </c>
      <c r="AF149" s="26">
        <v>14.909591045652901</v>
      </c>
      <c r="AG149" s="81">
        <v>14.314680807341301</v>
      </c>
      <c r="AH149" s="81">
        <v>14.5723494678604</v>
      </c>
      <c r="AI149" s="81">
        <v>14.367482248152699</v>
      </c>
      <c r="AJ149" s="81">
        <v>13.667065786907999</v>
      </c>
      <c r="AK149" s="26">
        <v>13.879477141549399</v>
      </c>
      <c r="AL149" s="26">
        <v>13.829967841636099</v>
      </c>
      <c r="AM149" s="26">
        <v>13.462405859665701</v>
      </c>
      <c r="AN149" s="26">
        <v>13.9011506781841</v>
      </c>
      <c r="AO149" s="26">
        <v>13.05207230767</v>
      </c>
      <c r="AP149">
        <v>13.069989206873</v>
      </c>
      <c r="AQ149" s="26">
        <v>13.7903859538081</v>
      </c>
      <c r="AR149">
        <v>14.229979484416999</v>
      </c>
      <c r="AS149">
        <v>13.3836478297914</v>
      </c>
      <c r="AT149">
        <v>14.449022475344099</v>
      </c>
    </row>
    <row r="150" spans="1:46" x14ac:dyDescent="0.25">
      <c r="A150" t="s">
        <v>74</v>
      </c>
      <c r="B150">
        <v>4</v>
      </c>
      <c r="C150">
        <v>3</v>
      </c>
      <c r="D150" t="s">
        <v>45</v>
      </c>
      <c r="E150">
        <v>8</v>
      </c>
      <c r="F150" t="s">
        <v>6</v>
      </c>
      <c r="G150">
        <v>150</v>
      </c>
      <c r="H150" s="26"/>
      <c r="I150">
        <v>12.303121286001801</v>
      </c>
      <c r="J150" s="26">
        <v>12.6172716421451</v>
      </c>
      <c r="K150">
        <v>12.327884042220701</v>
      </c>
      <c r="L150" s="26">
        <v>12.5727474217713</v>
      </c>
      <c r="M150">
        <v>13.068255068137599</v>
      </c>
      <c r="N150" s="26">
        <v>13.25009584435</v>
      </c>
      <c r="O150">
        <v>13.843453606099301</v>
      </c>
      <c r="P150" s="26">
        <v>13.4563699579386</v>
      </c>
      <c r="Q150">
        <v>14.074011193121899</v>
      </c>
      <c r="R150">
        <v>13.938225823502799</v>
      </c>
      <c r="S150" s="26">
        <v>13.8413773438678</v>
      </c>
      <c r="T150" s="26">
        <v>14.0382523391636</v>
      </c>
      <c r="U150" s="26">
        <v>13.6886273869144</v>
      </c>
      <c r="V150">
        <v>13.564492427406799</v>
      </c>
      <c r="W150" s="26">
        <v>13.7221632194795</v>
      </c>
      <c r="X150" s="26"/>
      <c r="Y150" s="26">
        <v>13.9174514851781</v>
      </c>
      <c r="Z150" s="26">
        <v>14.0931264185472</v>
      </c>
      <c r="AA150">
        <v>14.052435209884401</v>
      </c>
      <c r="AB150" s="26">
        <v>13.8619261269454</v>
      </c>
      <c r="AC150" s="26">
        <v>13.673532964258801</v>
      </c>
      <c r="AD150">
        <v>13.55950642671</v>
      </c>
      <c r="AE150">
        <v>13.884299500425501</v>
      </c>
      <c r="AF150" s="26">
        <v>14.203814036691099</v>
      </c>
      <c r="AG150" s="81">
        <v>15.8323710887923</v>
      </c>
      <c r="AH150" s="81">
        <v>15.660031397813199</v>
      </c>
      <c r="AI150" s="81">
        <v>16.263991688159098</v>
      </c>
      <c r="AJ150" s="81">
        <v>15.776176022803799</v>
      </c>
      <c r="AK150" s="26">
        <v>15.9808436631549</v>
      </c>
      <c r="AL150" s="26">
        <v>15.308826313261401</v>
      </c>
      <c r="AM150" s="26">
        <v>15.587279142741</v>
      </c>
      <c r="AN150" s="26">
        <v>15.4530114622528</v>
      </c>
      <c r="AO150" s="26">
        <v>15.2570628341408</v>
      </c>
      <c r="AP150">
        <v>15.1768945404864</v>
      </c>
      <c r="AQ150" s="26">
        <v>14.8643285238176</v>
      </c>
      <c r="AR150">
        <v>16.662004628470701</v>
      </c>
      <c r="AS150">
        <v>15.648147221829101</v>
      </c>
      <c r="AT150">
        <v>15.883862410526</v>
      </c>
    </row>
    <row r="151" spans="1:46" x14ac:dyDescent="0.25">
      <c r="A151" t="s">
        <v>74</v>
      </c>
      <c r="B151">
        <v>4</v>
      </c>
      <c r="C151">
        <v>3</v>
      </c>
      <c r="D151" t="s">
        <v>45</v>
      </c>
      <c r="E151">
        <v>8</v>
      </c>
      <c r="F151" t="s">
        <v>6</v>
      </c>
      <c r="G151">
        <v>200</v>
      </c>
      <c r="H151" s="26"/>
      <c r="I151">
        <v>12.838623473756</v>
      </c>
      <c r="J151" s="26">
        <v>13.382960824968199</v>
      </c>
      <c r="K151">
        <v>13.247283345307601</v>
      </c>
      <c r="L151" s="26">
        <v>13.4391490130616</v>
      </c>
      <c r="M151">
        <v>12.859461159473399</v>
      </c>
      <c r="N151" s="26">
        <v>12.9648080860464</v>
      </c>
      <c r="O151">
        <v>13.354368776698101</v>
      </c>
      <c r="P151" s="26">
        <v>12.8473063837999</v>
      </c>
      <c r="Q151">
        <v>13.1661593954985</v>
      </c>
      <c r="R151">
        <v>12.992737008301001</v>
      </c>
      <c r="S151" s="26">
        <v>13.0088310577986</v>
      </c>
      <c r="T151" s="26">
        <v>13.427200504261901</v>
      </c>
      <c r="U151" s="26">
        <v>12.9374518827812</v>
      </c>
      <c r="V151">
        <v>13.5282262315735</v>
      </c>
      <c r="W151" s="26">
        <v>13.3780576669434</v>
      </c>
      <c r="X151" s="26"/>
      <c r="Y151" s="26">
        <v>13.1576624351958</v>
      </c>
      <c r="Z151" s="26">
        <v>13.832834117654</v>
      </c>
      <c r="AA151">
        <v>13.3776972097015</v>
      </c>
      <c r="AB151" s="26">
        <v>13.6135356959942</v>
      </c>
      <c r="AC151" s="26">
        <v>13.938319089430699</v>
      </c>
      <c r="AD151">
        <v>13.455898656771501</v>
      </c>
      <c r="AE151">
        <v>13.251183429597701</v>
      </c>
      <c r="AF151" s="26">
        <v>13.6074193217464</v>
      </c>
      <c r="AG151" s="81">
        <v>14.0948504830255</v>
      </c>
      <c r="AH151" s="81">
        <v>13.6071089860732</v>
      </c>
      <c r="AI151" s="81">
        <v>14.5158770557991</v>
      </c>
      <c r="AJ151" s="81">
        <v>15.105945783081999</v>
      </c>
      <c r="AK151" s="26">
        <v>15.429753216545</v>
      </c>
      <c r="AL151" s="26">
        <v>16.034253168261099</v>
      </c>
      <c r="AM151" s="26">
        <v>15.8734244569018</v>
      </c>
      <c r="AN151" s="26">
        <v>15.967816810469801</v>
      </c>
      <c r="AO151" s="26">
        <v>15.445425743743</v>
      </c>
      <c r="AP151">
        <v>15.6531702878784</v>
      </c>
      <c r="AQ151" s="26">
        <v>15.6685411137769</v>
      </c>
      <c r="AR151">
        <v>16.561608957170701</v>
      </c>
      <c r="AS151">
        <v>15.945346634962901</v>
      </c>
      <c r="AT151">
        <v>15.9285446246802</v>
      </c>
    </row>
    <row r="152" spans="1:46" x14ac:dyDescent="0.25">
      <c r="A152" t="s">
        <v>74</v>
      </c>
      <c r="B152">
        <v>4</v>
      </c>
      <c r="C152">
        <v>4</v>
      </c>
      <c r="D152" t="s">
        <v>46</v>
      </c>
      <c r="E152">
        <v>9</v>
      </c>
      <c r="F152" t="s">
        <v>18</v>
      </c>
      <c r="G152">
        <v>15</v>
      </c>
      <c r="H152" s="26">
        <v>14.3</v>
      </c>
      <c r="I152">
        <v>15.5</v>
      </c>
      <c r="J152" s="26">
        <v>16.399999999999999</v>
      </c>
      <c r="K152">
        <v>11.55</v>
      </c>
      <c r="L152" s="26">
        <v>28.85</v>
      </c>
      <c r="M152">
        <v>13.45</v>
      </c>
      <c r="N152" s="26">
        <v>24.9</v>
      </c>
      <c r="O152">
        <v>11</v>
      </c>
      <c r="P152" s="26">
        <v>24.25</v>
      </c>
      <c r="Q152">
        <v>13.366666666666699</v>
      </c>
      <c r="R152">
        <v>25.2</v>
      </c>
      <c r="S152" s="26">
        <v>9.9</v>
      </c>
      <c r="T152" s="26">
        <v>5.05</v>
      </c>
      <c r="U152" s="26">
        <v>4.9000000000000004</v>
      </c>
      <c r="V152">
        <v>21.5</v>
      </c>
      <c r="W152" s="26">
        <v>28.4</v>
      </c>
      <c r="X152" s="26"/>
      <c r="Y152" s="26">
        <v>12.1</v>
      </c>
      <c r="Z152" s="26">
        <v>13.05</v>
      </c>
      <c r="AA152">
        <v>24.35</v>
      </c>
      <c r="AB152" s="26">
        <v>14.05</v>
      </c>
      <c r="AC152" s="26">
        <v>26.85</v>
      </c>
      <c r="AD152">
        <v>15.25</v>
      </c>
      <c r="AE152">
        <v>21.4</v>
      </c>
      <c r="AF152" s="26">
        <v>27.5</v>
      </c>
      <c r="AG152" s="81">
        <v>14.2</v>
      </c>
      <c r="AH152" s="81">
        <v>28.3</v>
      </c>
      <c r="AI152" s="81">
        <v>21</v>
      </c>
      <c r="AJ152" s="81">
        <v>9.25</v>
      </c>
      <c r="AK152" s="26">
        <v>22.45</v>
      </c>
      <c r="AL152" s="26">
        <v>13.25</v>
      </c>
      <c r="AM152" s="26">
        <v>24.85</v>
      </c>
      <c r="AN152" s="26">
        <v>13.6</v>
      </c>
      <c r="AO152" s="26">
        <v>11.05</v>
      </c>
      <c r="AP152">
        <v>19.95</v>
      </c>
      <c r="AQ152" s="26">
        <v>14.95</v>
      </c>
      <c r="AR152">
        <v>25.45</v>
      </c>
      <c r="AS152">
        <v>28.5</v>
      </c>
      <c r="AT152">
        <v>25.55</v>
      </c>
    </row>
    <row r="153" spans="1:46" x14ac:dyDescent="0.25">
      <c r="A153" t="s">
        <v>74</v>
      </c>
      <c r="B153">
        <v>4</v>
      </c>
      <c r="C153">
        <v>4</v>
      </c>
      <c r="D153" t="s">
        <v>46</v>
      </c>
      <c r="E153">
        <v>9</v>
      </c>
      <c r="F153" t="s">
        <v>6</v>
      </c>
      <c r="G153">
        <v>30</v>
      </c>
      <c r="H153" s="26"/>
      <c r="I153">
        <v>17.795033780407199</v>
      </c>
      <c r="J153" s="26">
        <v>21.106850818895801</v>
      </c>
      <c r="K153">
        <v>20.126860701352498</v>
      </c>
      <c r="L153" s="26">
        <v>23.719188411871698</v>
      </c>
      <c r="M153">
        <v>19.133882278008699</v>
      </c>
      <c r="N153" s="26">
        <v>22.399261530316299</v>
      </c>
      <c r="O153">
        <v>16.8100994425814</v>
      </c>
      <c r="P153" s="26">
        <v>17.6061134036519</v>
      </c>
      <c r="Q153">
        <v>14.1908935546083</v>
      </c>
      <c r="R153">
        <v>14.8846194413935</v>
      </c>
      <c r="S153" s="26">
        <v>13.1625859224789</v>
      </c>
      <c r="T153" s="26">
        <v>13.6952278990253</v>
      </c>
      <c r="U153" s="26">
        <v>17.000386919531</v>
      </c>
      <c r="V153">
        <v>15.086647594297</v>
      </c>
      <c r="W153" s="26">
        <v>19.652403281083501</v>
      </c>
      <c r="X153" s="26"/>
      <c r="Y153" s="26">
        <v>15.942143560377099</v>
      </c>
      <c r="Z153" s="26">
        <v>13.864400666014999</v>
      </c>
      <c r="AA153">
        <v>16.2225987397122</v>
      </c>
      <c r="AB153" s="26">
        <v>14.0914884855707</v>
      </c>
      <c r="AC153" s="26">
        <v>23.9859273162701</v>
      </c>
      <c r="AD153">
        <v>19.4126322713477</v>
      </c>
      <c r="AE153">
        <v>21.643012316043201</v>
      </c>
      <c r="AF153" s="26">
        <v>23.642706645407699</v>
      </c>
      <c r="AG153" s="81">
        <v>18.852446799471299</v>
      </c>
      <c r="AH153" s="81">
        <v>23.812646478735999</v>
      </c>
      <c r="AI153" s="81">
        <v>22.100402161763501</v>
      </c>
      <c r="AJ153" s="81">
        <v>14.825624286375399</v>
      </c>
      <c r="AK153" s="26">
        <v>17.078016783892199</v>
      </c>
      <c r="AL153" s="26">
        <v>15.7193414115488</v>
      </c>
      <c r="AM153" s="26">
        <v>16.091797043300101</v>
      </c>
      <c r="AN153" s="26">
        <v>14.553475381391801</v>
      </c>
      <c r="AO153" s="26">
        <v>13.605235667374901</v>
      </c>
      <c r="AP153">
        <v>14.4896251019609</v>
      </c>
      <c r="AQ153" s="26">
        <v>22.766971042894301</v>
      </c>
      <c r="AR153">
        <v>22.2484452050671</v>
      </c>
      <c r="AS153">
        <v>20.482118671045601</v>
      </c>
      <c r="AT153">
        <v>20.118766517588899</v>
      </c>
    </row>
    <row r="154" spans="1:46" x14ac:dyDescent="0.25">
      <c r="A154" t="s">
        <v>74</v>
      </c>
      <c r="B154">
        <v>4</v>
      </c>
      <c r="C154">
        <v>4</v>
      </c>
      <c r="D154" t="s">
        <v>46</v>
      </c>
      <c r="E154">
        <v>9</v>
      </c>
      <c r="F154" t="s">
        <v>6</v>
      </c>
      <c r="G154">
        <v>60</v>
      </c>
      <c r="H154" s="26"/>
      <c r="I154">
        <v>22.235286132096999</v>
      </c>
      <c r="J154" s="26">
        <v>23.957388954672201</v>
      </c>
      <c r="K154">
        <v>23.621694738354201</v>
      </c>
      <c r="L154" s="26">
        <v>23.408074240945901</v>
      </c>
      <c r="M154">
        <v>23.220548413757701</v>
      </c>
      <c r="N154" s="26">
        <v>23.3795052789938</v>
      </c>
      <c r="O154">
        <v>23.591586421785401</v>
      </c>
      <c r="P154" s="26">
        <v>23.456654453602201</v>
      </c>
      <c r="Q154">
        <v>23.2139867813592</v>
      </c>
      <c r="R154">
        <v>22.467332133718099</v>
      </c>
      <c r="S154" s="26">
        <v>22.9135117475406</v>
      </c>
      <c r="T154" s="26">
        <v>22.788927826093602</v>
      </c>
      <c r="U154" s="26">
        <v>22.216385848234498</v>
      </c>
      <c r="V154">
        <v>21.829056443115999</v>
      </c>
      <c r="W154" s="26">
        <v>21.8632836079946</v>
      </c>
      <c r="X154" s="26"/>
      <c r="Y154" s="26">
        <v>21.743206542864399</v>
      </c>
      <c r="Z154" s="26">
        <v>20.947945055145102</v>
      </c>
      <c r="AA154">
        <v>19.753292961236099</v>
      </c>
      <c r="AB154" s="26">
        <v>20.523002077229702</v>
      </c>
      <c r="AC154" s="26">
        <v>24.7008762106124</v>
      </c>
      <c r="AD154">
        <v>24.5472518862254</v>
      </c>
      <c r="AE154">
        <v>26.316789967030601</v>
      </c>
      <c r="AF154" s="26">
        <v>26.523785022196101</v>
      </c>
      <c r="AG154" s="81">
        <v>26.074376805690299</v>
      </c>
      <c r="AH154" s="81">
        <v>25.757298546428899</v>
      </c>
      <c r="AI154" s="81">
        <v>25.4021865182414</v>
      </c>
      <c r="AJ154" s="81">
        <v>24.714510788330902</v>
      </c>
      <c r="AK154" s="26">
        <v>23.860309648665499</v>
      </c>
      <c r="AL154" s="26">
        <v>23.6530446216155</v>
      </c>
      <c r="AM154" s="26">
        <v>23.395082912872699</v>
      </c>
      <c r="AN154" s="26">
        <v>23.108082968388299</v>
      </c>
      <c r="AO154" s="26">
        <v>20.873739470930101</v>
      </c>
      <c r="AP154">
        <v>20.655031843432901</v>
      </c>
      <c r="AQ154" s="26">
        <v>26.490517292640298</v>
      </c>
      <c r="AR154">
        <v>26.945463276603299</v>
      </c>
      <c r="AS154">
        <v>25.232687440082</v>
      </c>
      <c r="AT154">
        <v>25.328052515436902</v>
      </c>
    </row>
    <row r="155" spans="1:46" x14ac:dyDescent="0.25">
      <c r="A155" t="s">
        <v>74</v>
      </c>
      <c r="B155">
        <v>4</v>
      </c>
      <c r="C155">
        <v>4</v>
      </c>
      <c r="D155" t="s">
        <v>46</v>
      </c>
      <c r="E155">
        <v>9</v>
      </c>
      <c r="F155" t="s">
        <v>6</v>
      </c>
      <c r="G155">
        <v>90</v>
      </c>
      <c r="H155" s="26"/>
      <c r="I155">
        <v>16.276433447259201</v>
      </c>
      <c r="J155" s="26">
        <v>15.7502049758423</v>
      </c>
      <c r="K155">
        <v>15.8242944316167</v>
      </c>
      <c r="L155" s="26">
        <v>15.6399002538951</v>
      </c>
      <c r="M155">
        <v>16.7259745818914</v>
      </c>
      <c r="N155" s="26">
        <v>16.330522435871998</v>
      </c>
      <c r="O155">
        <v>16.151654347896599</v>
      </c>
      <c r="P155" s="26">
        <v>16.060269476239998</v>
      </c>
      <c r="Q155">
        <v>16.446590804860701</v>
      </c>
      <c r="R155">
        <v>16.178728293858001</v>
      </c>
      <c r="S155" s="26">
        <v>16.091312890960001</v>
      </c>
      <c r="T155" s="26">
        <v>16.273189277552898</v>
      </c>
      <c r="U155" s="26">
        <v>15.860700451740099</v>
      </c>
      <c r="V155">
        <v>15.7082066257375</v>
      </c>
      <c r="W155" s="26">
        <v>15.396581088258401</v>
      </c>
      <c r="X155" s="26"/>
      <c r="Y155" s="26">
        <v>15.4824907431253</v>
      </c>
      <c r="Z155" s="26">
        <v>15.239760042556</v>
      </c>
      <c r="AA155">
        <v>15.0070471071993</v>
      </c>
      <c r="AB155" s="26">
        <v>14.4543735900887</v>
      </c>
      <c r="AC155" s="26">
        <v>14.4854737202616</v>
      </c>
      <c r="AD155">
        <v>15.376546251088101</v>
      </c>
      <c r="AE155">
        <v>19.006697720860199</v>
      </c>
      <c r="AF155" s="26">
        <v>18.4787980952696</v>
      </c>
      <c r="AG155" s="81">
        <v>18.667107294166701</v>
      </c>
      <c r="AH155" s="81">
        <v>18.417723730353899</v>
      </c>
      <c r="AI155" s="81">
        <v>18.3166994935095</v>
      </c>
      <c r="AJ155" s="81">
        <v>17.9642677822353</v>
      </c>
      <c r="AK155" s="26">
        <v>17.8514916575717</v>
      </c>
      <c r="AL155" s="26">
        <v>17.235841414682799</v>
      </c>
      <c r="AM155" s="26">
        <v>16.653911892198899</v>
      </c>
      <c r="AN155" s="26">
        <v>16.765625516356199</v>
      </c>
      <c r="AO155" s="26">
        <v>15.335300900065199</v>
      </c>
      <c r="AP155">
        <v>14.9899892064062</v>
      </c>
      <c r="AQ155" s="26">
        <v>15.9287306131811</v>
      </c>
      <c r="AR155">
        <v>17.9737033639293</v>
      </c>
      <c r="AS155">
        <v>17.233126430188399</v>
      </c>
      <c r="AT155">
        <v>17.2129885383188</v>
      </c>
    </row>
    <row r="156" spans="1:46" x14ac:dyDescent="0.25">
      <c r="A156" t="s">
        <v>74</v>
      </c>
      <c r="B156">
        <v>4</v>
      </c>
      <c r="C156">
        <v>4</v>
      </c>
      <c r="D156" t="s">
        <v>46</v>
      </c>
      <c r="E156">
        <v>9</v>
      </c>
      <c r="F156" t="s">
        <v>6</v>
      </c>
      <c r="G156">
        <v>120</v>
      </c>
      <c r="H156" s="26"/>
      <c r="I156">
        <v>9.2589082715642004</v>
      </c>
      <c r="J156" s="26">
        <v>9.6836857868528305</v>
      </c>
      <c r="K156">
        <v>9.3259889126775608</v>
      </c>
      <c r="L156" s="26">
        <v>9.41989401550053</v>
      </c>
      <c r="M156">
        <v>9.7284352302485502</v>
      </c>
      <c r="N156" s="26">
        <v>9.8160084321614196</v>
      </c>
      <c r="O156">
        <v>9.9902099513611997</v>
      </c>
      <c r="P156" s="26">
        <v>9.9371744984326291</v>
      </c>
      <c r="Q156">
        <v>10.0948228693966</v>
      </c>
      <c r="R156">
        <v>10.0182053314127</v>
      </c>
      <c r="S156" s="26">
        <v>9.9389515807312598</v>
      </c>
      <c r="T156" s="26">
        <v>10.130076101476099</v>
      </c>
      <c r="U156" s="26">
        <v>10.5736126746471</v>
      </c>
      <c r="V156">
        <v>9.9486539622877004</v>
      </c>
      <c r="W156" s="26">
        <v>10.052263506866201</v>
      </c>
      <c r="X156" s="26"/>
      <c r="Y156" s="26">
        <v>10.3741857387182</v>
      </c>
      <c r="Z156" s="26">
        <v>10.162342756855001</v>
      </c>
      <c r="AA156">
        <v>10.2088215927975</v>
      </c>
      <c r="AB156" s="26">
        <v>10.3246601701297</v>
      </c>
      <c r="AC156" s="26">
        <v>10.1888328976961</v>
      </c>
      <c r="AD156">
        <v>10.2478810752817</v>
      </c>
      <c r="AE156">
        <v>10.546867979593801</v>
      </c>
      <c r="AF156" s="26">
        <v>10.927029583206901</v>
      </c>
      <c r="AG156" s="81">
        <v>12.5773042073192</v>
      </c>
      <c r="AH156" s="81">
        <v>13.047164383781899</v>
      </c>
      <c r="AI156" s="81">
        <v>12.880868191688601</v>
      </c>
      <c r="AJ156" s="81">
        <v>12.9656804145681</v>
      </c>
      <c r="AK156" s="26">
        <v>12.8103228680993</v>
      </c>
      <c r="AL156" s="26">
        <v>12.8510194167965</v>
      </c>
      <c r="AM156" s="26">
        <v>12.7542301787662</v>
      </c>
      <c r="AN156" s="26">
        <v>12.353049516411099</v>
      </c>
      <c r="AO156" s="26">
        <v>11.592959185380501</v>
      </c>
      <c r="AP156">
        <v>11.415658973113899</v>
      </c>
      <c r="AQ156" s="26">
        <v>11.4105050143699</v>
      </c>
      <c r="AR156">
        <v>12.8155306573401</v>
      </c>
      <c r="AS156">
        <v>13.6357547101702</v>
      </c>
      <c r="AT156">
        <v>13.6082114506899</v>
      </c>
    </row>
    <row r="157" spans="1:46" x14ac:dyDescent="0.25">
      <c r="A157" t="s">
        <v>74</v>
      </c>
      <c r="B157">
        <v>4</v>
      </c>
      <c r="C157">
        <v>4</v>
      </c>
      <c r="D157" t="s">
        <v>46</v>
      </c>
      <c r="E157">
        <v>9</v>
      </c>
      <c r="F157" t="s">
        <v>6</v>
      </c>
      <c r="G157">
        <v>150</v>
      </c>
      <c r="H157" s="26"/>
      <c r="I157">
        <v>10.5017529070021</v>
      </c>
      <c r="J157" s="26">
        <v>10.3305620115054</v>
      </c>
      <c r="K157">
        <v>10.5858041900406</v>
      </c>
      <c r="L157" s="26">
        <v>10.284770283135799</v>
      </c>
      <c r="M157">
        <v>10.2312656434129</v>
      </c>
      <c r="N157" s="26">
        <v>10.1830214694431</v>
      </c>
      <c r="O157">
        <v>10.445219752529701</v>
      </c>
      <c r="P157" s="26">
        <v>10.3672665479224</v>
      </c>
      <c r="Q157">
        <v>10.366542191210799</v>
      </c>
      <c r="R157">
        <v>10.3579702807054</v>
      </c>
      <c r="S157" s="26">
        <v>10.020712626562</v>
      </c>
      <c r="T157" s="26">
        <v>10.406455733066499</v>
      </c>
      <c r="U157" s="26">
        <v>10.486960538217099</v>
      </c>
      <c r="V157">
        <v>10.437803047129901</v>
      </c>
      <c r="W157" s="26">
        <v>10.520560367041099</v>
      </c>
      <c r="X157" s="26"/>
      <c r="Y157" s="26">
        <v>10.4971956998595</v>
      </c>
      <c r="Z157" s="26">
        <v>10.4914049124085</v>
      </c>
      <c r="AA157">
        <v>10.279835634985201</v>
      </c>
      <c r="AB157" s="26">
        <v>10.3799041892938</v>
      </c>
      <c r="AC157" s="26">
        <v>10.544779453877201</v>
      </c>
      <c r="AD157">
        <v>10.391679260757501</v>
      </c>
      <c r="AE157">
        <v>10.4820614394201</v>
      </c>
      <c r="AF157" s="26">
        <v>10.603883397953901</v>
      </c>
      <c r="AG157" s="81">
        <v>10.484328723763801</v>
      </c>
      <c r="AH157" s="81">
        <v>10.873600158109999</v>
      </c>
      <c r="AI157" s="81">
        <v>11.1819875218281</v>
      </c>
      <c r="AJ157" s="81">
        <v>12.3716052808455</v>
      </c>
      <c r="AK157" s="26">
        <v>12.289848667225501</v>
      </c>
      <c r="AL157" s="26">
        <v>12.925856342657401</v>
      </c>
      <c r="AM157" s="26">
        <v>12.6779255554691</v>
      </c>
      <c r="AN157" s="26">
        <v>12.421857899962101</v>
      </c>
      <c r="AO157" s="26">
        <v>12.9286782826135</v>
      </c>
      <c r="AP157">
        <v>13.0319616522966</v>
      </c>
      <c r="AQ157" s="26">
        <v>12.923656740490401</v>
      </c>
      <c r="AR157">
        <v>13.0068073160199</v>
      </c>
      <c r="AS157">
        <v>15.089412763194099</v>
      </c>
      <c r="AT157">
        <v>15.6431743440674</v>
      </c>
    </row>
    <row r="158" spans="1:46" x14ac:dyDescent="0.25">
      <c r="A158" t="s">
        <v>74</v>
      </c>
      <c r="B158">
        <v>4</v>
      </c>
      <c r="C158">
        <v>4</v>
      </c>
      <c r="D158" t="s">
        <v>46</v>
      </c>
      <c r="E158">
        <v>9</v>
      </c>
      <c r="F158" t="s">
        <v>6</v>
      </c>
      <c r="G158">
        <v>200</v>
      </c>
      <c r="H158" s="26"/>
      <c r="I158">
        <v>11.4460698196806</v>
      </c>
      <c r="J158" s="26">
        <v>11.570240315950199</v>
      </c>
      <c r="K158">
        <v>11.723350370772399</v>
      </c>
      <c r="L158" s="26">
        <v>11.7433081103592</v>
      </c>
      <c r="M158">
        <v>11.451717568857299</v>
      </c>
      <c r="N158" s="26">
        <v>11.317183602811101</v>
      </c>
      <c r="O158">
        <v>11.841903018416</v>
      </c>
      <c r="P158" s="26">
        <v>11.7263355123282</v>
      </c>
      <c r="Q158">
        <v>11.4047462084387</v>
      </c>
      <c r="R158">
        <v>11.203543132745899</v>
      </c>
      <c r="S158" s="26">
        <v>11.7598975513722</v>
      </c>
      <c r="T158" s="26">
        <v>11.6642548204254</v>
      </c>
      <c r="U158" s="26">
        <v>11.889599904010399</v>
      </c>
      <c r="V158">
        <v>11.4088616713583</v>
      </c>
      <c r="W158" s="26">
        <v>11.629524713850699</v>
      </c>
      <c r="X158" s="26"/>
      <c r="Y158" s="26">
        <v>11.404217210105401</v>
      </c>
      <c r="Z158" s="26">
        <v>12.0075417731501</v>
      </c>
      <c r="AA158">
        <v>11.465612775727401</v>
      </c>
      <c r="AB158" s="26">
        <v>11.6554283016479</v>
      </c>
      <c r="AC158" s="26">
        <v>11.5589907937457</v>
      </c>
      <c r="AD158">
        <v>12.1245209282201</v>
      </c>
      <c r="AE158">
        <v>11.322700855701999</v>
      </c>
      <c r="AF158" s="26">
        <v>11.340563615425999</v>
      </c>
      <c r="AG158" s="81">
        <v>11.483994161740499</v>
      </c>
      <c r="AH158" s="81">
        <v>11.5493864166219</v>
      </c>
      <c r="AI158" s="81">
        <v>11.7017853142364</v>
      </c>
      <c r="AJ158" s="81">
        <v>11.3691964081329</v>
      </c>
      <c r="AK158" s="26">
        <v>11.6934457061327</v>
      </c>
      <c r="AL158" s="26">
        <v>12.124652741987701</v>
      </c>
      <c r="AM158" s="26">
        <v>11.68603134039</v>
      </c>
      <c r="AN158" s="26">
        <v>11.604198202192901</v>
      </c>
      <c r="AO158" s="26">
        <v>11.9328603926698</v>
      </c>
      <c r="AP158">
        <v>11.5527243542834</v>
      </c>
      <c r="AQ158" s="26">
        <v>11.574456967384201</v>
      </c>
      <c r="AR158">
        <v>11.6786169478698</v>
      </c>
      <c r="AS158">
        <v>12.089090529578</v>
      </c>
      <c r="AT158">
        <v>13.020132494162899</v>
      </c>
    </row>
    <row r="159" spans="1:46" x14ac:dyDescent="0.25">
      <c r="A159" t="s">
        <v>74</v>
      </c>
      <c r="B159">
        <v>4</v>
      </c>
      <c r="C159">
        <v>5</v>
      </c>
      <c r="D159" t="s">
        <v>47</v>
      </c>
      <c r="E159">
        <v>3</v>
      </c>
      <c r="F159" t="s">
        <v>18</v>
      </c>
      <c r="G159">
        <v>15</v>
      </c>
      <c r="H159" s="26"/>
      <c r="I159">
        <v>12.7</v>
      </c>
      <c r="J159" s="26">
        <v>16</v>
      </c>
      <c r="K159">
        <v>11.65</v>
      </c>
      <c r="L159" s="26">
        <v>25.6</v>
      </c>
      <c r="M159">
        <v>12.3</v>
      </c>
      <c r="N159" s="26">
        <v>14.15</v>
      </c>
      <c r="O159">
        <v>8.85</v>
      </c>
      <c r="P159" s="26">
        <v>25.85</v>
      </c>
      <c r="Q159">
        <v>17.75</v>
      </c>
      <c r="R159">
        <v>25.9</v>
      </c>
      <c r="S159" s="26">
        <v>11.7</v>
      </c>
      <c r="T159" s="26">
        <v>5.45</v>
      </c>
      <c r="U159" s="26">
        <v>13.75</v>
      </c>
      <c r="V159">
        <v>24.9</v>
      </c>
      <c r="W159" s="26">
        <v>13.45</v>
      </c>
      <c r="X159" s="26">
        <v>22.9</v>
      </c>
      <c r="Y159" s="26">
        <v>15.6</v>
      </c>
      <c r="Z159" s="26">
        <v>11.55</v>
      </c>
      <c r="AA159">
        <v>26</v>
      </c>
      <c r="AB159" s="26">
        <v>19.350000000000001</v>
      </c>
      <c r="AC159" s="26">
        <v>25.6</v>
      </c>
      <c r="AD159">
        <v>19.3</v>
      </c>
      <c r="AE159">
        <v>21.6</v>
      </c>
      <c r="AF159" s="26">
        <v>28.05</v>
      </c>
      <c r="AG159" s="81">
        <v>13.7</v>
      </c>
      <c r="AH159" s="81">
        <v>26.45</v>
      </c>
      <c r="AI159" s="81">
        <v>15.4</v>
      </c>
      <c r="AJ159" s="81">
        <v>11.75</v>
      </c>
      <c r="AK159" s="26">
        <v>25.8</v>
      </c>
      <c r="AL159" s="26">
        <v>12.85</v>
      </c>
      <c r="AM159" s="26">
        <v>26.65</v>
      </c>
      <c r="AN159" s="26">
        <v>16.5</v>
      </c>
      <c r="AO159" s="26">
        <v>13.8</v>
      </c>
      <c r="AP159">
        <v>25.9</v>
      </c>
      <c r="AQ159" s="26">
        <v>12.9</v>
      </c>
      <c r="AR159">
        <v>26.45</v>
      </c>
      <c r="AS159">
        <v>28.55</v>
      </c>
      <c r="AT159">
        <v>26.1</v>
      </c>
    </row>
    <row r="160" spans="1:46" x14ac:dyDescent="0.25">
      <c r="A160" t="s">
        <v>74</v>
      </c>
      <c r="B160">
        <v>4</v>
      </c>
      <c r="C160">
        <v>5</v>
      </c>
      <c r="D160" t="s">
        <v>47</v>
      </c>
      <c r="E160">
        <v>3</v>
      </c>
      <c r="F160" t="s">
        <v>6</v>
      </c>
      <c r="G160">
        <v>30</v>
      </c>
      <c r="H160" s="26"/>
      <c r="I160">
        <v>21.066963060128099</v>
      </c>
      <c r="J160" s="26">
        <v>25.094534523598501</v>
      </c>
      <c r="K160">
        <v>24.239466584911899</v>
      </c>
      <c r="L160" s="26">
        <v>27.3491676334103</v>
      </c>
      <c r="M160">
        <v>22.505796891895301</v>
      </c>
      <c r="N160" s="26">
        <v>26.912882180948699</v>
      </c>
      <c r="O160">
        <v>21.583714634018101</v>
      </c>
      <c r="P160" s="26">
        <v>25.823781986243201</v>
      </c>
      <c r="Q160">
        <v>19.160951695734902</v>
      </c>
      <c r="R160">
        <v>23.272697897105001</v>
      </c>
      <c r="S160" s="26">
        <v>18.5499081479214</v>
      </c>
      <c r="T160" s="26">
        <v>18.9927033123098</v>
      </c>
      <c r="U160" s="26">
        <v>25.163201272703301</v>
      </c>
      <c r="V160">
        <v>21.030089054496301</v>
      </c>
      <c r="W160" s="26">
        <v>19.945466032406902</v>
      </c>
      <c r="X160" s="26">
        <v>26.745104098328799</v>
      </c>
      <c r="Y160" s="26">
        <v>23.211124650848401</v>
      </c>
      <c r="Z160" s="26">
        <v>19.9640086794405</v>
      </c>
      <c r="AA160">
        <v>26.914583978271899</v>
      </c>
      <c r="AB160" s="26">
        <v>22.467297134856398</v>
      </c>
      <c r="AC160" s="26">
        <v>27.802345592687299</v>
      </c>
      <c r="AD160">
        <v>23.726207168852699</v>
      </c>
      <c r="AE160">
        <v>25.3983729478269</v>
      </c>
      <c r="AF160" s="26">
        <v>27.2419958846322</v>
      </c>
      <c r="AG160" s="81">
        <v>21.748260698002401</v>
      </c>
      <c r="AH160" s="81">
        <v>26.808890536673701</v>
      </c>
      <c r="AI160" s="81">
        <v>25.7577761252812</v>
      </c>
      <c r="AJ160" s="81">
        <v>19.357739185191999</v>
      </c>
      <c r="AK160" s="26">
        <v>26.254519730087299</v>
      </c>
      <c r="AL160" s="26">
        <v>22.745380358359402</v>
      </c>
      <c r="AM160" s="26">
        <v>26.4110067324841</v>
      </c>
      <c r="AN160" s="26">
        <v>24.215243898668799</v>
      </c>
      <c r="AO160" s="26">
        <v>20.499306594989498</v>
      </c>
      <c r="AP160">
        <v>25.5796540882004</v>
      </c>
      <c r="AQ160" s="26">
        <v>27.378925773764301</v>
      </c>
      <c r="AR160">
        <v>26.679159631177502</v>
      </c>
      <c r="AS160">
        <v>24.963609541139199</v>
      </c>
      <c r="AT160">
        <v>25.514164295712899</v>
      </c>
    </row>
    <row r="161" spans="1:46" x14ac:dyDescent="0.25">
      <c r="A161" t="s">
        <v>74</v>
      </c>
      <c r="B161">
        <v>4</v>
      </c>
      <c r="C161">
        <v>5</v>
      </c>
      <c r="D161" t="s">
        <v>47</v>
      </c>
      <c r="E161">
        <v>3</v>
      </c>
      <c r="F161" t="s">
        <v>6</v>
      </c>
      <c r="G161">
        <v>60</v>
      </c>
      <c r="H161" s="26"/>
      <c r="I161">
        <v>18.5626874688326</v>
      </c>
      <c r="J161" s="26">
        <v>18.970512019493899</v>
      </c>
      <c r="K161">
        <v>18.539064045333198</v>
      </c>
      <c r="L161" s="26">
        <v>19.916695146089999</v>
      </c>
      <c r="M161">
        <v>19.489568045526301</v>
      </c>
      <c r="N161" s="26">
        <v>19.295502408204499</v>
      </c>
      <c r="O161">
        <v>19.0601263047391</v>
      </c>
      <c r="P161" s="26">
        <v>19.376021205128399</v>
      </c>
      <c r="Q161">
        <v>18.8124378827873</v>
      </c>
      <c r="R161">
        <v>19.014996662392299</v>
      </c>
      <c r="S161" s="26">
        <v>18.978485733884298</v>
      </c>
      <c r="T161" s="26">
        <v>18.493321754863601</v>
      </c>
      <c r="U161" s="26">
        <v>18.668513551474401</v>
      </c>
      <c r="V161">
        <v>18.729178847216001</v>
      </c>
      <c r="W161" s="26">
        <v>18.5530297202694</v>
      </c>
      <c r="X161" s="26">
        <v>19.295109267247</v>
      </c>
      <c r="Y161" s="26">
        <v>18.8167762591358</v>
      </c>
      <c r="Z161" s="26">
        <v>18.7349236345988</v>
      </c>
      <c r="AA161">
        <v>19.0833505130507</v>
      </c>
      <c r="AB161" s="26">
        <v>18.820013839079198</v>
      </c>
      <c r="AC161" s="26">
        <v>22.842037906387699</v>
      </c>
      <c r="AD161">
        <v>21.790922129639</v>
      </c>
      <c r="AE161">
        <v>21.446867208688801</v>
      </c>
      <c r="AF161" s="26">
        <v>21.630535691907099</v>
      </c>
      <c r="AG161" s="81">
        <v>20.775549164625001</v>
      </c>
      <c r="AH161" s="81">
        <v>20.88899321489</v>
      </c>
      <c r="AI161" s="81">
        <v>20.957931673073801</v>
      </c>
      <c r="AJ161" s="81">
        <v>18.984198226413099</v>
      </c>
      <c r="AK161" s="26">
        <v>19.764694941753699</v>
      </c>
      <c r="AL161" s="26">
        <v>20.100752083214701</v>
      </c>
      <c r="AM161" s="26">
        <v>19.580299187605799</v>
      </c>
      <c r="AN161" s="26">
        <v>19.373652524875599</v>
      </c>
      <c r="AO161" s="26">
        <v>18.794290454181901</v>
      </c>
      <c r="AP161">
        <v>18.964805145194099</v>
      </c>
      <c r="AQ161" s="26">
        <v>22.886443568144301</v>
      </c>
      <c r="AR161">
        <v>20.544406164673799</v>
      </c>
      <c r="AS161">
        <v>19.159410340335999</v>
      </c>
      <c r="AT161">
        <v>19.438930397037598</v>
      </c>
    </row>
    <row r="162" spans="1:46" x14ac:dyDescent="0.25">
      <c r="A162" t="s">
        <v>74</v>
      </c>
      <c r="B162">
        <v>4</v>
      </c>
      <c r="C162">
        <v>5</v>
      </c>
      <c r="D162" t="s">
        <v>47</v>
      </c>
      <c r="E162">
        <v>3</v>
      </c>
      <c r="F162" t="s">
        <v>6</v>
      </c>
      <c r="G162">
        <v>90</v>
      </c>
      <c r="H162" s="26"/>
      <c r="I162">
        <v>16.246661526511701</v>
      </c>
      <c r="J162" s="26">
        <v>16.706174449494299</v>
      </c>
      <c r="K162">
        <v>16.499349376723998</v>
      </c>
      <c r="L162" s="26">
        <v>15.726465371281501</v>
      </c>
      <c r="M162">
        <v>16.946678121344299</v>
      </c>
      <c r="N162" s="26">
        <v>16.8831245549903</v>
      </c>
      <c r="O162">
        <v>17.019503228809199</v>
      </c>
      <c r="P162" s="26">
        <v>17.0339175627896</v>
      </c>
      <c r="Q162">
        <v>16.8175470488877</v>
      </c>
      <c r="R162">
        <v>17.059268421730199</v>
      </c>
      <c r="S162" s="26">
        <v>16.3442696890713</v>
      </c>
      <c r="T162" s="26">
        <v>16.7990444660674</v>
      </c>
      <c r="U162" s="26">
        <v>16.020398141631599</v>
      </c>
      <c r="V162">
        <v>16.020727302565099</v>
      </c>
      <c r="W162" s="26">
        <v>16.286836567287899</v>
      </c>
      <c r="X162" s="26">
        <v>16.1217047756782</v>
      </c>
      <c r="Y162" s="26">
        <v>16.587637342098201</v>
      </c>
      <c r="Z162" s="26">
        <v>16.321248997883401</v>
      </c>
      <c r="AA162">
        <v>15.734238537706901</v>
      </c>
      <c r="AB162" s="26">
        <v>15.9142294491208</v>
      </c>
      <c r="AC162" s="26">
        <v>16.819982084312102</v>
      </c>
      <c r="AD162">
        <v>17.8107481075854</v>
      </c>
      <c r="AE162">
        <v>19.705038438008199</v>
      </c>
      <c r="AF162" s="26">
        <v>18.511579265491399</v>
      </c>
      <c r="AG162" s="81">
        <v>18.6486510568445</v>
      </c>
      <c r="AH162" s="81">
        <v>18.577609032648301</v>
      </c>
      <c r="AI162" s="81">
        <v>18.520758770462798</v>
      </c>
      <c r="AJ162" s="81">
        <v>17.340870952206501</v>
      </c>
      <c r="AK162" s="26">
        <v>17.414113239487602</v>
      </c>
      <c r="AL162" s="26">
        <v>17.305483428978601</v>
      </c>
      <c r="AM162" s="26">
        <v>17.025040330352802</v>
      </c>
      <c r="AN162" s="26">
        <v>17.051364348977099</v>
      </c>
      <c r="AO162" s="26">
        <v>17.549198926808401</v>
      </c>
      <c r="AP162">
        <v>16.6070937436367</v>
      </c>
      <c r="AQ162" s="26">
        <v>20.121043141443899</v>
      </c>
      <c r="AR162">
        <v>17.895365260742601</v>
      </c>
      <c r="AS162">
        <v>16.396890630018401</v>
      </c>
      <c r="AT162">
        <v>16.571970184494202</v>
      </c>
    </row>
    <row r="163" spans="1:46" x14ac:dyDescent="0.25">
      <c r="A163" t="s">
        <v>74</v>
      </c>
      <c r="B163">
        <v>4</v>
      </c>
      <c r="C163">
        <v>5</v>
      </c>
      <c r="D163" t="s">
        <v>47</v>
      </c>
      <c r="E163">
        <v>3</v>
      </c>
      <c r="F163" t="s">
        <v>6</v>
      </c>
      <c r="G163">
        <v>120</v>
      </c>
      <c r="H163" s="26"/>
      <c r="I163">
        <v>12.7143288903023</v>
      </c>
      <c r="J163" s="26">
        <v>12.898693729201799</v>
      </c>
      <c r="K163">
        <v>12.8888387709277</v>
      </c>
      <c r="L163" s="26">
        <v>12.4769516632368</v>
      </c>
      <c r="M163">
        <v>12.628013745082001</v>
      </c>
      <c r="N163" s="26">
        <v>12.9004781578085</v>
      </c>
      <c r="O163">
        <v>13.329393099536301</v>
      </c>
      <c r="P163" s="26">
        <v>12.882191017357201</v>
      </c>
      <c r="Q163">
        <v>13.528408233586401</v>
      </c>
      <c r="R163">
        <v>13.0115453871895</v>
      </c>
      <c r="S163" s="26">
        <v>13.030300669692901</v>
      </c>
      <c r="T163" s="26">
        <v>13.0769554368496</v>
      </c>
      <c r="U163" s="26">
        <v>12.9320843991869</v>
      </c>
      <c r="V163">
        <v>12.8069630146768</v>
      </c>
      <c r="W163" s="26">
        <v>13.0236351735489</v>
      </c>
      <c r="X163" s="26">
        <v>12.7899289682274</v>
      </c>
      <c r="Y163" s="26">
        <v>12.8106272791444</v>
      </c>
      <c r="Z163" s="26">
        <v>12.6422745754037</v>
      </c>
      <c r="AA163">
        <v>12.9823187023679</v>
      </c>
      <c r="AB163" s="26">
        <v>12.7572360931395</v>
      </c>
      <c r="AC163" s="26">
        <v>12.265029841670501</v>
      </c>
      <c r="AD163">
        <v>12.7709256235974</v>
      </c>
      <c r="AE163">
        <v>14.3802444060168</v>
      </c>
      <c r="AF163" s="26">
        <v>14.776192116453601</v>
      </c>
      <c r="AG163" s="81">
        <v>14.760842225124</v>
      </c>
      <c r="AH163" s="81">
        <v>14.504087516573501</v>
      </c>
      <c r="AI163" s="81">
        <v>14.2556417659255</v>
      </c>
      <c r="AJ163" s="81">
        <v>13.875820531883701</v>
      </c>
      <c r="AK163" s="26">
        <v>13.988753977674699</v>
      </c>
      <c r="AL163" s="26">
        <v>13.4873435538439</v>
      </c>
      <c r="AM163" s="26">
        <v>13.423440180147299</v>
      </c>
      <c r="AN163" s="26">
        <v>13.699320193654501</v>
      </c>
      <c r="AO163" s="26">
        <v>13.4516105791831</v>
      </c>
      <c r="AP163">
        <v>13.2728551327512</v>
      </c>
      <c r="AQ163" s="26">
        <v>14.7339245001293</v>
      </c>
      <c r="AR163">
        <v>14.2445928714268</v>
      </c>
      <c r="AS163">
        <v>12.8332344067443</v>
      </c>
      <c r="AT163">
        <v>13.0785789678689</v>
      </c>
    </row>
    <row r="164" spans="1:46" x14ac:dyDescent="0.25">
      <c r="A164" t="s">
        <v>74</v>
      </c>
      <c r="B164">
        <v>4</v>
      </c>
      <c r="C164">
        <v>5</v>
      </c>
      <c r="D164" t="s">
        <v>47</v>
      </c>
      <c r="E164">
        <v>3</v>
      </c>
      <c r="F164" t="s">
        <v>6</v>
      </c>
      <c r="G164">
        <v>150</v>
      </c>
      <c r="H164" s="26"/>
      <c r="I164">
        <v>13.428722359200099</v>
      </c>
      <c r="J164" s="26">
        <v>13.4836518273484</v>
      </c>
      <c r="K164">
        <v>13.8563084819742</v>
      </c>
      <c r="L164" s="26">
        <v>13.3753166758025</v>
      </c>
      <c r="M164">
        <v>14.184082432139499</v>
      </c>
      <c r="N164" s="26">
        <v>14.172793024353499</v>
      </c>
      <c r="O164">
        <v>14.2428989398295</v>
      </c>
      <c r="P164" s="26">
        <v>14.710594796404299</v>
      </c>
      <c r="Q164">
        <v>14.2231952731132</v>
      </c>
      <c r="R164">
        <v>14.569769640209699</v>
      </c>
      <c r="S164" s="26">
        <v>14.748952476773001</v>
      </c>
      <c r="T164" s="26">
        <v>14.383410413698799</v>
      </c>
      <c r="U164" s="26">
        <v>14.392331890291899</v>
      </c>
      <c r="V164">
        <v>13.9955567769201</v>
      </c>
      <c r="W164" s="26">
        <v>14.528316479619701</v>
      </c>
      <c r="X164" s="26">
        <v>15.2978351144047</v>
      </c>
      <c r="Y164" s="26">
        <v>14.8010330570654</v>
      </c>
      <c r="Z164" s="26">
        <v>14.779233727578999</v>
      </c>
      <c r="AA164">
        <v>14.4583401019412</v>
      </c>
      <c r="AB164" s="26">
        <v>14.6420322654442</v>
      </c>
      <c r="AC164" s="26">
        <v>14.343149969080001</v>
      </c>
      <c r="AD164">
        <v>14.8603796812358</v>
      </c>
      <c r="AE164">
        <v>15.264896148637799</v>
      </c>
      <c r="AF164" s="26">
        <v>15.822240360572501</v>
      </c>
      <c r="AG164" s="81">
        <v>16.010863410808401</v>
      </c>
      <c r="AH164" s="81">
        <v>16.063958735834401</v>
      </c>
      <c r="AI164" s="81">
        <v>16.7307914642778</v>
      </c>
      <c r="AJ164" s="81">
        <v>16.081856953967499</v>
      </c>
      <c r="AK164" s="26">
        <v>16.295685651125599</v>
      </c>
      <c r="AL164" s="26">
        <v>16.175564007397899</v>
      </c>
      <c r="AM164" s="26">
        <v>16.0754127951035</v>
      </c>
      <c r="AN164" s="26">
        <v>15.8998428867529</v>
      </c>
      <c r="AO164" s="26">
        <v>15.7029328661599</v>
      </c>
      <c r="AP164">
        <v>15.643518599159799</v>
      </c>
      <c r="AQ164" s="26">
        <v>15.211964042432699</v>
      </c>
      <c r="AR164">
        <v>16.935588314028699</v>
      </c>
      <c r="AS164">
        <v>15.3680968150572</v>
      </c>
      <c r="AT164">
        <v>15.621164761459299</v>
      </c>
    </row>
    <row r="165" spans="1:46" x14ac:dyDescent="0.25">
      <c r="A165" t="s">
        <v>74</v>
      </c>
      <c r="B165">
        <v>4</v>
      </c>
      <c r="C165">
        <v>5</v>
      </c>
      <c r="D165" t="s">
        <v>47</v>
      </c>
      <c r="E165">
        <v>3</v>
      </c>
      <c r="F165" t="s">
        <v>6</v>
      </c>
      <c r="G165">
        <v>200</v>
      </c>
      <c r="H165" s="26"/>
      <c r="I165">
        <v>13.306914697489701</v>
      </c>
      <c r="J165" s="26">
        <v>13.4836518273484</v>
      </c>
      <c r="K165">
        <v>13.2636881081858</v>
      </c>
      <c r="L165" s="26">
        <v>13.453065234597901</v>
      </c>
      <c r="M165">
        <v>13.521228896373501</v>
      </c>
      <c r="N165" s="26">
        <v>13.382597468721899</v>
      </c>
      <c r="O165">
        <v>13.9618709672406</v>
      </c>
      <c r="P165" s="26">
        <v>13.6286891006263</v>
      </c>
      <c r="Q165">
        <v>13.638133215021</v>
      </c>
      <c r="R165">
        <v>13.6477310005034</v>
      </c>
      <c r="S165" s="26">
        <v>13.337396385007001</v>
      </c>
      <c r="T165" s="26">
        <v>13.971321872329</v>
      </c>
      <c r="U165" s="26">
        <v>13.3992238868047</v>
      </c>
      <c r="V165">
        <v>13.6597903276786</v>
      </c>
      <c r="W165" s="26">
        <v>14.042910400179901</v>
      </c>
      <c r="X165" s="26">
        <v>14.152452290522801</v>
      </c>
      <c r="Y165" s="26">
        <v>14.220092872516</v>
      </c>
      <c r="Z165" s="26">
        <v>14.1926571813437</v>
      </c>
      <c r="AA165">
        <v>14.548005251089601</v>
      </c>
      <c r="AB165" s="26">
        <v>14.6690215898708</v>
      </c>
      <c r="AC165" s="26">
        <v>13.7782948769228</v>
      </c>
      <c r="AD165">
        <v>14.520963946311699</v>
      </c>
      <c r="AE165">
        <v>13.7536764872928</v>
      </c>
      <c r="AF165" s="26">
        <v>14.548319545105199</v>
      </c>
      <c r="AG165" s="81">
        <v>14.7669163122192</v>
      </c>
      <c r="AH165" s="81">
        <v>14.622992688584899</v>
      </c>
      <c r="AI165" s="81">
        <v>14.9419172800874</v>
      </c>
      <c r="AJ165" s="81">
        <v>15.2726708765446</v>
      </c>
      <c r="AK165" s="26">
        <v>15.751336061512299</v>
      </c>
      <c r="AL165" s="26">
        <v>15.962360981180099</v>
      </c>
      <c r="AM165" s="26">
        <v>15.841049583959601</v>
      </c>
      <c r="AN165" s="26">
        <v>16.523859882003901</v>
      </c>
      <c r="AO165" s="26">
        <v>16.097759462575301</v>
      </c>
      <c r="AP165">
        <v>15.290026531300599</v>
      </c>
      <c r="AQ165" s="26">
        <v>15.710051899094699</v>
      </c>
      <c r="AR165">
        <v>17.264589423152799</v>
      </c>
      <c r="AS165">
        <v>16.182692060007099</v>
      </c>
      <c r="AT165">
        <v>15.8647457414841</v>
      </c>
    </row>
    <row r="166" spans="1:46" x14ac:dyDescent="0.25">
      <c r="A166" t="s">
        <v>74</v>
      </c>
      <c r="B166">
        <v>4</v>
      </c>
      <c r="C166">
        <v>6</v>
      </c>
      <c r="D166" t="s">
        <v>48</v>
      </c>
      <c r="E166">
        <v>12</v>
      </c>
      <c r="F166" t="s">
        <v>18</v>
      </c>
      <c r="G166">
        <v>15</v>
      </c>
      <c r="H166" s="26"/>
      <c r="I166">
        <v>16.3</v>
      </c>
      <c r="J166" s="26">
        <v>24.2</v>
      </c>
      <c r="K166">
        <v>15.95</v>
      </c>
      <c r="L166" s="26">
        <v>33.4</v>
      </c>
      <c r="M166">
        <v>18.3</v>
      </c>
      <c r="N166" s="26">
        <v>28.5</v>
      </c>
      <c r="O166">
        <v>12.6</v>
      </c>
      <c r="P166" s="26">
        <v>12.5</v>
      </c>
      <c r="Q166">
        <v>10.6</v>
      </c>
      <c r="R166">
        <v>23.15</v>
      </c>
      <c r="S166" s="26">
        <v>8.85</v>
      </c>
      <c r="T166" s="26">
        <v>3.75</v>
      </c>
      <c r="U166" s="26">
        <v>9</v>
      </c>
      <c r="V166">
        <v>17.5</v>
      </c>
      <c r="W166" s="26">
        <v>20.350000000000001</v>
      </c>
      <c r="X166" s="26"/>
      <c r="Y166" s="26">
        <v>11.15</v>
      </c>
      <c r="Z166" s="26">
        <v>9.35</v>
      </c>
      <c r="AA166">
        <v>19.899999999999999</v>
      </c>
      <c r="AB166" s="26">
        <v>13.45</v>
      </c>
      <c r="AC166" s="26">
        <v>26.1</v>
      </c>
      <c r="AD166">
        <v>18.05</v>
      </c>
      <c r="AE166">
        <v>25.1</v>
      </c>
      <c r="AF166" s="26">
        <v>28.75</v>
      </c>
      <c r="AG166" s="81">
        <v>18.7</v>
      </c>
      <c r="AH166" s="81">
        <v>30.733333333333299</v>
      </c>
      <c r="AI166" s="81">
        <v>17.05</v>
      </c>
      <c r="AJ166" s="81">
        <v>11.95</v>
      </c>
      <c r="AK166" s="26">
        <v>21.55</v>
      </c>
      <c r="AL166" s="26">
        <v>12.8</v>
      </c>
      <c r="AM166" s="26">
        <v>23.4</v>
      </c>
      <c r="AN166" s="26">
        <v>16.2</v>
      </c>
      <c r="AO166" s="26">
        <v>9.0500000000000007</v>
      </c>
      <c r="AP166">
        <v>9.8000000000000007</v>
      </c>
      <c r="AQ166" s="26">
        <v>14.25</v>
      </c>
      <c r="AR166">
        <v>28.9</v>
      </c>
      <c r="AS166">
        <v>25.8</v>
      </c>
      <c r="AT166">
        <v>21.35</v>
      </c>
    </row>
    <row r="167" spans="1:46" x14ac:dyDescent="0.25">
      <c r="A167" t="s">
        <v>74</v>
      </c>
      <c r="B167">
        <v>4</v>
      </c>
      <c r="C167">
        <v>6</v>
      </c>
      <c r="D167" t="s">
        <v>48</v>
      </c>
      <c r="E167">
        <v>12</v>
      </c>
      <c r="F167" t="s">
        <v>6</v>
      </c>
      <c r="G167">
        <v>30</v>
      </c>
      <c r="H167" s="26"/>
      <c r="I167">
        <v>18.914944885257501</v>
      </c>
      <c r="J167" s="26">
        <v>22.317208727981001</v>
      </c>
      <c r="K167">
        <v>21.4889129766519</v>
      </c>
      <c r="L167" s="26">
        <v>24.601878189970801</v>
      </c>
      <c r="M167">
        <v>20.709810888928001</v>
      </c>
      <c r="N167" s="26">
        <v>25.2440563137467</v>
      </c>
      <c r="O167">
        <v>19.0261909609452</v>
      </c>
      <c r="P167" s="26">
        <v>17.863727696131502</v>
      </c>
      <c r="Q167">
        <v>14.7159552156643</v>
      </c>
      <c r="R167">
        <v>16.614157297067901</v>
      </c>
      <c r="S167" s="26">
        <v>13.9874783898</v>
      </c>
      <c r="T167" s="26">
        <v>14.551385649578499</v>
      </c>
      <c r="U167" s="26">
        <v>17.211235157576901</v>
      </c>
      <c r="V167">
        <v>14.333239547481501</v>
      </c>
      <c r="W167" s="26">
        <v>18.0017628679723</v>
      </c>
      <c r="X167" s="26"/>
      <c r="Y167" s="26">
        <v>14.991196232590401</v>
      </c>
      <c r="Z167" s="26">
        <v>12.805800111852401</v>
      </c>
      <c r="AA167">
        <v>15.143233464682</v>
      </c>
      <c r="AB167" s="26">
        <v>13.454954290748001</v>
      </c>
      <c r="AC167" s="26">
        <v>25.434837668350902</v>
      </c>
      <c r="AD167">
        <v>21.137733042516398</v>
      </c>
      <c r="AE167">
        <v>23.099275266249698</v>
      </c>
      <c r="AF167" s="26">
        <v>25.6012990928085</v>
      </c>
      <c r="AG167" s="81">
        <v>20.952201112814301</v>
      </c>
      <c r="AH167" s="81">
        <v>25.162521062906599</v>
      </c>
      <c r="AI167" s="81">
        <v>23.131097323965701</v>
      </c>
      <c r="AJ167" s="81">
        <v>17.399649072867099</v>
      </c>
      <c r="AK167" s="26">
        <v>18.001602423916399</v>
      </c>
      <c r="AL167" s="26">
        <v>16.401177324906602</v>
      </c>
      <c r="AM167" s="26">
        <v>17.4905109532348</v>
      </c>
      <c r="AN167" s="26">
        <v>15.735794265526801</v>
      </c>
      <c r="AO167" s="26">
        <v>13.346465105631101</v>
      </c>
      <c r="AP167">
        <v>13.599996272859499</v>
      </c>
      <c r="AQ167" s="26">
        <v>24.989328300222901</v>
      </c>
      <c r="AR167">
        <v>22.976394003464598</v>
      </c>
      <c r="AS167">
        <v>20.739704966664799</v>
      </c>
      <c r="AT167">
        <v>21.333619324172901</v>
      </c>
    </row>
    <row r="168" spans="1:46" x14ac:dyDescent="0.25">
      <c r="A168" t="s">
        <v>74</v>
      </c>
      <c r="B168">
        <v>4</v>
      </c>
      <c r="C168">
        <v>6</v>
      </c>
      <c r="D168" t="s">
        <v>48</v>
      </c>
      <c r="E168">
        <v>12</v>
      </c>
      <c r="F168" t="s">
        <v>6</v>
      </c>
      <c r="G168">
        <v>60</v>
      </c>
      <c r="H168" s="26"/>
      <c r="I168">
        <v>16.0101382092226</v>
      </c>
      <c r="J168" s="26">
        <v>19.3650455811729</v>
      </c>
      <c r="K168">
        <v>18.506124665571701</v>
      </c>
      <c r="L168" s="26">
        <v>21.970295133639201</v>
      </c>
      <c r="M168">
        <v>19.8502318587833</v>
      </c>
      <c r="N168" s="26">
        <v>19.593303165429699</v>
      </c>
      <c r="O168">
        <v>19.007357993977902</v>
      </c>
      <c r="P168" s="26">
        <v>19.468172551633401</v>
      </c>
      <c r="Q168">
        <v>18.7938395183727</v>
      </c>
      <c r="R168">
        <v>18.2306990798734</v>
      </c>
      <c r="S168" s="26">
        <v>18.360238996089802</v>
      </c>
      <c r="T168" s="26">
        <v>17.813595070359</v>
      </c>
      <c r="U168" s="26">
        <v>17.2877981471316</v>
      </c>
      <c r="V168">
        <v>16.867458086788002</v>
      </c>
      <c r="W168" s="26">
        <v>17.523066728124402</v>
      </c>
      <c r="X168" s="26"/>
      <c r="Y168" s="26">
        <v>16.4100607937233</v>
      </c>
      <c r="Z168" s="26">
        <v>15.2178421001296</v>
      </c>
      <c r="AA168">
        <v>15.368445222205001</v>
      </c>
      <c r="AB168" s="26">
        <v>15.411695636046501</v>
      </c>
      <c r="AC168" s="26">
        <v>22.5610889880898</v>
      </c>
      <c r="AD168">
        <v>20.802463646171098</v>
      </c>
      <c r="AE168">
        <v>21.512105853419602</v>
      </c>
      <c r="AF168" s="26">
        <v>22.570135124749498</v>
      </c>
      <c r="AG168" s="81">
        <v>21.665624483864001</v>
      </c>
      <c r="AH168" s="81">
        <v>22.775371961871901</v>
      </c>
      <c r="AI168" s="81">
        <v>21.929770504993499</v>
      </c>
      <c r="AJ168" s="81">
        <v>19.859314334847301</v>
      </c>
      <c r="AK168" s="26">
        <v>19.5995246881503</v>
      </c>
      <c r="AL168" s="26">
        <v>18.8764441725992</v>
      </c>
      <c r="AM168" s="26">
        <v>18.484954611009702</v>
      </c>
      <c r="AN168" s="26">
        <v>18.664288042867401</v>
      </c>
      <c r="AO168" s="26">
        <v>15.4991639684928</v>
      </c>
      <c r="AP168">
        <v>15.695053782856601</v>
      </c>
      <c r="AQ168" s="26">
        <v>20.257706275856101</v>
      </c>
      <c r="AR168">
        <v>22.374221217030101</v>
      </c>
      <c r="AS168">
        <v>20.720107931985801</v>
      </c>
      <c r="AT168">
        <v>20.607831010978799</v>
      </c>
    </row>
    <row r="169" spans="1:46" x14ac:dyDescent="0.25">
      <c r="A169" t="s">
        <v>74</v>
      </c>
      <c r="B169">
        <v>4</v>
      </c>
      <c r="C169">
        <v>6</v>
      </c>
      <c r="D169" t="s">
        <v>48</v>
      </c>
      <c r="E169">
        <v>12</v>
      </c>
      <c r="F169" t="s">
        <v>6</v>
      </c>
      <c r="G169">
        <v>90</v>
      </c>
      <c r="H169" s="26"/>
      <c r="I169">
        <v>13.735197302935401</v>
      </c>
      <c r="J169" s="26">
        <v>14.071179995265799</v>
      </c>
      <c r="K169">
        <v>14.3556713535715</v>
      </c>
      <c r="L169" s="26">
        <v>13.7855961966532</v>
      </c>
      <c r="M169">
        <v>16.022683529585699</v>
      </c>
      <c r="N169" s="26">
        <v>16.161788725330101</v>
      </c>
      <c r="O169">
        <v>16.806684309513098</v>
      </c>
      <c r="P169" s="26">
        <v>17.054709121884699</v>
      </c>
      <c r="Q169">
        <v>16.493422332415602</v>
      </c>
      <c r="R169">
        <v>16.701729839158499</v>
      </c>
      <c r="S169" s="26">
        <v>15.9904127866194</v>
      </c>
      <c r="T169" s="26">
        <v>16.9843152080851</v>
      </c>
      <c r="U169" s="26">
        <v>17.263407331131202</v>
      </c>
      <c r="V169">
        <v>16.8810304838732</v>
      </c>
      <c r="W169" s="26">
        <v>17.023776543843301</v>
      </c>
      <c r="X169" s="26"/>
      <c r="Y169" s="26">
        <v>16.510380111880998</v>
      </c>
      <c r="Z169" s="26">
        <v>16.0473540300416</v>
      </c>
      <c r="AA169">
        <v>16.071482367885601</v>
      </c>
      <c r="AB169" s="26">
        <v>15.740909220405699</v>
      </c>
      <c r="AC169" s="26">
        <v>15.840858703336499</v>
      </c>
      <c r="AD169">
        <v>16.352401563594</v>
      </c>
      <c r="AE169">
        <v>20.269664131198699</v>
      </c>
      <c r="AF169" s="26">
        <v>20.025758173346698</v>
      </c>
      <c r="AG169" s="81">
        <v>20.647762287841999</v>
      </c>
      <c r="AH169" s="81">
        <v>20.446450332359699</v>
      </c>
      <c r="AI169" s="81">
        <v>21.333894909357198</v>
      </c>
      <c r="AJ169" s="81">
        <v>19.493573037836502</v>
      </c>
      <c r="AK169" s="26">
        <v>19.065237448635799</v>
      </c>
      <c r="AL169" s="26">
        <v>18.827936892208999</v>
      </c>
      <c r="AM169" s="26">
        <v>18.936725376236598</v>
      </c>
      <c r="AN169" s="26">
        <v>18.6128208982134</v>
      </c>
      <c r="AO169" s="26">
        <v>17.1421770284026</v>
      </c>
      <c r="AP169">
        <v>16.975844430075099</v>
      </c>
      <c r="AQ169" s="26">
        <v>16.8531192656862</v>
      </c>
      <c r="AR169">
        <v>18.016547382784001</v>
      </c>
      <c r="AS169">
        <v>18.5174922805226</v>
      </c>
      <c r="AT169">
        <v>18.551330392846001</v>
      </c>
    </row>
    <row r="170" spans="1:46" x14ac:dyDescent="0.25">
      <c r="A170" t="s">
        <v>74</v>
      </c>
      <c r="B170">
        <v>4</v>
      </c>
      <c r="C170">
        <v>6</v>
      </c>
      <c r="D170" t="s">
        <v>48</v>
      </c>
      <c r="E170">
        <v>12</v>
      </c>
      <c r="F170" t="s">
        <v>6</v>
      </c>
      <c r="G170">
        <v>120</v>
      </c>
      <c r="H170" s="26"/>
      <c r="I170">
        <v>9.1287293615023692</v>
      </c>
      <c r="J170" s="26">
        <v>9.1699316179089898</v>
      </c>
      <c r="K170">
        <v>9.2032235935658804</v>
      </c>
      <c r="L170" s="26">
        <v>8.9912078712193608</v>
      </c>
      <c r="M170">
        <v>9.3170352103859404</v>
      </c>
      <c r="N170" s="26">
        <v>9.1415314628993798</v>
      </c>
      <c r="O170">
        <v>9.5400124376774897</v>
      </c>
      <c r="P170" s="26">
        <v>9.5075331755795194</v>
      </c>
      <c r="Q170">
        <v>9.2533803943408994</v>
      </c>
      <c r="R170">
        <v>9.4297094196672298</v>
      </c>
      <c r="S170" s="26">
        <v>9.3837396998982499</v>
      </c>
      <c r="T170" s="26">
        <v>9.2911258573475397</v>
      </c>
      <c r="U170" s="26">
        <v>9.1465548937709507</v>
      </c>
      <c r="V170">
        <v>9.3279402571405097</v>
      </c>
      <c r="W170" s="26">
        <v>9.2532518701408506</v>
      </c>
      <c r="X170" s="26"/>
      <c r="Y170" s="26">
        <v>9.3084554900115997</v>
      </c>
      <c r="Z170" s="26">
        <v>9.3008386473864793</v>
      </c>
      <c r="AA170">
        <v>9.3258179872798301</v>
      </c>
      <c r="AB170" s="26">
        <v>9.4087279409677897</v>
      </c>
      <c r="AC170" s="26">
        <v>9.2599685788046706</v>
      </c>
      <c r="AD170">
        <v>9.3034291114069898</v>
      </c>
      <c r="AE170">
        <v>9.3685691559450195</v>
      </c>
      <c r="AF170" s="26">
        <v>9.6930231795803703</v>
      </c>
      <c r="AG170" s="81">
        <v>10.0846997452017</v>
      </c>
      <c r="AH170" s="81">
        <v>10.205328043230701</v>
      </c>
      <c r="AI170" s="81">
        <v>10.7094440891647</v>
      </c>
      <c r="AJ170" s="81">
        <v>11.289028029650799</v>
      </c>
      <c r="AK170" s="26">
        <v>11.6408654105589</v>
      </c>
      <c r="AL170" s="26">
        <v>12.354968282340799</v>
      </c>
      <c r="AM170" s="26">
        <v>11.6932316917449</v>
      </c>
      <c r="AN170" s="26">
        <v>11.723381171746301</v>
      </c>
      <c r="AO170" s="26">
        <v>11.022294071234001</v>
      </c>
      <c r="AP170">
        <v>11.691714672253701</v>
      </c>
      <c r="AQ170" s="26">
        <v>11.315752884034699</v>
      </c>
      <c r="AR170">
        <v>11.197321671701699</v>
      </c>
      <c r="AS170">
        <v>12.716662358668099</v>
      </c>
      <c r="AT170">
        <v>13.1399654420185</v>
      </c>
    </row>
    <row r="171" spans="1:46" x14ac:dyDescent="0.25">
      <c r="A171" t="s">
        <v>74</v>
      </c>
      <c r="B171">
        <v>4</v>
      </c>
      <c r="C171">
        <v>6</v>
      </c>
      <c r="D171" t="s">
        <v>48</v>
      </c>
      <c r="E171">
        <v>12</v>
      </c>
      <c r="F171" t="s">
        <v>6</v>
      </c>
      <c r="G171">
        <v>150</v>
      </c>
      <c r="H171" s="26"/>
      <c r="I171">
        <v>10.174770892073299</v>
      </c>
      <c r="J171" s="26">
        <v>10.320238581740901</v>
      </c>
      <c r="K171">
        <v>10.5183982736899</v>
      </c>
      <c r="L171" s="26">
        <v>10.242026126730201</v>
      </c>
      <c r="M171">
        <v>9.9790618515957092</v>
      </c>
      <c r="N171" s="26">
        <v>10.241715769169</v>
      </c>
      <c r="O171">
        <v>10.441030296414</v>
      </c>
      <c r="P171" s="26">
        <v>10.595309893431001</v>
      </c>
      <c r="Q171">
        <v>10.2843658143396</v>
      </c>
      <c r="R171">
        <v>10.6090066111936</v>
      </c>
      <c r="S171" s="26">
        <v>10.199249093767399</v>
      </c>
      <c r="T171" s="26">
        <v>10.3835457223148</v>
      </c>
      <c r="U171" s="26">
        <v>10.1038690640311</v>
      </c>
      <c r="V171">
        <v>10.205112780666299</v>
      </c>
      <c r="W171" s="26">
        <v>10.412076805372401</v>
      </c>
      <c r="X171" s="26"/>
      <c r="Y171" s="26">
        <v>10.3473473327925</v>
      </c>
      <c r="Z171" s="26">
        <v>10.347712472375299</v>
      </c>
      <c r="AA171">
        <v>10.3536013056698</v>
      </c>
      <c r="AB171" s="26">
        <v>10.245581996318</v>
      </c>
      <c r="AC171" s="26">
        <v>10.4049286655221</v>
      </c>
      <c r="AD171">
        <v>10.335884574418699</v>
      </c>
      <c r="AE171">
        <v>10.3356570414874</v>
      </c>
      <c r="AF171" s="26">
        <v>10.228652891526901</v>
      </c>
      <c r="AG171" s="81">
        <v>10.4864233180403</v>
      </c>
      <c r="AH171" s="81">
        <v>10.328332379663999</v>
      </c>
      <c r="AI171" s="81">
        <v>10.545712527033499</v>
      </c>
      <c r="AJ171" s="81">
        <v>10.264243036401099</v>
      </c>
      <c r="AK171" s="26">
        <v>10.469194448774999</v>
      </c>
      <c r="AL171" s="26">
        <v>10.644229876287101</v>
      </c>
      <c r="AM171" s="26">
        <v>10.832691708640899</v>
      </c>
      <c r="AN171" s="26">
        <v>10.804877105636001</v>
      </c>
      <c r="AO171" s="26">
        <v>10.944546806624199</v>
      </c>
      <c r="AP171">
        <v>10.698371972938</v>
      </c>
      <c r="AQ171" s="26">
        <v>10.913127766735199</v>
      </c>
      <c r="AR171">
        <v>11.2724434897154</v>
      </c>
      <c r="AS171">
        <v>13.342979803862001</v>
      </c>
      <c r="AT171">
        <v>13.402042801362199</v>
      </c>
    </row>
    <row r="172" spans="1:46" x14ac:dyDescent="0.25">
      <c r="A172" t="s">
        <v>74</v>
      </c>
      <c r="B172">
        <v>4</v>
      </c>
      <c r="C172">
        <v>6</v>
      </c>
      <c r="D172" t="s">
        <v>48</v>
      </c>
      <c r="E172">
        <v>12</v>
      </c>
      <c r="F172" t="s">
        <v>6</v>
      </c>
      <c r="G172">
        <v>200</v>
      </c>
      <c r="H172" s="26"/>
      <c r="I172">
        <v>13.384301757686099</v>
      </c>
      <c r="J172" s="26">
        <v>13.489267537181799</v>
      </c>
      <c r="K172">
        <v>12.886181349236599</v>
      </c>
      <c r="L172" s="26">
        <v>12.958314737472399</v>
      </c>
      <c r="M172">
        <v>13.2366645361284</v>
      </c>
      <c r="N172" s="26">
        <v>12.989016103245</v>
      </c>
      <c r="O172">
        <v>13.019748810436299</v>
      </c>
      <c r="P172" s="26">
        <v>13.036294010626699</v>
      </c>
      <c r="Q172">
        <v>13.0899945080567</v>
      </c>
      <c r="R172">
        <v>12.8273553190719</v>
      </c>
      <c r="S172" s="26">
        <v>12.460666164071799</v>
      </c>
      <c r="T172" s="26">
        <v>13.0470534924143</v>
      </c>
      <c r="U172" s="26">
        <v>12.99664437949</v>
      </c>
      <c r="V172">
        <v>12.966189997497001</v>
      </c>
      <c r="W172" s="26">
        <v>12.847342138814</v>
      </c>
      <c r="X172" s="26"/>
      <c r="Y172" s="26">
        <v>13.078824233944299</v>
      </c>
      <c r="Z172" s="26">
        <v>13.2571320696704</v>
      </c>
      <c r="AA172">
        <v>13.505611691564701</v>
      </c>
      <c r="AB172" s="26">
        <v>13.094679417724899</v>
      </c>
      <c r="AC172" s="26">
        <v>13.0342103966266</v>
      </c>
      <c r="AD172">
        <v>13.386333537311399</v>
      </c>
      <c r="AE172">
        <v>13.3003353270955</v>
      </c>
      <c r="AF172" s="26">
        <v>13.1160031355227</v>
      </c>
      <c r="AG172" s="81">
        <v>13.2939880689053</v>
      </c>
      <c r="AH172" s="81">
        <v>13.106138577472599</v>
      </c>
      <c r="AI172" s="81">
        <v>13.376328754931601</v>
      </c>
      <c r="AJ172" s="81">
        <v>13.277718674490201</v>
      </c>
      <c r="AK172" s="26">
        <v>12.9861951570175</v>
      </c>
      <c r="AL172" s="26">
        <v>13.290173533774301</v>
      </c>
      <c r="AM172" s="26">
        <v>13.178325721423001</v>
      </c>
      <c r="AN172" s="26">
        <v>13.367388650178899</v>
      </c>
      <c r="AO172" s="26">
        <v>13.073653828685</v>
      </c>
      <c r="AP172">
        <v>13.816694846913601</v>
      </c>
      <c r="AQ172" s="26">
        <v>13.3019957772427</v>
      </c>
      <c r="AR172">
        <v>13.220017641072401</v>
      </c>
      <c r="AS172">
        <v>13.0988829369777</v>
      </c>
      <c r="AT172">
        <v>13.086569473624801</v>
      </c>
    </row>
    <row r="173" spans="1:46" s="22" customFormat="1" x14ac:dyDescent="0.25">
      <c r="A173" s="22" t="s">
        <v>75</v>
      </c>
      <c r="B173" s="63">
        <v>1</v>
      </c>
      <c r="C173" s="63">
        <v>1</v>
      </c>
      <c r="D173" s="22" t="s">
        <v>49</v>
      </c>
      <c r="E173" s="22">
        <v>12</v>
      </c>
      <c r="F173" s="22" t="s">
        <v>18</v>
      </c>
      <c r="G173" s="22">
        <v>15</v>
      </c>
      <c r="H173" s="53">
        <v>9.75</v>
      </c>
      <c r="I173">
        <v>10.9</v>
      </c>
      <c r="J173" s="53">
        <v>17.149999999999999</v>
      </c>
      <c r="K173">
        <v>11.9</v>
      </c>
      <c r="L173" s="53">
        <v>27.75</v>
      </c>
      <c r="M173">
        <v>14.9</v>
      </c>
      <c r="N173" s="53">
        <v>21.55</v>
      </c>
      <c r="O173">
        <v>8.5500000000000007</v>
      </c>
      <c r="P173" s="53">
        <v>11.6</v>
      </c>
      <c r="Q173">
        <v>10.25</v>
      </c>
      <c r="R173">
        <v>22.7</v>
      </c>
      <c r="S173" s="53">
        <v>9.15</v>
      </c>
      <c r="T173" s="53">
        <v>11.05</v>
      </c>
      <c r="U173" s="53">
        <v>8.8000000000000007</v>
      </c>
      <c r="V173">
        <v>18.149999999999999</v>
      </c>
      <c r="W173" s="53">
        <v>22.1</v>
      </c>
      <c r="X173" s="53"/>
      <c r="Y173" s="53">
        <v>12.25</v>
      </c>
      <c r="Z173" s="53">
        <v>9.3000000000000007</v>
      </c>
      <c r="AA173">
        <v>19.649999999999999</v>
      </c>
      <c r="AB173" s="53">
        <v>9.6</v>
      </c>
      <c r="AC173" s="53">
        <v>25.9</v>
      </c>
      <c r="AD173">
        <v>25.3</v>
      </c>
      <c r="AE173">
        <v>24.45</v>
      </c>
      <c r="AF173" s="53">
        <v>26.65</v>
      </c>
      <c r="AG173" s="81">
        <v>16.75</v>
      </c>
      <c r="AH173" s="81">
        <v>27.7</v>
      </c>
      <c r="AI173" s="81">
        <v>15.75</v>
      </c>
      <c r="AJ173" s="81">
        <v>11.65</v>
      </c>
      <c r="AK173" s="53">
        <v>22.65</v>
      </c>
      <c r="AL173" s="53">
        <v>10.199999999999999</v>
      </c>
      <c r="AM173" s="53">
        <v>23.85</v>
      </c>
      <c r="AN173" s="53">
        <v>12.55</v>
      </c>
      <c r="AO173" s="53">
        <v>9.25</v>
      </c>
      <c r="AP173">
        <v>8.75</v>
      </c>
      <c r="AQ173" s="53">
        <v>12.65</v>
      </c>
      <c r="AR173">
        <v>26.85</v>
      </c>
      <c r="AS173">
        <v>28</v>
      </c>
      <c r="AT173" s="22">
        <v>29.65</v>
      </c>
    </row>
    <row r="174" spans="1:46" x14ac:dyDescent="0.25">
      <c r="A174" t="s">
        <v>75</v>
      </c>
      <c r="B174" s="63">
        <v>1</v>
      </c>
      <c r="C174" s="63">
        <v>1</v>
      </c>
      <c r="D174" t="s">
        <v>49</v>
      </c>
      <c r="E174">
        <v>12</v>
      </c>
      <c r="F174" t="s">
        <v>6</v>
      </c>
      <c r="G174">
        <v>30</v>
      </c>
      <c r="H174" s="26"/>
      <c r="I174">
        <v>20.557412630331999</v>
      </c>
      <c r="J174" s="26">
        <v>23.8105677601697</v>
      </c>
      <c r="K174">
        <v>22.9977629133931</v>
      </c>
      <c r="L174" s="26">
        <v>27.724016203731502</v>
      </c>
      <c r="M174">
        <v>19.9547470688061</v>
      </c>
      <c r="N174" s="26">
        <v>24.308466993553701</v>
      </c>
      <c r="O174">
        <v>17.085161683900498</v>
      </c>
      <c r="P174" s="26">
        <v>16.392935940292698</v>
      </c>
      <c r="Q174">
        <v>14.5319845446641</v>
      </c>
      <c r="R174">
        <v>17.028378525998299</v>
      </c>
      <c r="S174" s="26">
        <v>15.1560904178633</v>
      </c>
      <c r="T174" s="26">
        <v>15.4467796863552</v>
      </c>
      <c r="U174" s="26">
        <v>15.6605914098861</v>
      </c>
      <c r="V174">
        <v>15.435537112309801</v>
      </c>
      <c r="W174" s="26">
        <v>16.1092786945132</v>
      </c>
      <c r="X174" s="26"/>
      <c r="Y174" s="26">
        <v>14.770565795463</v>
      </c>
      <c r="Z174" s="26">
        <v>13.919086688438799</v>
      </c>
      <c r="AA174">
        <v>14.850564561325699</v>
      </c>
      <c r="AB174" s="26">
        <v>14.155244730443799</v>
      </c>
      <c r="AC174" s="26">
        <v>25.223645676177501</v>
      </c>
      <c r="AD174">
        <v>22.9416159917794</v>
      </c>
      <c r="AE174">
        <v>24.052991585812201</v>
      </c>
      <c r="AF174" s="26">
        <v>26.209182601605001</v>
      </c>
      <c r="AG174" s="81">
        <v>20.984437207738299</v>
      </c>
      <c r="AH174" s="81">
        <v>26.6151732591503</v>
      </c>
      <c r="AI174" s="81">
        <v>24.7010026150265</v>
      </c>
      <c r="AJ174" s="81">
        <v>16.792162905533999</v>
      </c>
      <c r="AK174" s="54">
        <v>17.477065500647999</v>
      </c>
      <c r="AL174" s="54">
        <v>15.8907438833038</v>
      </c>
      <c r="AM174" s="54">
        <v>16.911970123183899</v>
      </c>
      <c r="AN174" s="54">
        <v>16.2027501539086</v>
      </c>
      <c r="AO174" s="26">
        <v>14.7646772698238</v>
      </c>
      <c r="AP174">
        <v>14.777594722401901</v>
      </c>
      <c r="AQ174" s="26">
        <v>26.1705687864761</v>
      </c>
      <c r="AR174">
        <v>25.663806602608599</v>
      </c>
      <c r="AS174">
        <v>24.559243872901099</v>
      </c>
      <c r="AT174">
        <v>24.064156121180499</v>
      </c>
    </row>
    <row r="175" spans="1:46" x14ac:dyDescent="0.25">
      <c r="A175" t="s">
        <v>75</v>
      </c>
      <c r="B175" s="63">
        <v>1</v>
      </c>
      <c r="C175" s="63">
        <v>1</v>
      </c>
      <c r="D175" t="s">
        <v>49</v>
      </c>
      <c r="E175">
        <v>12</v>
      </c>
      <c r="F175" t="s">
        <v>6</v>
      </c>
      <c r="G175">
        <v>60</v>
      </c>
      <c r="H175" s="26"/>
      <c r="I175">
        <v>11.6783370693508</v>
      </c>
      <c r="J175" s="26">
        <v>13.741486056536999</v>
      </c>
      <c r="K175">
        <v>12.819928438995801</v>
      </c>
      <c r="L175" s="26">
        <v>16.119474134682999</v>
      </c>
      <c r="M175">
        <v>15.2883158068403</v>
      </c>
      <c r="N175" s="26">
        <v>15.441334185782701</v>
      </c>
      <c r="O175">
        <v>14.919112726367301</v>
      </c>
      <c r="P175" s="26">
        <v>14.9815295043812</v>
      </c>
      <c r="Q175">
        <v>13.963813378945099</v>
      </c>
      <c r="R175">
        <v>13.900875587680799</v>
      </c>
      <c r="S175" s="26">
        <v>13.409069876921301</v>
      </c>
      <c r="T175" s="26">
        <v>13.3547455901869</v>
      </c>
      <c r="U175" s="26">
        <v>12.819892863807301</v>
      </c>
      <c r="V175">
        <v>12.681034277285899</v>
      </c>
      <c r="W175" s="26">
        <v>12.3917807082282</v>
      </c>
      <c r="X175" s="26"/>
      <c r="Y175" s="26">
        <v>12.3498250858995</v>
      </c>
      <c r="Z175" s="26">
        <v>11.651757963272299</v>
      </c>
      <c r="AA175">
        <v>11.505555764232</v>
      </c>
      <c r="AB175" s="26">
        <v>11.429973946357901</v>
      </c>
      <c r="AC175" s="26">
        <v>14.671227858619201</v>
      </c>
      <c r="AD175">
        <v>14.4372231168086</v>
      </c>
      <c r="AE175">
        <v>15.2089847738379</v>
      </c>
      <c r="AF175" s="26">
        <v>16.162045880796502</v>
      </c>
      <c r="AG175" s="81">
        <v>15.480515516505401</v>
      </c>
      <c r="AH175" s="81">
        <v>15.3426117951409</v>
      </c>
      <c r="AI175" s="81">
        <v>15.2196992642225</v>
      </c>
      <c r="AJ175" s="81">
        <v>14.6543044557648</v>
      </c>
      <c r="AK175" s="54">
        <v>14.4132156167052</v>
      </c>
      <c r="AL175" s="54">
        <v>14.0931264185472</v>
      </c>
      <c r="AM175" s="54">
        <v>13.8495710594249</v>
      </c>
      <c r="AN175" s="54">
        <v>13.3398574084862</v>
      </c>
      <c r="AO175" s="26">
        <v>12.2158628960307</v>
      </c>
      <c r="AP175">
        <v>12.423279654801499</v>
      </c>
      <c r="AQ175" s="26">
        <v>14.992701528061399</v>
      </c>
      <c r="AR175">
        <v>15.3648009954633</v>
      </c>
      <c r="AS175">
        <v>13.564040578857499</v>
      </c>
      <c r="AT175">
        <v>14.413890300915099</v>
      </c>
    </row>
    <row r="176" spans="1:46" x14ac:dyDescent="0.25">
      <c r="A176" t="s">
        <v>75</v>
      </c>
      <c r="B176" s="63">
        <v>1</v>
      </c>
      <c r="C176" s="63">
        <v>1</v>
      </c>
      <c r="D176" t="s">
        <v>49</v>
      </c>
      <c r="E176">
        <v>12</v>
      </c>
      <c r="F176" t="s">
        <v>6</v>
      </c>
      <c r="G176">
        <v>90</v>
      </c>
      <c r="H176" s="26"/>
      <c r="I176">
        <v>8.8685674318781391</v>
      </c>
      <c r="J176" s="26">
        <v>8.7655109509995306</v>
      </c>
      <c r="K176">
        <v>8.8328913276313692</v>
      </c>
      <c r="L176" s="26">
        <v>8.9242803687971008</v>
      </c>
      <c r="M176">
        <v>9.3048102762403904</v>
      </c>
      <c r="N176" s="26">
        <v>9.2322838187887708</v>
      </c>
      <c r="O176">
        <v>9.5089536147762104</v>
      </c>
      <c r="P176" s="26">
        <v>9.3489468491918206</v>
      </c>
      <c r="Q176">
        <v>9.5507719724297502</v>
      </c>
      <c r="R176">
        <v>9.5506117858113608</v>
      </c>
      <c r="S176" s="26">
        <v>9.6365518212629997</v>
      </c>
      <c r="T176" s="26">
        <v>9.6253083976934608</v>
      </c>
      <c r="U176" s="26">
        <v>9.5235439726130302</v>
      </c>
      <c r="V176">
        <v>9.3366844337700208</v>
      </c>
      <c r="W176" s="26">
        <v>9.4467248128419499</v>
      </c>
      <c r="X176" s="26"/>
      <c r="Y176" s="26">
        <v>9.4450135775299398</v>
      </c>
      <c r="Z176" s="26">
        <v>9.1574752122771397</v>
      </c>
      <c r="AA176">
        <v>9.2164102575985893</v>
      </c>
      <c r="AB176" s="26">
        <v>9.2328150211685909</v>
      </c>
      <c r="AC176" s="26">
        <v>9.3612016832620508</v>
      </c>
      <c r="AD176">
        <v>9.8026138265703509</v>
      </c>
      <c r="AE176">
        <v>11.8656670646356</v>
      </c>
      <c r="AF176" s="26">
        <v>12.107215217565299</v>
      </c>
      <c r="AG176" s="81">
        <v>12.0316985223501</v>
      </c>
      <c r="AH176" s="81">
        <v>12.1252515139045</v>
      </c>
      <c r="AI176" s="81">
        <v>12.000447548045001</v>
      </c>
      <c r="AJ176" s="81">
        <v>11.279909234148199</v>
      </c>
      <c r="AK176" s="54">
        <v>11.5956748734523</v>
      </c>
      <c r="AL176" s="54">
        <v>11.6469683306386</v>
      </c>
      <c r="AM176" s="54">
        <v>11.3719379657982</v>
      </c>
      <c r="AN176" s="54">
        <v>11.3330998023192</v>
      </c>
      <c r="AO176" s="26">
        <v>10.585201543745599</v>
      </c>
      <c r="AP176">
        <v>11.0655857242881</v>
      </c>
      <c r="AQ176" s="26">
        <v>10.8758244838879</v>
      </c>
      <c r="AR176">
        <v>13.0068073160199</v>
      </c>
      <c r="AS176">
        <v>11.523218607685999</v>
      </c>
      <c r="AT176">
        <v>11.9285628435987</v>
      </c>
    </row>
    <row r="177" spans="1:46" x14ac:dyDescent="0.25">
      <c r="A177" t="s">
        <v>75</v>
      </c>
      <c r="B177" s="63">
        <v>1</v>
      </c>
      <c r="C177" s="63">
        <v>1</v>
      </c>
      <c r="D177" t="s">
        <v>49</v>
      </c>
      <c r="E177">
        <v>12</v>
      </c>
      <c r="F177" t="s">
        <v>6</v>
      </c>
      <c r="G177">
        <v>120</v>
      </c>
      <c r="H177" s="26"/>
      <c r="I177">
        <v>8.7640801048910699</v>
      </c>
      <c r="J177" s="26">
        <v>8.8082051909208907</v>
      </c>
      <c r="K177">
        <v>8.9175638062066405</v>
      </c>
      <c r="L177" s="26">
        <v>8.7199107979380095</v>
      </c>
      <c r="M177">
        <v>8.9606658800749006</v>
      </c>
      <c r="N177" s="26">
        <v>8.9289314700556108</v>
      </c>
      <c r="O177">
        <v>9.0128552343463308</v>
      </c>
      <c r="P177" s="26">
        <v>8.9571355081976005</v>
      </c>
      <c r="Q177">
        <v>8.7370380260865002</v>
      </c>
      <c r="R177">
        <v>8.8791818322895697</v>
      </c>
      <c r="S177" s="26">
        <v>8.7545470312680997</v>
      </c>
      <c r="T177" s="26">
        <v>8.9078285348982007</v>
      </c>
      <c r="U177" s="26">
        <v>8.9367741909716205</v>
      </c>
      <c r="V177">
        <v>8.9945722187224799</v>
      </c>
      <c r="W177" s="26">
        <v>8.9807334125975693</v>
      </c>
      <c r="X177" s="26"/>
      <c r="Y177" s="26">
        <v>8.88666282479568</v>
      </c>
      <c r="Z177" s="26">
        <v>8.8824947647727406</v>
      </c>
      <c r="AA177">
        <v>8.8249308452166506</v>
      </c>
      <c r="AB177" s="26">
        <v>8.83765645649917</v>
      </c>
      <c r="AC177" s="26">
        <v>8.8739701842182992</v>
      </c>
      <c r="AD177">
        <v>8.9727823484951301</v>
      </c>
      <c r="AE177">
        <v>8.9095256936329594</v>
      </c>
      <c r="AF177" s="26">
        <v>9.0410331227813998</v>
      </c>
      <c r="AG177" s="81">
        <v>9.1094398438857596</v>
      </c>
      <c r="AH177" s="81">
        <v>9.1980217930875092</v>
      </c>
      <c r="AI177" s="81">
        <v>9.1963915292686806</v>
      </c>
      <c r="AJ177" s="81">
        <v>9.3465509496060601</v>
      </c>
      <c r="AK177" s="54">
        <v>9.3776198156631505</v>
      </c>
      <c r="AL177" s="54">
        <v>9.7261000294027298</v>
      </c>
      <c r="AM177" s="54">
        <v>9.6604382704937208</v>
      </c>
      <c r="AN177" s="54">
        <v>9.8251112618739498</v>
      </c>
      <c r="AO177" s="26">
        <v>9.6334776912675295</v>
      </c>
      <c r="AP177">
        <v>9.8705560606631604</v>
      </c>
      <c r="AQ177" s="26">
        <v>9.8321345992938198</v>
      </c>
      <c r="AR177">
        <v>9.7361333067385996</v>
      </c>
      <c r="AS177">
        <v>11.557973388058199</v>
      </c>
      <c r="AT177">
        <v>11.6921953029698</v>
      </c>
    </row>
    <row r="178" spans="1:46" x14ac:dyDescent="0.25">
      <c r="A178" t="s">
        <v>75</v>
      </c>
      <c r="B178" s="63">
        <v>1</v>
      </c>
      <c r="C178" s="63">
        <v>1</v>
      </c>
      <c r="D178" t="s">
        <v>49</v>
      </c>
      <c r="E178">
        <v>12</v>
      </c>
      <c r="F178" t="s">
        <v>6</v>
      </c>
      <c r="G178">
        <v>150</v>
      </c>
      <c r="H178" s="26"/>
      <c r="I178">
        <v>8.7939068270588603</v>
      </c>
      <c r="J178" s="26">
        <v>8.7201192639581109</v>
      </c>
      <c r="K178">
        <v>8.7342962557358597</v>
      </c>
      <c r="L178" s="26">
        <v>8.8248804596930004</v>
      </c>
      <c r="M178">
        <v>8.4986236638107808</v>
      </c>
      <c r="N178" s="26">
        <v>8.5257193499405499</v>
      </c>
      <c r="O178">
        <v>8.9029674921044002</v>
      </c>
      <c r="P178" s="26">
        <v>8.6488042621994996</v>
      </c>
      <c r="Q178">
        <v>8.7122247078447508</v>
      </c>
      <c r="R178">
        <v>8.5566339248010799</v>
      </c>
      <c r="S178" s="26">
        <v>8.6395930396966403</v>
      </c>
      <c r="T178" s="26">
        <v>8.7171160320606198</v>
      </c>
      <c r="U178" s="26">
        <v>8.6711149790167497</v>
      </c>
      <c r="V178">
        <v>8.7120635383438891</v>
      </c>
      <c r="W178" s="26">
        <v>8.6086908180271493</v>
      </c>
      <c r="X178" s="26"/>
      <c r="Y178" s="26">
        <v>8.7285735814044703</v>
      </c>
      <c r="Z178" s="26">
        <v>8.6965502786215296</v>
      </c>
      <c r="AA178">
        <v>8.8695270461389804</v>
      </c>
      <c r="AB178" s="26">
        <v>8.7764815114017694</v>
      </c>
      <c r="AC178" s="26">
        <v>8.6846724028381992</v>
      </c>
      <c r="AD178">
        <v>8.6667905326494594</v>
      </c>
      <c r="AE178">
        <v>8.6056404774372002</v>
      </c>
      <c r="AF178" s="26">
        <v>8.6281668594065302</v>
      </c>
      <c r="AG178" s="81">
        <v>8.6134044862194106</v>
      </c>
      <c r="AH178" s="81">
        <v>8.6440861727763494</v>
      </c>
      <c r="AI178" s="81">
        <v>8.7203933155567306</v>
      </c>
      <c r="AJ178" s="81">
        <v>8.6868587837685496</v>
      </c>
      <c r="AK178" s="54">
        <v>8.6266114314420204</v>
      </c>
      <c r="AL178" s="54">
        <v>8.6322763581390003</v>
      </c>
      <c r="AM178" s="54">
        <v>8.5841128100550801</v>
      </c>
      <c r="AN178" s="54">
        <v>8.8101553097675502</v>
      </c>
      <c r="AO178" s="26">
        <v>8.5962810692858707</v>
      </c>
      <c r="AP178">
        <v>8.7960213142827097</v>
      </c>
      <c r="AQ178" s="26">
        <v>8.6297154341355693</v>
      </c>
      <c r="AR178">
        <v>8.9746835168320693</v>
      </c>
      <c r="AS178">
        <v>10.035469460454699</v>
      </c>
      <c r="AT178">
        <v>10.824000809584399</v>
      </c>
    </row>
    <row r="179" spans="1:46" x14ac:dyDescent="0.25">
      <c r="A179" t="s">
        <v>75</v>
      </c>
      <c r="B179" s="63">
        <v>1</v>
      </c>
      <c r="C179" s="63">
        <v>1</v>
      </c>
      <c r="D179" t="s">
        <v>49</v>
      </c>
      <c r="E179">
        <v>12</v>
      </c>
      <c r="F179" t="s">
        <v>6</v>
      </c>
      <c r="G179">
        <v>200</v>
      </c>
      <c r="H179" s="26"/>
      <c r="I179">
        <v>14.5353294525189</v>
      </c>
      <c r="J179" s="26">
        <v>14.768182643364501</v>
      </c>
      <c r="K179">
        <v>14.569643096724899</v>
      </c>
      <c r="L179" s="26">
        <v>14.6001765983311</v>
      </c>
      <c r="M179">
        <v>14.076336320154301</v>
      </c>
      <c r="N179" s="26">
        <v>14.2580396847291</v>
      </c>
      <c r="O179">
        <v>14.1574498800921</v>
      </c>
      <c r="P179" s="26">
        <v>14.7228133963159</v>
      </c>
      <c r="Q179">
        <v>14.2526200163355</v>
      </c>
      <c r="R179">
        <v>14.5398172110538</v>
      </c>
      <c r="S179" s="26">
        <v>14.637453881912</v>
      </c>
      <c r="T179" s="26">
        <v>14.4312202583914</v>
      </c>
      <c r="U179" s="26">
        <v>14.8146447962569</v>
      </c>
      <c r="V179">
        <v>14.696526191325701</v>
      </c>
      <c r="W179" s="26">
        <v>14.0631917851865</v>
      </c>
      <c r="X179" s="26"/>
      <c r="Y179" s="26">
        <v>14.155560898692</v>
      </c>
      <c r="Z179" s="26">
        <v>14.537177510293599</v>
      </c>
      <c r="AA179">
        <v>14.722800922668799</v>
      </c>
      <c r="AB179" s="26">
        <v>14.1204350890558</v>
      </c>
      <c r="AC179" s="26">
        <v>14.1320958221057</v>
      </c>
      <c r="AD179">
        <v>14.5720238184933</v>
      </c>
      <c r="AE179">
        <v>14.1752505976634</v>
      </c>
      <c r="AF179" s="26">
        <v>14.5364155066449</v>
      </c>
      <c r="AG179" s="81">
        <v>14.338317017342099</v>
      </c>
      <c r="AH179" s="81">
        <v>14.1932841970882</v>
      </c>
      <c r="AI179" s="81">
        <v>14.2175668329986</v>
      </c>
      <c r="AJ179" s="81">
        <v>14.0933818854986</v>
      </c>
      <c r="AK179" s="54">
        <v>14.192185722402099</v>
      </c>
      <c r="AL179" s="54">
        <v>14.3520858895816</v>
      </c>
      <c r="AM179" s="54">
        <v>14.1330430375668</v>
      </c>
      <c r="AN179" s="54">
        <v>14.607347279486101</v>
      </c>
      <c r="AO179" s="26">
        <v>14.5597807443476</v>
      </c>
      <c r="AP179">
        <v>14.4296579678543</v>
      </c>
      <c r="AQ179" s="26">
        <v>14.2783424989957</v>
      </c>
      <c r="AR179">
        <v>14.8042072402004</v>
      </c>
      <c r="AS179">
        <v>14.065210586269201</v>
      </c>
      <c r="AT179">
        <v>14.084066945634399</v>
      </c>
    </row>
    <row r="180" spans="1:46" s="22" customFormat="1" x14ac:dyDescent="0.25">
      <c r="A180" s="22" t="s">
        <v>75</v>
      </c>
      <c r="B180" s="63">
        <v>1</v>
      </c>
      <c r="C180" s="63">
        <v>2</v>
      </c>
      <c r="D180" s="22" t="s">
        <v>50</v>
      </c>
      <c r="E180" s="22">
        <v>2</v>
      </c>
      <c r="F180" s="22" t="s">
        <v>18</v>
      </c>
      <c r="G180" s="22">
        <v>15</v>
      </c>
      <c r="H180" s="53"/>
      <c r="I180">
        <v>13.7</v>
      </c>
      <c r="J180" s="53">
        <v>10.5</v>
      </c>
      <c r="K180">
        <v>12.45</v>
      </c>
      <c r="L180" s="53">
        <v>26.2</v>
      </c>
      <c r="M180">
        <v>18.899999999999999</v>
      </c>
      <c r="N180" s="53">
        <v>22.5</v>
      </c>
      <c r="O180">
        <v>8.9</v>
      </c>
      <c r="P180" s="53">
        <v>27.2</v>
      </c>
      <c r="Q180">
        <v>13.1</v>
      </c>
      <c r="R180">
        <v>24.05</v>
      </c>
      <c r="S180" s="53">
        <v>10.4</v>
      </c>
      <c r="T180" s="53">
        <v>15.6</v>
      </c>
      <c r="U180" s="53">
        <v>13.95</v>
      </c>
      <c r="V180">
        <v>24.8</v>
      </c>
      <c r="W180" s="53">
        <v>23.6</v>
      </c>
      <c r="X180" s="53">
        <v>25.35</v>
      </c>
      <c r="Y180" s="53">
        <v>19.466666666666701</v>
      </c>
      <c r="Z180" s="53">
        <v>13.45</v>
      </c>
      <c r="AA180">
        <v>27.8</v>
      </c>
      <c r="AB180" s="53">
        <v>22.35</v>
      </c>
      <c r="AC180" s="53">
        <v>25.25</v>
      </c>
      <c r="AD180">
        <v>18.033333333333299</v>
      </c>
      <c r="AE180">
        <v>23</v>
      </c>
      <c r="AF180" s="53">
        <v>22.5</v>
      </c>
      <c r="AG180" s="81">
        <v>14.25</v>
      </c>
      <c r="AH180" s="81">
        <v>26.95</v>
      </c>
      <c r="AI180" s="81">
        <v>17.100000000000001</v>
      </c>
      <c r="AJ180" s="81">
        <v>11.1</v>
      </c>
      <c r="AK180" s="53">
        <v>24.3</v>
      </c>
      <c r="AL180" s="53">
        <v>12.1</v>
      </c>
      <c r="AM180" s="53">
        <v>18.75</v>
      </c>
      <c r="AN180" s="53">
        <v>13.6</v>
      </c>
      <c r="AO180" s="53">
        <v>12.15</v>
      </c>
      <c r="AP180">
        <v>18.55</v>
      </c>
      <c r="AQ180" s="53">
        <v>15.65</v>
      </c>
      <c r="AR180">
        <v>23.25</v>
      </c>
      <c r="AS180">
        <v>28.15</v>
      </c>
      <c r="AT180" s="22">
        <v>28.85</v>
      </c>
    </row>
    <row r="181" spans="1:46" x14ac:dyDescent="0.25">
      <c r="A181" t="s">
        <v>75</v>
      </c>
      <c r="B181" s="63">
        <v>1</v>
      </c>
      <c r="C181" s="63">
        <v>2</v>
      </c>
      <c r="D181" t="s">
        <v>50</v>
      </c>
      <c r="E181">
        <v>2</v>
      </c>
      <c r="F181" t="s">
        <v>6</v>
      </c>
      <c r="G181">
        <v>30</v>
      </c>
      <c r="H181" s="26"/>
      <c r="I181">
        <v>19.8044185840049</v>
      </c>
      <c r="J181" s="26">
        <v>22.649877291118901</v>
      </c>
      <c r="K181">
        <v>22.6391838648745</v>
      </c>
      <c r="L181" s="26">
        <v>25.2577738557241</v>
      </c>
      <c r="M181">
        <v>21.588191243941399</v>
      </c>
      <c r="N181" s="26">
        <v>25.207273179330301</v>
      </c>
      <c r="O181">
        <v>19.405850571360101</v>
      </c>
      <c r="P181" s="26">
        <v>23.637646319316399</v>
      </c>
      <c r="Q181">
        <v>17.136526749437198</v>
      </c>
      <c r="R181">
        <v>21.178829833836701</v>
      </c>
      <c r="S181" s="26">
        <v>16.8194893729308</v>
      </c>
      <c r="T181" s="26">
        <v>18.749183000445701</v>
      </c>
      <c r="U181" s="26">
        <v>23.226855167251099</v>
      </c>
      <c r="V181">
        <v>21.058252824952302</v>
      </c>
      <c r="W181" s="26">
        <v>21.004871658833199</v>
      </c>
      <c r="X181" s="26">
        <v>25.5334930255537</v>
      </c>
      <c r="Y181" s="26">
        <v>23.6128675549073</v>
      </c>
      <c r="Z181" s="26">
        <v>19.746667430289499</v>
      </c>
      <c r="AA181">
        <v>25.437567637013899</v>
      </c>
      <c r="AB181" s="26">
        <v>21.012202867321101</v>
      </c>
      <c r="AC181" s="26">
        <v>24.4579701034056</v>
      </c>
      <c r="AD181">
        <v>22.5604774136056</v>
      </c>
      <c r="AE181">
        <v>23.254209801142</v>
      </c>
      <c r="AF181" s="26">
        <v>25.642755826537702</v>
      </c>
      <c r="AG181" s="81">
        <v>19.808064400758099</v>
      </c>
      <c r="AH181" s="81">
        <v>25.591651701477598</v>
      </c>
      <c r="AI181" s="81">
        <v>24.021993582847202</v>
      </c>
      <c r="AJ181" s="81">
        <v>15.341060054269199</v>
      </c>
      <c r="AK181" s="54">
        <v>17.365276728793098</v>
      </c>
      <c r="AL181" s="54">
        <v>15.524043077603601</v>
      </c>
      <c r="AM181" s="54">
        <v>16.5596624340698</v>
      </c>
      <c r="AN181" s="54">
        <v>15.1933006310861</v>
      </c>
      <c r="AO181" s="26">
        <v>13.757725606166201</v>
      </c>
      <c r="AP181">
        <v>15.0303105499379</v>
      </c>
      <c r="AQ181" s="26">
        <v>24.898592629566402</v>
      </c>
      <c r="AR181">
        <v>25.1455068418148</v>
      </c>
      <c r="AS181">
        <v>24.155011885762601</v>
      </c>
      <c r="AT181">
        <v>22.840203826427</v>
      </c>
    </row>
    <row r="182" spans="1:46" x14ac:dyDescent="0.25">
      <c r="A182" t="s">
        <v>75</v>
      </c>
      <c r="B182" s="63">
        <v>1</v>
      </c>
      <c r="C182" s="63">
        <v>2</v>
      </c>
      <c r="D182" t="s">
        <v>50</v>
      </c>
      <c r="E182">
        <v>2</v>
      </c>
      <c r="F182" t="s">
        <v>6</v>
      </c>
      <c r="G182">
        <v>60</v>
      </c>
      <c r="H182" s="26"/>
      <c r="I182">
        <v>11.380707135825901</v>
      </c>
      <c r="J182" s="26">
        <v>12.355111632135401</v>
      </c>
      <c r="K182">
        <v>12.0919523894047</v>
      </c>
      <c r="L182" s="26">
        <v>13.5060759455426</v>
      </c>
      <c r="M182">
        <v>13.149473096901501</v>
      </c>
      <c r="N182" s="26">
        <v>13.217174787613301</v>
      </c>
      <c r="O182">
        <v>12.7597684863747</v>
      </c>
      <c r="P182" s="26">
        <v>12.8660783404929</v>
      </c>
      <c r="Q182">
        <v>12.3886024794914</v>
      </c>
      <c r="R182">
        <v>12.5625873696843</v>
      </c>
      <c r="S182" s="26">
        <v>12.149522925685201</v>
      </c>
      <c r="T182" s="26">
        <v>12.515453602652</v>
      </c>
      <c r="U182" s="26">
        <v>13.794061196606</v>
      </c>
      <c r="V182">
        <v>12.6133620910636</v>
      </c>
      <c r="W182" s="26">
        <v>12.5926993301509</v>
      </c>
      <c r="X182" s="26">
        <v>14.5533079390643</v>
      </c>
      <c r="Y182" s="26">
        <v>13.410927274421599</v>
      </c>
      <c r="Z182" s="26">
        <v>12.7264020365403</v>
      </c>
      <c r="AA182">
        <v>14.587018194682701</v>
      </c>
      <c r="AB182" s="26">
        <v>12.7336645664461</v>
      </c>
      <c r="AC182" s="26">
        <v>14.1904292959192</v>
      </c>
      <c r="AD182">
        <v>13.262010781037899</v>
      </c>
      <c r="AE182">
        <v>13.3304617294545</v>
      </c>
      <c r="AF182" s="26">
        <v>12.8836131902634</v>
      </c>
      <c r="AG182" s="81">
        <v>12.0614625349455</v>
      </c>
      <c r="AH182" s="81">
        <v>12.2272263778023</v>
      </c>
      <c r="AI182" s="81">
        <v>12.1867311058213</v>
      </c>
      <c r="AJ182" s="81">
        <v>11.394532647541601</v>
      </c>
      <c r="AK182" s="54">
        <v>11.1504390763623</v>
      </c>
      <c r="AL182" s="54">
        <v>10.6850500387149</v>
      </c>
      <c r="AM182" s="54">
        <v>10.7868564139167</v>
      </c>
      <c r="AN182" s="54">
        <v>10.5063032495791</v>
      </c>
      <c r="AO182" s="26">
        <v>10.184917135762699</v>
      </c>
      <c r="AP182">
        <v>10.338652204899899</v>
      </c>
      <c r="AQ182" s="26">
        <v>13.2582003807674</v>
      </c>
      <c r="AR182">
        <v>13.5784713076816</v>
      </c>
      <c r="AS182">
        <v>11.780928073683199</v>
      </c>
      <c r="AT182">
        <v>11.952736752151401</v>
      </c>
    </row>
    <row r="183" spans="1:46" x14ac:dyDescent="0.25">
      <c r="A183" t="s">
        <v>75</v>
      </c>
      <c r="B183" s="63">
        <v>1</v>
      </c>
      <c r="C183" s="63">
        <v>2</v>
      </c>
      <c r="D183" t="s">
        <v>50</v>
      </c>
      <c r="E183">
        <v>2</v>
      </c>
      <c r="F183" t="s">
        <v>6</v>
      </c>
      <c r="G183">
        <v>90</v>
      </c>
      <c r="H183" s="26"/>
      <c r="I183">
        <v>12.019586085551801</v>
      </c>
      <c r="J183" s="26">
        <v>12.324352246175801</v>
      </c>
      <c r="K183">
        <v>12.136746420814299</v>
      </c>
      <c r="L183" s="26">
        <v>12.559756761590601</v>
      </c>
      <c r="M183">
        <v>12.6462646159895</v>
      </c>
      <c r="N183" s="26">
        <v>13.094448819431699</v>
      </c>
      <c r="O183">
        <v>12.7041921502924</v>
      </c>
      <c r="P183" s="26">
        <v>13.2032809758262</v>
      </c>
      <c r="Q183">
        <v>12.904200234878299</v>
      </c>
      <c r="R183">
        <v>12.7586471446103</v>
      </c>
      <c r="S183" s="26">
        <v>12.8595496555556</v>
      </c>
      <c r="T183" s="26">
        <v>12.8610658137061</v>
      </c>
      <c r="U183" s="26">
        <v>12.8838794403643</v>
      </c>
      <c r="V183">
        <v>13.356567566502401</v>
      </c>
      <c r="W183" s="26">
        <v>13.6037052961341</v>
      </c>
      <c r="X183" s="26">
        <v>13.5410796259513</v>
      </c>
      <c r="Y183" s="26">
        <v>13.717205244656601</v>
      </c>
      <c r="Z183" s="26">
        <v>13.910438412532301</v>
      </c>
      <c r="AA183">
        <v>13.9022789050175</v>
      </c>
      <c r="AB183" s="26">
        <v>13.3914790892536</v>
      </c>
      <c r="AC183" s="26">
        <v>14.704410219287499</v>
      </c>
      <c r="AD183">
        <v>14.520963946311699</v>
      </c>
      <c r="AE183">
        <v>14.3360866484408</v>
      </c>
      <c r="AF183" s="26">
        <v>13.722494205257799</v>
      </c>
      <c r="AG183" s="81">
        <v>13.7724891699885</v>
      </c>
      <c r="AH183" s="81">
        <v>13.141113250566301</v>
      </c>
      <c r="AI183" s="81">
        <v>13.697312676593301</v>
      </c>
      <c r="AJ183" s="81">
        <v>13.2613955514756</v>
      </c>
      <c r="AK183" s="54">
        <v>13.1210676385534</v>
      </c>
      <c r="AL183" s="54">
        <v>13.090436760987499</v>
      </c>
      <c r="AM183" s="54">
        <v>12.735768211338501</v>
      </c>
      <c r="AN183" s="54">
        <v>12.5322866743319</v>
      </c>
      <c r="AO183" s="26">
        <v>11.7651263177563</v>
      </c>
      <c r="AP183">
        <v>12.0152130616304</v>
      </c>
      <c r="AQ183" s="26">
        <v>12.0012873990455</v>
      </c>
      <c r="AR183">
        <v>14.385593110560301</v>
      </c>
      <c r="AS183">
        <v>12.809831910160799</v>
      </c>
      <c r="AT183">
        <v>13.075916560993999</v>
      </c>
    </row>
    <row r="184" spans="1:46" x14ac:dyDescent="0.25">
      <c r="A184" t="s">
        <v>75</v>
      </c>
      <c r="B184" s="63">
        <v>1</v>
      </c>
      <c r="C184" s="63">
        <v>2</v>
      </c>
      <c r="D184" t="s">
        <v>50</v>
      </c>
      <c r="E184">
        <v>2</v>
      </c>
      <c r="F184" t="s">
        <v>6</v>
      </c>
      <c r="G184">
        <v>120</v>
      </c>
      <c r="H184" s="26"/>
      <c r="I184">
        <v>11.1440880383755</v>
      </c>
      <c r="J184" s="26">
        <v>11.3532304119915</v>
      </c>
      <c r="K184">
        <v>11.4933253637583</v>
      </c>
      <c r="L184" s="26">
        <v>11.332159930767199</v>
      </c>
      <c r="M184">
        <v>12.2814326823536</v>
      </c>
      <c r="N184" s="26">
        <v>12.252348285930999</v>
      </c>
      <c r="O184">
        <v>12.3529333905929</v>
      </c>
      <c r="P184" s="26">
        <v>12.605835245692701</v>
      </c>
      <c r="Q184">
        <v>12.1754465013471</v>
      </c>
      <c r="R184">
        <v>12.5807520040021</v>
      </c>
      <c r="S184" s="26">
        <v>12.227140701437399</v>
      </c>
      <c r="T184" s="26">
        <v>12.409302206411301</v>
      </c>
      <c r="U184" s="26">
        <v>12.208143935329501</v>
      </c>
      <c r="V184">
        <v>12.180228245466299</v>
      </c>
      <c r="W184" s="26">
        <v>12.574528148906699</v>
      </c>
      <c r="X184" s="26">
        <v>12.755485205731601</v>
      </c>
      <c r="Y184" s="26">
        <v>12.4292468157161</v>
      </c>
      <c r="Z184" s="26">
        <v>13.3897889944182</v>
      </c>
      <c r="AA184">
        <v>13.388772709616999</v>
      </c>
      <c r="AB184" s="26">
        <v>13.246334892534801</v>
      </c>
      <c r="AC184" s="26">
        <v>14.0016686632488</v>
      </c>
      <c r="AD184">
        <v>14.057168096171599</v>
      </c>
      <c r="AE184">
        <v>13.649468217557001</v>
      </c>
      <c r="AF184" s="26">
        <v>13.6102148693762</v>
      </c>
      <c r="AG184" s="81">
        <v>12.989540922043799</v>
      </c>
      <c r="AH184" s="81">
        <v>13.2330289997315</v>
      </c>
      <c r="AI184" s="81">
        <v>13.078952041718001</v>
      </c>
      <c r="AJ184" s="81">
        <v>12.496273402016</v>
      </c>
      <c r="AK184" s="54">
        <v>12.4685219264073</v>
      </c>
      <c r="AL184" s="54">
        <v>12.3626412419761</v>
      </c>
      <c r="AM184" s="54">
        <v>12.1671665170935</v>
      </c>
      <c r="AN184" s="54">
        <v>11.887722734792</v>
      </c>
      <c r="AO184" s="26">
        <v>11.2185414272577</v>
      </c>
      <c r="AP184">
        <v>11.8326299270249</v>
      </c>
      <c r="AQ184" s="26">
        <v>11.3226539818462</v>
      </c>
      <c r="AR184">
        <v>11.492105219269501</v>
      </c>
      <c r="AS184">
        <v>12.0306314731938</v>
      </c>
      <c r="AT184">
        <v>12.1038370539066</v>
      </c>
    </row>
    <row r="185" spans="1:46" x14ac:dyDescent="0.25">
      <c r="A185" t="s">
        <v>75</v>
      </c>
      <c r="B185" s="63">
        <v>1</v>
      </c>
      <c r="C185" s="63">
        <v>2</v>
      </c>
      <c r="D185" t="s">
        <v>50</v>
      </c>
      <c r="E185">
        <v>2</v>
      </c>
      <c r="F185" t="s">
        <v>6</v>
      </c>
      <c r="G185">
        <v>150</v>
      </c>
      <c r="H185" s="26"/>
      <c r="I185">
        <v>9.3959156188356996</v>
      </c>
      <c r="J185" s="26">
        <v>9.6294574055735893</v>
      </c>
      <c r="K185">
        <v>9.4372934884706297</v>
      </c>
      <c r="L185" s="26">
        <v>9.6530762328807196</v>
      </c>
      <c r="M185">
        <v>10.1568509166792</v>
      </c>
      <c r="N185" s="26">
        <v>10.1669139487752</v>
      </c>
      <c r="O185">
        <v>10.733292803517701</v>
      </c>
      <c r="P185" s="26">
        <v>10.666327737143501</v>
      </c>
      <c r="Q185">
        <v>11.3303671729931</v>
      </c>
      <c r="R185">
        <v>11.341247873560899</v>
      </c>
      <c r="S185" s="26">
        <v>11.491620311294501</v>
      </c>
      <c r="T185" s="26">
        <v>11.431188225393599</v>
      </c>
      <c r="U185" s="26">
        <v>11.5092497782852</v>
      </c>
      <c r="V185">
        <v>11.6604000473361</v>
      </c>
      <c r="W185" s="26">
        <v>11.785401490599799</v>
      </c>
      <c r="X185" s="26">
        <v>11.5866947065771</v>
      </c>
      <c r="Y185" s="26">
        <v>11.6547725192019</v>
      </c>
      <c r="Z185" s="26">
        <v>13.2104634311066</v>
      </c>
      <c r="AA185">
        <v>13.038844190358001</v>
      </c>
      <c r="AB185" s="26">
        <v>13.0463049519196</v>
      </c>
      <c r="AC185" s="26">
        <v>12.855216160576299</v>
      </c>
      <c r="AD185">
        <v>13.6101913222886</v>
      </c>
      <c r="AE185">
        <v>13.390917385549701</v>
      </c>
      <c r="AF185" s="26">
        <v>12.963270698976199</v>
      </c>
      <c r="AG185" s="81">
        <v>12.882527966551001</v>
      </c>
      <c r="AH185" s="81">
        <v>12.683363686797</v>
      </c>
      <c r="AI185" s="81">
        <v>12.422112629673601</v>
      </c>
      <c r="AJ185" s="81">
        <v>12.163474085177199</v>
      </c>
      <c r="AK185" s="54">
        <v>11.9702801650597</v>
      </c>
      <c r="AL185" s="54">
        <v>12.205106284489499</v>
      </c>
      <c r="AM185" s="54">
        <v>11.6788360863171</v>
      </c>
      <c r="AN185" s="54">
        <v>11.824579677647501</v>
      </c>
      <c r="AO185" s="26">
        <v>11.278017670946101</v>
      </c>
      <c r="AP185">
        <v>11.557485079736299</v>
      </c>
      <c r="AQ185" s="26">
        <v>11.008206997930101</v>
      </c>
      <c r="AR185">
        <v>11.0177372550519</v>
      </c>
      <c r="AS185">
        <v>11.155662676360601</v>
      </c>
      <c r="AT185">
        <v>11.475041342747099</v>
      </c>
    </row>
    <row r="186" spans="1:46" x14ac:dyDescent="0.25">
      <c r="A186" t="s">
        <v>75</v>
      </c>
      <c r="B186" s="63">
        <v>1</v>
      </c>
      <c r="C186" s="63">
        <v>2</v>
      </c>
      <c r="D186" t="s">
        <v>50</v>
      </c>
      <c r="E186">
        <v>2</v>
      </c>
      <c r="F186" t="s">
        <v>6</v>
      </c>
      <c r="G186">
        <v>200</v>
      </c>
      <c r="H186" s="26"/>
      <c r="I186">
        <v>16.049354805475598</v>
      </c>
      <c r="J186" s="26">
        <v>16.764088109150201</v>
      </c>
      <c r="K186">
        <v>16.539407989462699</v>
      </c>
      <c r="L186" s="26">
        <v>16.8076299982847</v>
      </c>
      <c r="M186">
        <v>15.693329649603999</v>
      </c>
      <c r="N186" s="26">
        <v>16.577977062953899</v>
      </c>
      <c r="O186">
        <v>16.457986451454602</v>
      </c>
      <c r="P186" s="26">
        <v>16.693845836048201</v>
      </c>
      <c r="Q186">
        <v>17.015905027953799</v>
      </c>
      <c r="R186">
        <v>15.992289766952499</v>
      </c>
      <c r="S186" s="26">
        <v>16.768755455602101</v>
      </c>
      <c r="T186" s="26">
        <v>16.7751500369822</v>
      </c>
      <c r="U186" s="26">
        <v>16.360542184735198</v>
      </c>
      <c r="V186">
        <v>16.318711428967301</v>
      </c>
      <c r="W186" s="26">
        <v>16.707528046307502</v>
      </c>
      <c r="X186" s="26">
        <v>16.420205864043702</v>
      </c>
      <c r="Y186" s="26">
        <v>17.140297551239701</v>
      </c>
      <c r="Z186" s="26">
        <v>17.114514942061</v>
      </c>
      <c r="AA186">
        <v>17.949515950735002</v>
      </c>
      <c r="AB186" s="26">
        <v>18.905119455900898</v>
      </c>
      <c r="AC186" s="26">
        <v>19.086838399685899</v>
      </c>
      <c r="AD186">
        <v>20.253687846843601</v>
      </c>
      <c r="AE186">
        <v>20.710875469373399</v>
      </c>
      <c r="AF186" s="26">
        <v>21.111011656503699</v>
      </c>
      <c r="AG186" s="81">
        <v>21.587329482204499</v>
      </c>
      <c r="AH186" s="81">
        <v>20.3447130178278</v>
      </c>
      <c r="AI186" s="81">
        <v>21.443955876800899</v>
      </c>
      <c r="AJ186" s="81">
        <v>20.488105154354699</v>
      </c>
      <c r="AK186" s="54">
        <v>20.188055358967102</v>
      </c>
      <c r="AL186" s="54">
        <v>20.183132324760901</v>
      </c>
      <c r="AM186" s="54">
        <v>20.240240938159001</v>
      </c>
      <c r="AN186" s="54">
        <v>20.095501110359098</v>
      </c>
      <c r="AO186" s="26">
        <v>19.474331072142402</v>
      </c>
      <c r="AP186">
        <v>20.973610268733399</v>
      </c>
      <c r="AQ186" s="26">
        <v>19.470828341194899</v>
      </c>
      <c r="AR186">
        <v>19.426309999083099</v>
      </c>
      <c r="AS186">
        <v>19.281645087107599</v>
      </c>
      <c r="AT186">
        <v>19.289409856503799</v>
      </c>
    </row>
    <row r="187" spans="1:46" s="22" customFormat="1" x14ac:dyDescent="0.25">
      <c r="A187" s="22" t="s">
        <v>75</v>
      </c>
      <c r="B187" s="63">
        <v>1</v>
      </c>
      <c r="C187" s="63">
        <v>3</v>
      </c>
      <c r="D187" s="22" t="s">
        <v>51</v>
      </c>
      <c r="E187" s="22">
        <v>3</v>
      </c>
      <c r="F187" s="22" t="s">
        <v>18</v>
      </c>
      <c r="G187" s="22">
        <v>15</v>
      </c>
      <c r="H187" s="53"/>
      <c r="I187">
        <v>13.4</v>
      </c>
      <c r="J187" s="53">
        <v>14.3</v>
      </c>
      <c r="K187">
        <v>10.35</v>
      </c>
      <c r="L187" s="53">
        <v>24</v>
      </c>
      <c r="M187">
        <v>13.95</v>
      </c>
      <c r="N187" s="53">
        <v>21</v>
      </c>
      <c r="O187">
        <v>10.199999999999999</v>
      </c>
      <c r="P187" s="53">
        <v>24.95</v>
      </c>
      <c r="Q187">
        <v>13.9</v>
      </c>
      <c r="R187">
        <v>25.35</v>
      </c>
      <c r="S187" s="53">
        <v>8.4</v>
      </c>
      <c r="T187" s="53">
        <v>10.5</v>
      </c>
      <c r="U187" s="53">
        <v>12.75</v>
      </c>
      <c r="V187">
        <v>21.6</v>
      </c>
      <c r="W187" s="53">
        <v>14.85</v>
      </c>
      <c r="X187" s="53">
        <v>23.7</v>
      </c>
      <c r="Y187" s="53">
        <v>16.3</v>
      </c>
      <c r="Z187" s="53">
        <v>13.15</v>
      </c>
      <c r="AA187">
        <v>24.8</v>
      </c>
      <c r="AB187" s="53">
        <v>14.2</v>
      </c>
      <c r="AC187" s="53">
        <v>25.45</v>
      </c>
      <c r="AD187">
        <v>18.399999999999999</v>
      </c>
      <c r="AE187">
        <v>21.45</v>
      </c>
      <c r="AF187" s="53">
        <v>25.9</v>
      </c>
      <c r="AG187" s="81">
        <v>10.95</v>
      </c>
      <c r="AH187" s="81">
        <v>25.65</v>
      </c>
      <c r="AI187" s="81">
        <v>14.6</v>
      </c>
      <c r="AJ187" s="81">
        <v>12.7</v>
      </c>
      <c r="AK187" s="53">
        <v>24.15</v>
      </c>
      <c r="AL187" s="53">
        <v>13.3</v>
      </c>
      <c r="AM187" s="53">
        <v>24.95</v>
      </c>
      <c r="AN187" s="53">
        <v>18.600000000000001</v>
      </c>
      <c r="AO187" s="53">
        <v>12.9</v>
      </c>
      <c r="AP187">
        <v>21.05</v>
      </c>
      <c r="AQ187" s="53">
        <v>17.2</v>
      </c>
      <c r="AR187">
        <v>26.25</v>
      </c>
      <c r="AS187">
        <v>28.15</v>
      </c>
      <c r="AT187" s="22">
        <v>27.6</v>
      </c>
    </row>
    <row r="188" spans="1:46" x14ac:dyDescent="0.25">
      <c r="A188" t="s">
        <v>75</v>
      </c>
      <c r="B188" s="63">
        <v>1</v>
      </c>
      <c r="C188" s="63">
        <v>3</v>
      </c>
      <c r="D188" t="s">
        <v>51</v>
      </c>
      <c r="E188">
        <v>3</v>
      </c>
      <c r="F188" t="s">
        <v>6</v>
      </c>
      <c r="G188">
        <v>30</v>
      </c>
      <c r="H188" s="26"/>
      <c r="I188">
        <v>19.046012825996801</v>
      </c>
      <c r="J188" s="26">
        <v>22.895184973349501</v>
      </c>
      <c r="K188">
        <v>21.591341078713299</v>
      </c>
      <c r="L188" s="26">
        <v>25.3267713862992</v>
      </c>
      <c r="M188">
        <v>20.2589869481573</v>
      </c>
      <c r="N188" s="26">
        <v>24.664413404637301</v>
      </c>
      <c r="O188">
        <v>17.849683677299701</v>
      </c>
      <c r="P188" s="26">
        <v>21.028346345078401</v>
      </c>
      <c r="Q188">
        <v>14.5199946159695</v>
      </c>
      <c r="R188">
        <v>19.8558084498429</v>
      </c>
      <c r="S188" s="26">
        <v>14.670521844409601</v>
      </c>
      <c r="T188" s="26">
        <v>15.472245364375199</v>
      </c>
      <c r="U188" s="26">
        <v>22.5085422284434</v>
      </c>
      <c r="V188">
        <v>17.903155488076202</v>
      </c>
      <c r="W188" s="26">
        <v>17.240778299893499</v>
      </c>
      <c r="X188" s="26">
        <v>23.4324180414214</v>
      </c>
      <c r="Y188" s="26">
        <v>19.534261742232299</v>
      </c>
      <c r="Z188" s="26">
        <v>16.294678973073101</v>
      </c>
      <c r="AA188">
        <v>24.8605540584838</v>
      </c>
      <c r="AB188" s="26">
        <v>18.103167637766301</v>
      </c>
      <c r="AC188" s="26">
        <v>24.181101888037102</v>
      </c>
      <c r="AD188">
        <v>20.3483502149736</v>
      </c>
      <c r="AE188">
        <v>22.072410289103601</v>
      </c>
      <c r="AF188" s="26">
        <v>25.486378582095401</v>
      </c>
      <c r="AG188" s="81">
        <v>17.444270554152901</v>
      </c>
      <c r="AH188" s="81">
        <v>24.572658129831201</v>
      </c>
      <c r="AI188" s="81">
        <v>21.591341078713299</v>
      </c>
      <c r="AJ188" s="81">
        <v>15.2447709347969</v>
      </c>
      <c r="AK188" s="54">
        <v>22.967636632159401</v>
      </c>
      <c r="AL188" s="54">
        <v>17.263670938827101</v>
      </c>
      <c r="AM188" s="54">
        <v>22.020152540171399</v>
      </c>
      <c r="AN188" s="54">
        <v>18.642217219239601</v>
      </c>
      <c r="AO188" s="26">
        <v>14.9599007852166</v>
      </c>
      <c r="AP188">
        <v>20.252936824965701</v>
      </c>
      <c r="AQ188" s="26">
        <v>25.235435765770799</v>
      </c>
      <c r="AR188">
        <v>24.670304705350102</v>
      </c>
      <c r="AS188">
        <v>23.958965817398301</v>
      </c>
      <c r="AT188">
        <v>22.9542501831796</v>
      </c>
    </row>
    <row r="189" spans="1:46" x14ac:dyDescent="0.25">
      <c r="A189" t="s">
        <v>75</v>
      </c>
      <c r="B189" s="63">
        <v>1</v>
      </c>
      <c r="C189" s="63">
        <v>3</v>
      </c>
      <c r="D189" t="s">
        <v>51</v>
      </c>
      <c r="E189">
        <v>3</v>
      </c>
      <c r="F189" t="s">
        <v>6</v>
      </c>
      <c r="G189">
        <v>60</v>
      </c>
      <c r="H189" s="26"/>
      <c r="I189">
        <v>12.477230763739801</v>
      </c>
      <c r="J189" s="26">
        <v>13.469622576238301</v>
      </c>
      <c r="K189">
        <v>12.9474442201477</v>
      </c>
      <c r="L189" s="26">
        <v>13.657853734582201</v>
      </c>
      <c r="M189">
        <v>14.0068593460398</v>
      </c>
      <c r="N189" s="26">
        <v>14.024034463377999</v>
      </c>
      <c r="O189">
        <v>13.205209062174299</v>
      </c>
      <c r="P189" s="26">
        <v>13.6400634774411</v>
      </c>
      <c r="Q189">
        <v>13.386223193825799</v>
      </c>
      <c r="R189">
        <v>12.7454777591187</v>
      </c>
      <c r="S189" s="26">
        <v>12.819862467254801</v>
      </c>
      <c r="T189" s="26">
        <v>12.654098862395401</v>
      </c>
      <c r="U189" s="26">
        <v>13.075091519160599</v>
      </c>
      <c r="V189">
        <v>12.5874352194142</v>
      </c>
      <c r="W189" s="26">
        <v>12.6187060556452</v>
      </c>
      <c r="X189" s="26">
        <v>12.3598934614438</v>
      </c>
      <c r="Y189" s="26">
        <v>12.1148307932243</v>
      </c>
      <c r="Z189" s="26">
        <v>12.561331106949201</v>
      </c>
      <c r="AA189">
        <v>12.6431746061296</v>
      </c>
      <c r="AB189" s="26">
        <v>12.4722419215292</v>
      </c>
      <c r="AC189" s="26">
        <v>15.1699026056155</v>
      </c>
      <c r="AD189">
        <v>14.526962471442999</v>
      </c>
      <c r="AE189">
        <v>14.3360866484408</v>
      </c>
      <c r="AF189" s="26">
        <v>14.300209087580001</v>
      </c>
      <c r="AG189" s="81">
        <v>13.5437706471832</v>
      </c>
      <c r="AH189" s="81">
        <v>14.083382900730999</v>
      </c>
      <c r="AI189" s="81">
        <v>13.520548845350101</v>
      </c>
      <c r="AJ189" s="81">
        <v>12.915282731994401</v>
      </c>
      <c r="AK189" s="54">
        <v>13.0696499672035</v>
      </c>
      <c r="AL189" s="54">
        <v>12.519767538571299</v>
      </c>
      <c r="AM189" s="54">
        <v>12.719965756051399</v>
      </c>
      <c r="AN189" s="54">
        <v>12.5245486514389</v>
      </c>
      <c r="AO189" s="26">
        <v>12.2007854915773</v>
      </c>
      <c r="AP189">
        <v>12.2110576551471</v>
      </c>
      <c r="AQ189" s="26">
        <v>15.137530654037599</v>
      </c>
      <c r="AR189">
        <v>14.1862232530853</v>
      </c>
      <c r="AS189">
        <v>12.672910583915201</v>
      </c>
      <c r="AT189">
        <v>12.757806587763699</v>
      </c>
    </row>
    <row r="190" spans="1:46" x14ac:dyDescent="0.25">
      <c r="A190" t="s">
        <v>75</v>
      </c>
      <c r="B190" s="63">
        <v>1</v>
      </c>
      <c r="C190" s="63">
        <v>3</v>
      </c>
      <c r="D190" t="s">
        <v>51</v>
      </c>
      <c r="E190">
        <v>3</v>
      </c>
      <c r="F190" t="s">
        <v>6</v>
      </c>
      <c r="G190">
        <v>90</v>
      </c>
      <c r="H190" s="26"/>
      <c r="I190">
        <v>12.638260821647499</v>
      </c>
      <c r="J190" s="26">
        <v>12.3294730828033</v>
      </c>
      <c r="K190">
        <v>12.581733789989901</v>
      </c>
      <c r="L190" s="26">
        <v>12.886101765070601</v>
      </c>
      <c r="M190">
        <v>13.0063312942456</v>
      </c>
      <c r="N190" s="26">
        <v>13.382597468721899</v>
      </c>
      <c r="O190">
        <v>13.4156153067321</v>
      </c>
      <c r="P190" s="26">
        <v>12.5927056208665</v>
      </c>
      <c r="Q190">
        <v>12.7844846457796</v>
      </c>
      <c r="R190">
        <v>12.928461017738799</v>
      </c>
      <c r="S190" s="26">
        <v>12.8621999586492</v>
      </c>
      <c r="T190" s="26">
        <v>12.842349683595501</v>
      </c>
      <c r="U190" s="26">
        <v>12.424826622209499</v>
      </c>
      <c r="V190">
        <v>12.6419463890924</v>
      </c>
      <c r="W190" s="26">
        <v>12.6578217949428</v>
      </c>
      <c r="X190" s="26">
        <v>12.089302114290099</v>
      </c>
      <c r="Y190" s="26">
        <v>12.2582775310362</v>
      </c>
      <c r="Z190" s="26">
        <v>12.4602748212353</v>
      </c>
      <c r="AA190">
        <v>12.0819164391065</v>
      </c>
      <c r="AB190" s="26">
        <v>12.1690459876736</v>
      </c>
      <c r="AC190" s="26">
        <v>12.5073850500977</v>
      </c>
      <c r="AD190">
        <v>13.0573617836903</v>
      </c>
      <c r="AE190">
        <v>14.7109196348945</v>
      </c>
      <c r="AF190" s="26">
        <v>14.518576184223599</v>
      </c>
      <c r="AG190" s="81">
        <v>13.8409697567712</v>
      </c>
      <c r="AH190" s="81">
        <v>13.637814256262301</v>
      </c>
      <c r="AI190" s="81">
        <v>13.973833552289801</v>
      </c>
      <c r="AJ190" s="81">
        <v>13.5028044846949</v>
      </c>
      <c r="AK190" s="54">
        <v>13.1726889511263</v>
      </c>
      <c r="AL190" s="54">
        <v>13.4231578374102</v>
      </c>
      <c r="AM190" s="54">
        <v>13.362432678459299</v>
      </c>
      <c r="AN190" s="54">
        <v>13.4005002577643</v>
      </c>
      <c r="AO190" s="26">
        <v>12.4907243574488</v>
      </c>
      <c r="AP190">
        <v>13.0591127469468</v>
      </c>
      <c r="AQ190" s="26">
        <v>15.302335621700699</v>
      </c>
      <c r="AR190">
        <v>14.5666410763314</v>
      </c>
      <c r="AS190">
        <v>13.0749861746276</v>
      </c>
      <c r="AT190">
        <v>12.998944933616899</v>
      </c>
    </row>
    <row r="191" spans="1:46" x14ac:dyDescent="0.25">
      <c r="A191" t="s">
        <v>75</v>
      </c>
      <c r="B191" s="63">
        <v>1</v>
      </c>
      <c r="C191" s="63">
        <v>3</v>
      </c>
      <c r="D191" t="s">
        <v>51</v>
      </c>
      <c r="E191">
        <v>3</v>
      </c>
      <c r="F191" t="s">
        <v>6</v>
      </c>
      <c r="G191">
        <v>120</v>
      </c>
      <c r="H191" s="26"/>
      <c r="I191">
        <v>12.661817164141899</v>
      </c>
      <c r="J191" s="26">
        <v>12.523158329460699</v>
      </c>
      <c r="K191">
        <v>12.452838464381101</v>
      </c>
      <c r="L191" s="26">
        <v>12.5131075661025</v>
      </c>
      <c r="M191">
        <v>12.774793672816999</v>
      </c>
      <c r="N191" s="26">
        <v>13.015967825656899</v>
      </c>
      <c r="O191">
        <v>12.9387681870395</v>
      </c>
      <c r="P191" s="26">
        <v>13.2419077721081</v>
      </c>
      <c r="Q191">
        <v>13.0196680677768</v>
      </c>
      <c r="R191">
        <v>12.861852429307699</v>
      </c>
      <c r="S191" s="26">
        <v>13.086829322103901</v>
      </c>
      <c r="T191" s="26">
        <v>12.6199427821602</v>
      </c>
      <c r="U191" s="26">
        <v>12.588078723634201</v>
      </c>
      <c r="V191">
        <v>12.343925495734601</v>
      </c>
      <c r="W191" s="26">
        <v>12.4327153022593</v>
      </c>
      <c r="X191" s="26">
        <v>12.5873179421956</v>
      </c>
      <c r="Y191" s="26">
        <v>12.9735526502034</v>
      </c>
      <c r="Z191" s="26">
        <v>12.5327405236209</v>
      </c>
      <c r="AA191">
        <v>12.3795519817273</v>
      </c>
      <c r="AB191" s="26">
        <v>12.314586571336999</v>
      </c>
      <c r="AC191" s="26">
        <v>12.3004262143468</v>
      </c>
      <c r="AD191">
        <v>12.4393885737788</v>
      </c>
      <c r="AE191">
        <v>13.613036117410401</v>
      </c>
      <c r="AF191" s="26">
        <v>13.9812547134397</v>
      </c>
      <c r="AG191" s="81">
        <v>13.5802287456104</v>
      </c>
      <c r="AH191" s="81">
        <v>13.7895234246222</v>
      </c>
      <c r="AI191" s="81">
        <v>13.576422711099299</v>
      </c>
      <c r="AJ191" s="81">
        <v>13.3486831669955</v>
      </c>
      <c r="AK191" s="54">
        <v>13.0238172978635</v>
      </c>
      <c r="AL191" s="54">
        <v>13.251633116112201</v>
      </c>
      <c r="AM191" s="54">
        <v>12.881574128216799</v>
      </c>
      <c r="AN191" s="54">
        <v>12.954973448010101</v>
      </c>
      <c r="AO191" s="26">
        <v>12.7589827446477</v>
      </c>
      <c r="AP191">
        <v>12.766253210178901</v>
      </c>
      <c r="AQ191" s="26">
        <v>13.2199972479421</v>
      </c>
      <c r="AR191">
        <v>14.0614864588236</v>
      </c>
      <c r="AS191">
        <v>12.8332344067443</v>
      </c>
      <c r="AT191">
        <v>12.8699357395106</v>
      </c>
    </row>
    <row r="192" spans="1:46" x14ac:dyDescent="0.25">
      <c r="A192" t="s">
        <v>75</v>
      </c>
      <c r="B192" s="63">
        <v>1</v>
      </c>
      <c r="C192" s="63">
        <v>3</v>
      </c>
      <c r="D192" t="s">
        <v>51</v>
      </c>
      <c r="E192">
        <v>3</v>
      </c>
      <c r="F192" t="s">
        <v>6</v>
      </c>
      <c r="G192">
        <v>150</v>
      </c>
      <c r="H192" s="26"/>
      <c r="I192">
        <v>12.0966499983878</v>
      </c>
      <c r="J192" s="26">
        <v>12.2325689615028</v>
      </c>
      <c r="K192">
        <v>11.8076471769636</v>
      </c>
      <c r="L192" s="26">
        <v>11.8110707961799</v>
      </c>
      <c r="M192">
        <v>12.586401131059599</v>
      </c>
      <c r="N192" s="26">
        <v>12.772799178242501</v>
      </c>
      <c r="O192">
        <v>12.9414592546897</v>
      </c>
      <c r="P192" s="26">
        <v>12.7751642286155</v>
      </c>
      <c r="Q192">
        <v>12.821606436919801</v>
      </c>
      <c r="R192">
        <v>12.638020832382299</v>
      </c>
      <c r="S192" s="26">
        <v>12.4811972530528</v>
      </c>
      <c r="T192" s="26">
        <v>12.853041182340201</v>
      </c>
      <c r="U192" s="26">
        <v>12.8358587898887</v>
      </c>
      <c r="V192">
        <v>12.5615643990328</v>
      </c>
      <c r="W192" s="26">
        <v>12.404557273374699</v>
      </c>
      <c r="X192" s="26">
        <v>12.3062729367781</v>
      </c>
      <c r="Y192" s="26">
        <v>12.010312557745699</v>
      </c>
      <c r="Z192" s="26">
        <v>12.569140474454599</v>
      </c>
      <c r="AA192">
        <v>12.3591244991661</v>
      </c>
      <c r="AB192" s="26">
        <v>11.9567024397046</v>
      </c>
      <c r="AC192" s="26">
        <v>11.9686147284088</v>
      </c>
      <c r="AD192">
        <v>12.0322600064829</v>
      </c>
      <c r="AE192">
        <v>12.4101399508758</v>
      </c>
      <c r="AF192" s="26">
        <v>12.995274278721901</v>
      </c>
      <c r="AG192" s="81">
        <v>13.622414471520599</v>
      </c>
      <c r="AH192" s="81">
        <v>13.241170021104899</v>
      </c>
      <c r="AI192" s="81">
        <v>13.4233104520889</v>
      </c>
      <c r="AJ192" s="81">
        <v>12.6067742066917</v>
      </c>
      <c r="AK192" s="54">
        <v>13.010368126669899</v>
      </c>
      <c r="AL192" s="54">
        <v>12.7607450647187</v>
      </c>
      <c r="AM192" s="54">
        <v>12.975251736052099</v>
      </c>
      <c r="AN192" s="54">
        <v>12.646358264270701</v>
      </c>
      <c r="AO192" s="26">
        <v>12.3881576162954</v>
      </c>
      <c r="AP192">
        <v>12.4361900002743</v>
      </c>
      <c r="AQ192" s="26">
        <v>12.0037488117396</v>
      </c>
      <c r="AR192">
        <v>13.467170715426301</v>
      </c>
      <c r="AS192">
        <v>12.5502244059633</v>
      </c>
      <c r="AT192">
        <v>12.175235456558701</v>
      </c>
    </row>
    <row r="193" spans="1:46" x14ac:dyDescent="0.25">
      <c r="A193" t="s">
        <v>75</v>
      </c>
      <c r="B193" s="63">
        <v>1</v>
      </c>
      <c r="C193" s="63">
        <v>3</v>
      </c>
      <c r="D193" t="s">
        <v>51</v>
      </c>
      <c r="E193">
        <v>3</v>
      </c>
      <c r="F193" t="s">
        <v>6</v>
      </c>
      <c r="G193">
        <v>200</v>
      </c>
      <c r="H193" s="26"/>
      <c r="I193">
        <v>10.0432491139804</v>
      </c>
      <c r="J193" s="26">
        <v>10.122797537075099</v>
      </c>
      <c r="K193">
        <v>9.76382623602459</v>
      </c>
      <c r="L193" s="26">
        <v>10.047828580648</v>
      </c>
      <c r="M193">
        <v>10.3146260537193</v>
      </c>
      <c r="N193" s="26">
        <v>10.146830635279199</v>
      </c>
      <c r="O193">
        <v>10.2548706992535</v>
      </c>
      <c r="P193" s="26">
        <v>10.5611024323803</v>
      </c>
      <c r="Q193">
        <v>10.4100480110151</v>
      </c>
      <c r="R193">
        <v>10.6537732572296</v>
      </c>
      <c r="S193" s="26">
        <v>10.6783038210821</v>
      </c>
      <c r="T193" s="26">
        <v>11.518537113657001</v>
      </c>
      <c r="U193" s="26">
        <v>11.387177192852301</v>
      </c>
      <c r="V193">
        <v>11.186377267269</v>
      </c>
      <c r="W193" s="26">
        <v>11.276600077205099</v>
      </c>
      <c r="X193" s="26">
        <v>11.1672904250523</v>
      </c>
      <c r="Y193" s="26">
        <v>11.3692760704898</v>
      </c>
      <c r="Z193" s="26">
        <v>11.4267611705316</v>
      </c>
      <c r="AA193">
        <v>11.195143659881699</v>
      </c>
      <c r="AB193" s="26">
        <v>11.0011515074935</v>
      </c>
      <c r="AC193" s="26">
        <v>11.418301253901699</v>
      </c>
      <c r="AD193">
        <v>11.377883418097399</v>
      </c>
      <c r="AE193">
        <v>11.1340196582328</v>
      </c>
      <c r="AF193" s="26">
        <v>11.456200371223201</v>
      </c>
      <c r="AG193" s="81">
        <v>11.4652230811705</v>
      </c>
      <c r="AH193" s="81">
        <v>11.290436051308101</v>
      </c>
      <c r="AI193" s="81">
        <v>11.8294347636116</v>
      </c>
      <c r="AJ193" s="81">
        <v>12.0473127695244</v>
      </c>
      <c r="AK193" s="54">
        <v>11.889389950509701</v>
      </c>
      <c r="AL193" s="54">
        <v>12.3294286940212</v>
      </c>
      <c r="AM193" s="54">
        <v>12.0796537887743</v>
      </c>
      <c r="AN193" s="54">
        <v>11.9561474416256</v>
      </c>
      <c r="AO193" s="26">
        <v>11.9524813433845</v>
      </c>
      <c r="AP193">
        <v>12.3743508074001</v>
      </c>
      <c r="AQ193" s="26">
        <v>11.6384303887325</v>
      </c>
      <c r="AR193">
        <v>11.829856932751801</v>
      </c>
      <c r="AS193">
        <v>11.745398454238</v>
      </c>
      <c r="AT193">
        <v>11.428960266024999</v>
      </c>
    </row>
    <row r="194" spans="1:46" s="22" customFormat="1" x14ac:dyDescent="0.25">
      <c r="A194" s="22" t="s">
        <v>75</v>
      </c>
      <c r="B194" s="63">
        <v>1</v>
      </c>
      <c r="C194" s="63">
        <v>4</v>
      </c>
      <c r="D194" s="22" t="s">
        <v>52</v>
      </c>
      <c r="E194" s="22">
        <v>8</v>
      </c>
      <c r="F194" s="22" t="s">
        <v>18</v>
      </c>
      <c r="G194" s="22">
        <v>15</v>
      </c>
      <c r="H194" s="53">
        <v>10.65</v>
      </c>
      <c r="I194">
        <v>12.15</v>
      </c>
      <c r="J194" s="53">
        <v>14.7</v>
      </c>
      <c r="K194">
        <v>11.6</v>
      </c>
      <c r="L194" s="53">
        <v>25.75</v>
      </c>
      <c r="M194">
        <v>12.9</v>
      </c>
      <c r="N194" s="53">
        <v>16.5</v>
      </c>
      <c r="O194">
        <v>9</v>
      </c>
      <c r="P194" s="53">
        <v>22.6</v>
      </c>
      <c r="Q194">
        <v>10.050000000000001</v>
      </c>
      <c r="R194">
        <v>23.4</v>
      </c>
      <c r="S194" s="53">
        <v>8.1999999999999993</v>
      </c>
      <c r="T194" s="53">
        <v>9.4</v>
      </c>
      <c r="U194" s="53">
        <v>9.9</v>
      </c>
      <c r="V194">
        <v>18</v>
      </c>
      <c r="W194" s="53">
        <v>24.05</v>
      </c>
      <c r="X194" s="53"/>
      <c r="Y194" s="53">
        <v>10.15</v>
      </c>
      <c r="Z194" s="53">
        <v>8.6999999999999993</v>
      </c>
      <c r="AA194">
        <v>19.45</v>
      </c>
      <c r="AB194" s="53">
        <v>12.55</v>
      </c>
      <c r="AC194" s="53">
        <v>26.45</v>
      </c>
      <c r="AD194">
        <v>15.35</v>
      </c>
      <c r="AE194">
        <v>21.7</v>
      </c>
      <c r="AF194" s="53">
        <v>26.4</v>
      </c>
      <c r="AG194" s="81">
        <v>11.1</v>
      </c>
      <c r="AH194" s="81">
        <v>26.65</v>
      </c>
      <c r="AI194" s="81">
        <v>13.9</v>
      </c>
      <c r="AJ194" s="81">
        <v>12.1</v>
      </c>
      <c r="AK194" s="53">
        <v>26.5</v>
      </c>
      <c r="AL194" s="53">
        <v>10</v>
      </c>
      <c r="AM194" s="53">
        <v>23.2</v>
      </c>
      <c r="AN194" s="53">
        <v>16.149999999999999</v>
      </c>
      <c r="AO194" s="53">
        <v>10.65</v>
      </c>
      <c r="AP194">
        <v>18.933333333333302</v>
      </c>
      <c r="AQ194" s="53">
        <v>11.8</v>
      </c>
      <c r="AR194">
        <v>25.2</v>
      </c>
      <c r="AS194">
        <v>26.45</v>
      </c>
      <c r="AT194" s="22">
        <v>27.55</v>
      </c>
    </row>
    <row r="195" spans="1:46" x14ac:dyDescent="0.25">
      <c r="A195" t="s">
        <v>75</v>
      </c>
      <c r="B195" s="63">
        <v>1</v>
      </c>
      <c r="C195" s="63">
        <v>4</v>
      </c>
      <c r="D195" t="s">
        <v>52</v>
      </c>
      <c r="E195">
        <v>8</v>
      </c>
      <c r="F195" t="s">
        <v>6</v>
      </c>
      <c r="G195">
        <v>30</v>
      </c>
      <c r="H195" s="26"/>
      <c r="I195">
        <v>17.480352674532199</v>
      </c>
      <c r="J195" s="26">
        <v>20.505889692790699</v>
      </c>
      <c r="K195">
        <v>19.774426060952901</v>
      </c>
      <c r="L195" s="26">
        <v>22.619344977580901</v>
      </c>
      <c r="M195">
        <v>18.463019157229699</v>
      </c>
      <c r="N195" s="26">
        <v>22.744126592500301</v>
      </c>
      <c r="O195">
        <v>16.7521199017289</v>
      </c>
      <c r="P195" s="26">
        <v>19.3568647015192</v>
      </c>
      <c r="Q195">
        <v>14.9143117758983</v>
      </c>
      <c r="R195">
        <v>17.0970848000002</v>
      </c>
      <c r="S195" s="26">
        <v>14.7792191417608</v>
      </c>
      <c r="T195" s="26">
        <v>14.320882262913299</v>
      </c>
      <c r="U195" s="26">
        <v>18.381267044188402</v>
      </c>
      <c r="V195">
        <v>15.881536453492799</v>
      </c>
      <c r="W195" s="26">
        <v>20.257469206213401</v>
      </c>
      <c r="X195" s="26"/>
      <c r="Y195" s="26">
        <v>16.343464884841701</v>
      </c>
      <c r="Z195" s="26">
        <v>13.945062207929301</v>
      </c>
      <c r="AA195">
        <v>16.666253096926098</v>
      </c>
      <c r="AB195" s="26">
        <v>14.146534780837101</v>
      </c>
      <c r="AC195" s="26">
        <v>22.127537103571498</v>
      </c>
      <c r="AD195">
        <v>18.974004362439</v>
      </c>
      <c r="AE195">
        <v>20.3479377564747</v>
      </c>
      <c r="AF195" s="26">
        <v>23.149289638449101</v>
      </c>
      <c r="AG195" s="81">
        <v>16.993981791938701</v>
      </c>
      <c r="AH195" s="81">
        <v>22.4423690152624</v>
      </c>
      <c r="AI195" s="81">
        <v>20.5076566025934</v>
      </c>
      <c r="AJ195" s="81">
        <v>14.7202141506366</v>
      </c>
      <c r="AK195" s="54">
        <v>21.1195588637433</v>
      </c>
      <c r="AL195" s="54">
        <v>16.457991298809301</v>
      </c>
      <c r="AM195" s="54">
        <v>19.1092536060758</v>
      </c>
      <c r="AN195" s="54">
        <v>17.216422503206299</v>
      </c>
      <c r="AO195" s="26">
        <v>14.8376156646064</v>
      </c>
      <c r="AP195">
        <v>18.289758085049598</v>
      </c>
      <c r="AQ195" s="26">
        <v>22.818119684417201</v>
      </c>
      <c r="AR195">
        <v>22.1273404058803</v>
      </c>
      <c r="AS195">
        <v>21.238037782237502</v>
      </c>
      <c r="AT195">
        <v>19.725432900286101</v>
      </c>
    </row>
    <row r="196" spans="1:46" x14ac:dyDescent="0.25">
      <c r="A196" t="s">
        <v>75</v>
      </c>
      <c r="B196" s="63">
        <v>1</v>
      </c>
      <c r="C196" s="63">
        <v>4</v>
      </c>
      <c r="D196" t="s">
        <v>52</v>
      </c>
      <c r="E196">
        <v>8</v>
      </c>
      <c r="F196" t="s">
        <v>6</v>
      </c>
      <c r="G196">
        <v>60</v>
      </c>
      <c r="H196" s="26"/>
      <c r="I196">
        <v>12.6749238501998</v>
      </c>
      <c r="J196" s="26">
        <v>13.658804184225</v>
      </c>
      <c r="K196">
        <v>13.7453929756925</v>
      </c>
      <c r="L196" s="26">
        <v>13.9865852158115</v>
      </c>
      <c r="M196">
        <v>14.2221222734261</v>
      </c>
      <c r="N196" s="26">
        <v>14.7551905333505</v>
      </c>
      <c r="O196">
        <v>13.9705733698956</v>
      </c>
      <c r="P196" s="26">
        <v>13.9739229886918</v>
      </c>
      <c r="Q196">
        <v>13.486435989606999</v>
      </c>
      <c r="R196">
        <v>13.3575838393563</v>
      </c>
      <c r="S196" s="26">
        <v>12.8940473785404</v>
      </c>
      <c r="T196" s="26">
        <v>12.917382408644899</v>
      </c>
      <c r="U196" s="26">
        <v>12.5308135006273</v>
      </c>
      <c r="V196">
        <v>12.107958066436501</v>
      </c>
      <c r="W196" s="26">
        <v>12.0397561279683</v>
      </c>
      <c r="X196" s="26"/>
      <c r="Y196" s="26">
        <v>12.0574706674773</v>
      </c>
      <c r="Z196" s="26">
        <v>11.6613440489332</v>
      </c>
      <c r="AA196">
        <v>11.980343811447099</v>
      </c>
      <c r="AB196" s="26">
        <v>11.746092499151001</v>
      </c>
      <c r="AC196" s="26">
        <v>15.648398906123299</v>
      </c>
      <c r="AD196">
        <v>15.3135283586646</v>
      </c>
      <c r="AE196">
        <v>15.6613453802136</v>
      </c>
      <c r="AF196" s="26">
        <v>15.1703518929454</v>
      </c>
      <c r="AG196" s="81">
        <v>14.3353605129376</v>
      </c>
      <c r="AH196" s="81">
        <v>15.0522790890744</v>
      </c>
      <c r="AI196" s="81">
        <v>14.623591207742299</v>
      </c>
      <c r="AJ196" s="81">
        <v>13.6558683564297</v>
      </c>
      <c r="AK196" s="54">
        <v>13.5481345194921</v>
      </c>
      <c r="AL196" s="54">
        <v>13.3953447845889</v>
      </c>
      <c r="AM196" s="54">
        <v>13.673040813483199</v>
      </c>
      <c r="AN196" s="54">
        <v>12.6281377975131</v>
      </c>
      <c r="AO196" s="26">
        <v>12.5967907633907</v>
      </c>
      <c r="AP196">
        <v>12.618436905593001</v>
      </c>
      <c r="AQ196" s="26">
        <v>16.291266085979998</v>
      </c>
      <c r="AR196">
        <v>15.3930035818489</v>
      </c>
      <c r="AS196">
        <v>13.8615281379697</v>
      </c>
      <c r="AT196">
        <v>13.451242398501201</v>
      </c>
    </row>
    <row r="197" spans="1:46" x14ac:dyDescent="0.25">
      <c r="A197" t="s">
        <v>75</v>
      </c>
      <c r="B197" s="63">
        <v>1</v>
      </c>
      <c r="C197" s="63">
        <v>4</v>
      </c>
      <c r="D197" t="s">
        <v>52</v>
      </c>
      <c r="E197">
        <v>8</v>
      </c>
      <c r="F197" t="s">
        <v>6</v>
      </c>
      <c r="G197">
        <v>90</v>
      </c>
      <c r="H197" s="26"/>
      <c r="I197">
        <v>12.756501436533499</v>
      </c>
      <c r="J197" s="26">
        <v>13.288545363362701</v>
      </c>
      <c r="K197">
        <v>13.2746358556658</v>
      </c>
      <c r="L197" s="26">
        <v>12.998611374633599</v>
      </c>
      <c r="M197">
        <v>13.484983427617401</v>
      </c>
      <c r="N197" s="26">
        <v>14.2256485485137</v>
      </c>
      <c r="O197">
        <v>13.4239885367898</v>
      </c>
      <c r="P197" s="26">
        <v>13.515451406268401</v>
      </c>
      <c r="Q197">
        <v>12.9954136168598</v>
      </c>
      <c r="R197">
        <v>12.9231193542181</v>
      </c>
      <c r="S197" s="26">
        <v>12.811940185168</v>
      </c>
      <c r="T197" s="26">
        <v>12.941595328999499</v>
      </c>
      <c r="U197" s="26">
        <v>12.8411853160726</v>
      </c>
      <c r="V197">
        <v>12.5641489587639</v>
      </c>
      <c r="W197" s="26">
        <v>12.1267268926825</v>
      </c>
      <c r="X197" s="26"/>
      <c r="Y197" s="26">
        <v>12.4962789384881</v>
      </c>
      <c r="Z197" s="26">
        <v>12.3294286940212</v>
      </c>
      <c r="AA197">
        <v>12.3158362586381</v>
      </c>
      <c r="AB197" s="26">
        <v>12.234055997389699</v>
      </c>
      <c r="AC197" s="26">
        <v>12.3664550131552</v>
      </c>
      <c r="AD197">
        <v>12.6183786138693</v>
      </c>
      <c r="AE197">
        <v>14.719952361329399</v>
      </c>
      <c r="AF197" s="26">
        <v>14.782232274767701</v>
      </c>
      <c r="AG197" s="81">
        <v>14.537690308358901</v>
      </c>
      <c r="AH197" s="81">
        <v>13.7866992853513</v>
      </c>
      <c r="AI197" s="81">
        <v>14.7108905741577</v>
      </c>
      <c r="AJ197" s="81">
        <v>13.653070386787499</v>
      </c>
      <c r="AK197" s="54">
        <v>13.677484797356399</v>
      </c>
      <c r="AL197" s="54">
        <v>13.442660792169599</v>
      </c>
      <c r="AM197" s="54">
        <v>13.356900134694399</v>
      </c>
      <c r="AN197" s="54">
        <v>13.370144862579499</v>
      </c>
      <c r="AO197" s="26">
        <v>13.0063312942456</v>
      </c>
      <c r="AP197">
        <v>13.0482454424869</v>
      </c>
      <c r="AQ197" s="26">
        <v>14.3283140452077</v>
      </c>
      <c r="AR197">
        <v>14.5397981510528</v>
      </c>
      <c r="AS197">
        <v>13.2485635217383</v>
      </c>
      <c r="AT197">
        <v>13.1265959178514</v>
      </c>
    </row>
    <row r="198" spans="1:46" x14ac:dyDescent="0.25">
      <c r="A198" t="s">
        <v>75</v>
      </c>
      <c r="B198" s="63">
        <v>1</v>
      </c>
      <c r="C198" s="63">
        <v>4</v>
      </c>
      <c r="D198" t="s">
        <v>52</v>
      </c>
      <c r="E198">
        <v>8</v>
      </c>
      <c r="F198" t="s">
        <v>6</v>
      </c>
      <c r="G198">
        <v>120</v>
      </c>
      <c r="H198" s="26"/>
      <c r="I198">
        <v>12.0642665877459</v>
      </c>
      <c r="J198" s="26">
        <v>12.237648558696399</v>
      </c>
      <c r="K198">
        <v>12.3710827274738</v>
      </c>
      <c r="L198" s="26">
        <v>12.3029155439806</v>
      </c>
      <c r="M198">
        <v>12.519088239992801</v>
      </c>
      <c r="N198" s="26">
        <v>12.4670607826628</v>
      </c>
      <c r="O198">
        <v>12.963008369179301</v>
      </c>
      <c r="P198" s="26">
        <v>13.1345849072727</v>
      </c>
      <c r="Q198">
        <v>12.9148971955187</v>
      </c>
      <c r="R198">
        <v>12.5625873696843</v>
      </c>
      <c r="S198" s="26">
        <v>12.7934745064124</v>
      </c>
      <c r="T198" s="26">
        <v>12.458374742840901</v>
      </c>
      <c r="U198" s="26">
        <v>12.3683498293534</v>
      </c>
      <c r="V198">
        <v>12.0164356722767</v>
      </c>
      <c r="W198" s="26">
        <v>12.52276262573</v>
      </c>
      <c r="X198" s="26"/>
      <c r="Y198" s="26">
        <v>12.3217742218603</v>
      </c>
      <c r="Z198" s="26">
        <v>12.2328966083131</v>
      </c>
      <c r="AA198">
        <v>11.789732373313701</v>
      </c>
      <c r="AB198" s="26">
        <v>12.0697677601704</v>
      </c>
      <c r="AC198" s="26">
        <v>11.778650149920599</v>
      </c>
      <c r="AD198">
        <v>12.0173720363623</v>
      </c>
      <c r="AE198">
        <v>13.2103618227734</v>
      </c>
      <c r="AF198" s="26">
        <v>13.473889058064501</v>
      </c>
      <c r="AG198" s="81">
        <v>13.529773735048</v>
      </c>
      <c r="AH198" s="81">
        <v>13.443563369848</v>
      </c>
      <c r="AI198" s="81">
        <v>13.4871324192882</v>
      </c>
      <c r="AJ198" s="81">
        <v>12.707883617100601</v>
      </c>
      <c r="AK198" s="54">
        <v>12.8394642750613</v>
      </c>
      <c r="AL198" s="54">
        <v>12.7872281408065</v>
      </c>
      <c r="AM198" s="54">
        <v>12.948415909657299</v>
      </c>
      <c r="AN198" s="54">
        <v>12.9016740640223</v>
      </c>
      <c r="AO198" s="26">
        <v>12.5010306092039</v>
      </c>
      <c r="AP198">
        <v>12.4853797784668</v>
      </c>
      <c r="AQ198" s="26">
        <v>12.3082513827857</v>
      </c>
      <c r="AR198">
        <v>13.354016710121099</v>
      </c>
      <c r="AS198">
        <v>12.585878462813699</v>
      </c>
      <c r="AT198">
        <v>12.3294248764883</v>
      </c>
    </row>
    <row r="199" spans="1:46" x14ac:dyDescent="0.25">
      <c r="A199" t="s">
        <v>75</v>
      </c>
      <c r="B199" s="63">
        <v>1</v>
      </c>
      <c r="C199" s="63">
        <v>4</v>
      </c>
      <c r="D199" t="s">
        <v>52</v>
      </c>
      <c r="E199">
        <v>8</v>
      </c>
      <c r="F199" t="s">
        <v>6</v>
      </c>
      <c r="G199">
        <v>150</v>
      </c>
      <c r="H199" s="26"/>
      <c r="I199">
        <v>10.8080645032578</v>
      </c>
      <c r="J199" s="26">
        <v>11.093319746183401</v>
      </c>
      <c r="K199">
        <v>11.0670363076072</v>
      </c>
      <c r="L199" s="26">
        <v>10.955890248143501</v>
      </c>
      <c r="M199">
        <v>11.4120678445382</v>
      </c>
      <c r="N199" s="26">
        <v>11.4757903479214</v>
      </c>
      <c r="O199">
        <v>12.355497018157701</v>
      </c>
      <c r="P199" s="26">
        <v>12.167493552646899</v>
      </c>
      <c r="Q199">
        <v>12.368129514403799</v>
      </c>
      <c r="R199">
        <v>12.35695494164</v>
      </c>
      <c r="S199" s="26">
        <v>11.7936344508093</v>
      </c>
      <c r="T199" s="26">
        <v>12.184712442001</v>
      </c>
      <c r="U199" s="26">
        <v>11.8406693014424</v>
      </c>
      <c r="V199">
        <v>11.4158267092114</v>
      </c>
      <c r="W199" s="26">
        <v>11.6390483872609</v>
      </c>
      <c r="X199" s="26"/>
      <c r="Y199" s="26">
        <v>11.7703281685236</v>
      </c>
      <c r="Z199" s="26">
        <v>11.7504464470023</v>
      </c>
      <c r="AA199">
        <v>11.6382884645556</v>
      </c>
      <c r="AB199" s="26">
        <v>11.6080342118976</v>
      </c>
      <c r="AC199" s="26">
        <v>11.1226800752926</v>
      </c>
      <c r="AD199">
        <v>11.499736377667899</v>
      </c>
      <c r="AE199">
        <v>11.5058648676114</v>
      </c>
      <c r="AF199" s="26">
        <v>11.9180739953607</v>
      </c>
      <c r="AG199" s="81">
        <v>12.829360600986099</v>
      </c>
      <c r="AH199" s="81">
        <v>12.4517977185694</v>
      </c>
      <c r="AI199" s="81">
        <v>13.017055859099299</v>
      </c>
      <c r="AJ199" s="81">
        <v>12.661112804280901</v>
      </c>
      <c r="AK199" s="54">
        <v>12.820911845914701</v>
      </c>
      <c r="AL199" s="54">
        <v>12.2988562123662</v>
      </c>
      <c r="AM199" s="54">
        <v>12.3340782125373</v>
      </c>
      <c r="AN199" s="54">
        <v>12.0670379786692</v>
      </c>
      <c r="AO199" s="26">
        <v>11.762715107513801</v>
      </c>
      <c r="AP199">
        <v>11.8988850262967</v>
      </c>
      <c r="AQ199" s="26">
        <v>11.3111549578531</v>
      </c>
      <c r="AR199">
        <v>12.658349185799599</v>
      </c>
      <c r="AS199">
        <v>11.826107888503699</v>
      </c>
      <c r="AT199">
        <v>11.7775262461686</v>
      </c>
    </row>
    <row r="200" spans="1:46" x14ac:dyDescent="0.25">
      <c r="A200" t="s">
        <v>75</v>
      </c>
      <c r="B200" s="63">
        <v>1</v>
      </c>
      <c r="C200" s="63">
        <v>4</v>
      </c>
      <c r="D200" t="s">
        <v>52</v>
      </c>
      <c r="E200">
        <v>8</v>
      </c>
      <c r="F200" t="s">
        <v>6</v>
      </c>
      <c r="G200">
        <v>200</v>
      </c>
      <c r="H200" s="26"/>
      <c r="I200">
        <v>12.9802867982461</v>
      </c>
      <c r="J200" s="26">
        <v>13.200288597469401</v>
      </c>
      <c r="K200">
        <v>12.455402603247499</v>
      </c>
      <c r="L200" s="26">
        <v>13.218414183225301</v>
      </c>
      <c r="M200">
        <v>12.41883299042</v>
      </c>
      <c r="N200" s="26">
        <v>12.8284978066847</v>
      </c>
      <c r="O200">
        <v>12.588563710430099</v>
      </c>
      <c r="P200" s="26">
        <v>12.9306532660624</v>
      </c>
      <c r="Q200">
        <v>13.1361844524</v>
      </c>
      <c r="R200">
        <v>12.931132695789101</v>
      </c>
      <c r="S200" s="26">
        <v>12.939302921491199</v>
      </c>
      <c r="T200" s="26">
        <v>13.890249800911601</v>
      </c>
      <c r="U200" s="26">
        <v>13.502489798008099</v>
      </c>
      <c r="V200">
        <v>13.8722973797381</v>
      </c>
      <c r="W200" s="26">
        <v>13.7618700750694</v>
      </c>
      <c r="X200" s="26"/>
      <c r="Y200" s="26">
        <v>13.8513496807458</v>
      </c>
      <c r="Z200" s="26">
        <v>14.084375836737999</v>
      </c>
      <c r="AA200">
        <v>13.4749145951556</v>
      </c>
      <c r="AB200" s="26">
        <v>13.7994230745745</v>
      </c>
      <c r="AC200" s="26">
        <v>13.795355901881001</v>
      </c>
      <c r="AD200">
        <v>13.689400227435</v>
      </c>
      <c r="AE200">
        <v>14.010349714176</v>
      </c>
      <c r="AF200" s="26">
        <v>13.926846230013201</v>
      </c>
      <c r="AG200" s="81">
        <v>13.552175576708001</v>
      </c>
      <c r="AH200" s="81">
        <v>13.9086385319314</v>
      </c>
      <c r="AI200" s="81">
        <v>14.5487124459373</v>
      </c>
      <c r="AJ200" s="81">
        <v>14.708210582876101</v>
      </c>
      <c r="AK200" s="54">
        <v>14.706809914000701</v>
      </c>
      <c r="AL200" s="54">
        <v>14.606396108767999</v>
      </c>
      <c r="AM200" s="54">
        <v>14.966778316216301</v>
      </c>
      <c r="AN200" s="54">
        <v>14.431446299232</v>
      </c>
      <c r="AO200" s="26">
        <v>14.8193506432681</v>
      </c>
      <c r="AP200">
        <v>15.3373837336741</v>
      </c>
      <c r="AQ200" s="26">
        <v>13.9790415550963</v>
      </c>
      <c r="AR200">
        <v>14.5965197043387</v>
      </c>
      <c r="AS200">
        <v>14.8152314779019</v>
      </c>
      <c r="AT200">
        <v>14.912915469004499</v>
      </c>
    </row>
    <row r="201" spans="1:46" s="22" customFormat="1" x14ac:dyDescent="0.25">
      <c r="A201" s="22" t="s">
        <v>75</v>
      </c>
      <c r="B201" s="63">
        <v>1</v>
      </c>
      <c r="C201" s="63">
        <v>5</v>
      </c>
      <c r="D201" s="22" t="s">
        <v>53</v>
      </c>
      <c r="E201" s="22">
        <v>9</v>
      </c>
      <c r="F201" s="22" t="s">
        <v>18</v>
      </c>
      <c r="G201" s="22">
        <v>15</v>
      </c>
      <c r="H201" s="53"/>
      <c r="I201">
        <v>12.4</v>
      </c>
      <c r="J201" s="53">
        <v>14.05</v>
      </c>
      <c r="K201">
        <v>11.1</v>
      </c>
      <c r="L201" s="53">
        <v>24.55</v>
      </c>
      <c r="M201">
        <v>13.7</v>
      </c>
      <c r="N201" s="53">
        <v>16.899999999999999</v>
      </c>
      <c r="O201">
        <v>8.65</v>
      </c>
      <c r="P201" s="53">
        <v>24.05</v>
      </c>
      <c r="Q201">
        <v>10.5</v>
      </c>
      <c r="R201">
        <v>20.25</v>
      </c>
      <c r="S201" s="53">
        <v>8.15</v>
      </c>
      <c r="T201" s="53">
        <v>8.4499999999999993</v>
      </c>
      <c r="U201" s="53">
        <v>11.25</v>
      </c>
      <c r="V201">
        <v>21.4</v>
      </c>
      <c r="W201" s="53">
        <v>23.3</v>
      </c>
      <c r="X201" s="53"/>
      <c r="Y201" s="53">
        <v>11.35</v>
      </c>
      <c r="Z201" s="53">
        <v>9.4</v>
      </c>
      <c r="AA201">
        <v>19.350000000000001</v>
      </c>
      <c r="AB201" s="53">
        <v>12.35</v>
      </c>
      <c r="AC201" s="53">
        <v>27.25</v>
      </c>
      <c r="AD201">
        <v>14</v>
      </c>
      <c r="AE201">
        <v>19.3</v>
      </c>
      <c r="AF201" s="53">
        <v>22.95</v>
      </c>
      <c r="AG201" s="81">
        <v>11.2</v>
      </c>
      <c r="AH201" s="81">
        <v>25.45</v>
      </c>
      <c r="AI201" s="81">
        <v>14.5</v>
      </c>
      <c r="AJ201" s="81">
        <v>10.25</v>
      </c>
      <c r="AK201" s="53">
        <v>23.65</v>
      </c>
      <c r="AL201" s="53">
        <v>8.5</v>
      </c>
      <c r="AM201" s="53">
        <v>26.05</v>
      </c>
      <c r="AN201" s="53">
        <v>9.1</v>
      </c>
      <c r="AO201" s="82">
        <v>8</v>
      </c>
      <c r="AP201">
        <v>18.399999999999999</v>
      </c>
      <c r="AQ201" s="53">
        <v>22.95</v>
      </c>
      <c r="AR201">
        <v>27.95</v>
      </c>
      <c r="AS201">
        <v>25</v>
      </c>
      <c r="AT201" s="22">
        <v>25.8</v>
      </c>
    </row>
    <row r="202" spans="1:46" x14ac:dyDescent="0.25">
      <c r="A202" t="s">
        <v>75</v>
      </c>
      <c r="B202" s="63">
        <v>1</v>
      </c>
      <c r="C202" s="63">
        <v>5</v>
      </c>
      <c r="D202" t="s">
        <v>53</v>
      </c>
      <c r="E202">
        <v>9</v>
      </c>
      <c r="F202" t="s">
        <v>6</v>
      </c>
      <c r="G202">
        <v>30</v>
      </c>
      <c r="H202" s="26"/>
      <c r="I202">
        <v>17.194393823335499</v>
      </c>
      <c r="J202" s="26">
        <v>20.513872087910102</v>
      </c>
      <c r="K202">
        <v>19.801371206156901</v>
      </c>
      <c r="L202" s="26">
        <v>22.979030826537901</v>
      </c>
      <c r="M202">
        <v>17.992572539206801</v>
      </c>
      <c r="N202" s="26">
        <v>22.509553097157202</v>
      </c>
      <c r="O202">
        <v>15.5471057964089</v>
      </c>
      <c r="P202" s="26">
        <v>17.450150061130401</v>
      </c>
      <c r="Q202">
        <v>13.295007097749901</v>
      </c>
      <c r="R202">
        <v>15.453449993908</v>
      </c>
      <c r="S202" s="26">
        <v>12.5947603897046</v>
      </c>
      <c r="T202" s="26">
        <v>13.823990436131799</v>
      </c>
      <c r="U202" s="26">
        <v>18.355657745227798</v>
      </c>
      <c r="V202">
        <v>16.1773272937799</v>
      </c>
      <c r="W202" s="26">
        <v>21.4268840981495</v>
      </c>
      <c r="X202" s="26"/>
      <c r="Y202" s="26">
        <v>14.9973668340544</v>
      </c>
      <c r="Z202" s="26">
        <v>12.713218756024199</v>
      </c>
      <c r="AA202">
        <v>17.767569115752298</v>
      </c>
      <c r="AB202" s="26">
        <v>13.5939630554336</v>
      </c>
      <c r="AC202" s="26">
        <v>21.642299620256701</v>
      </c>
      <c r="AD202">
        <v>18.4548028046285</v>
      </c>
      <c r="AE202">
        <v>19.156069732609598</v>
      </c>
      <c r="AF202" s="26">
        <v>22.8882457408288</v>
      </c>
      <c r="AG202" s="81">
        <v>16.3331414821997</v>
      </c>
      <c r="AH202" s="81">
        <v>21.285967285221499</v>
      </c>
      <c r="AI202" s="81">
        <v>19.384920653005299</v>
      </c>
      <c r="AJ202" s="81">
        <v>13.158479912030099</v>
      </c>
      <c r="AK202" s="54">
        <v>15.7032123865452</v>
      </c>
      <c r="AL202" s="54">
        <v>13.484546618493299</v>
      </c>
      <c r="AM202" s="54">
        <v>14.4100556057376</v>
      </c>
      <c r="AN202" s="54">
        <v>13.342608005920599</v>
      </c>
      <c r="AO202" s="26">
        <v>12.145675196987</v>
      </c>
      <c r="AP202">
        <v>13.127240828355401</v>
      </c>
      <c r="AQ202" s="26">
        <v>21.884949955285901</v>
      </c>
      <c r="AR202">
        <v>21.002321236549101</v>
      </c>
      <c r="AS202">
        <v>20.111675870077899</v>
      </c>
      <c r="AT202">
        <v>19.304322488985299</v>
      </c>
    </row>
    <row r="203" spans="1:46" x14ac:dyDescent="0.25">
      <c r="A203" t="s">
        <v>75</v>
      </c>
      <c r="B203" s="63">
        <v>1</v>
      </c>
      <c r="C203" s="63">
        <v>5</v>
      </c>
      <c r="D203" t="s">
        <v>53</v>
      </c>
      <c r="E203">
        <v>9</v>
      </c>
      <c r="F203" t="s">
        <v>6</v>
      </c>
      <c r="G203">
        <v>60</v>
      </c>
      <c r="H203" s="26"/>
      <c r="I203">
        <v>12.7038084155921</v>
      </c>
      <c r="J203" s="26">
        <v>13.905402561175601</v>
      </c>
      <c r="K203">
        <v>13.9680787061861</v>
      </c>
      <c r="L203" s="26">
        <v>15.2351331134912</v>
      </c>
      <c r="M203">
        <v>14.428588813541401</v>
      </c>
      <c r="N203" s="26">
        <v>14.5556549453224</v>
      </c>
      <c r="O203">
        <v>14.424205330366901</v>
      </c>
      <c r="P203" s="26">
        <v>14.1850383011255</v>
      </c>
      <c r="Q203">
        <v>13.2784887026853</v>
      </c>
      <c r="R203">
        <v>13.1494123038591</v>
      </c>
      <c r="S203" s="26">
        <v>13.0895273371878</v>
      </c>
      <c r="T203" s="26">
        <v>12.749189544560201</v>
      </c>
      <c r="U203" s="26">
        <v>12.9589445712753</v>
      </c>
      <c r="V203">
        <v>12.6263465461137</v>
      </c>
      <c r="W203" s="26">
        <v>12.725922740461</v>
      </c>
      <c r="X203" s="26"/>
      <c r="Y203" s="26">
        <v>12.5532979471917</v>
      </c>
      <c r="Z203" s="26">
        <v>12.465436165314999</v>
      </c>
      <c r="AA203">
        <v>12.027295872723</v>
      </c>
      <c r="AB203" s="26">
        <v>11.622228983348</v>
      </c>
      <c r="AC203" s="26">
        <v>16.248324481134102</v>
      </c>
      <c r="AD203">
        <v>15.023479243674</v>
      </c>
      <c r="AE203">
        <v>15.674076363102399</v>
      </c>
      <c r="AF203" s="26">
        <v>15.300686194678599</v>
      </c>
      <c r="AG203" s="81">
        <v>15.3259815383252</v>
      </c>
      <c r="AH203" s="81">
        <v>14.6767897797109</v>
      </c>
      <c r="AI203" s="81">
        <v>14.750178183806099</v>
      </c>
      <c r="AJ203" s="81">
        <v>13.2967875791963</v>
      </c>
      <c r="AK203" s="54">
        <v>13.2436586423356</v>
      </c>
      <c r="AL203" s="54">
        <v>13.147584956761399</v>
      </c>
      <c r="AM203" s="54">
        <v>13.0344899144872</v>
      </c>
      <c r="AN203" s="54">
        <v>12.460261651149001</v>
      </c>
      <c r="AO203" s="26">
        <v>11.996760313943801</v>
      </c>
      <c r="AP203">
        <v>12.1026614528738</v>
      </c>
      <c r="AQ203" s="26">
        <v>16.281376925517201</v>
      </c>
      <c r="AR203">
        <v>15.6425045487677</v>
      </c>
      <c r="AS203">
        <v>13.291642601208</v>
      </c>
      <c r="AT203">
        <v>13.803414196691699</v>
      </c>
    </row>
    <row r="204" spans="1:46" x14ac:dyDescent="0.25">
      <c r="A204" t="s">
        <v>75</v>
      </c>
      <c r="B204" s="63">
        <v>1</v>
      </c>
      <c r="C204" s="63">
        <v>5</v>
      </c>
      <c r="D204" t="s">
        <v>53</v>
      </c>
      <c r="E204">
        <v>9</v>
      </c>
      <c r="F204" t="s">
        <v>6</v>
      </c>
      <c r="G204">
        <v>90</v>
      </c>
      <c r="H204" s="26"/>
      <c r="I204">
        <v>11.9013354888663</v>
      </c>
      <c r="J204" s="26">
        <v>12.575351859988</v>
      </c>
      <c r="K204">
        <v>12.952785474932</v>
      </c>
      <c r="L204" s="26">
        <v>13.1747019763536</v>
      </c>
      <c r="M204">
        <v>13.72652960095</v>
      </c>
      <c r="N204" s="26">
        <v>13.377050456399701</v>
      </c>
      <c r="O204">
        <v>13.477138433184599</v>
      </c>
      <c r="P204" s="26">
        <v>13.2446711421142</v>
      </c>
      <c r="Q204">
        <v>12.917572853406901</v>
      </c>
      <c r="R204">
        <v>12.708678517453</v>
      </c>
      <c r="S204" s="26">
        <v>12.3865421133717</v>
      </c>
      <c r="T204" s="26">
        <v>12.5284646891955</v>
      </c>
      <c r="U204" s="26">
        <v>12.327448729473801</v>
      </c>
      <c r="V204">
        <v>12.3896757449343</v>
      </c>
      <c r="W204" s="26">
        <v>12.257215174599899</v>
      </c>
      <c r="X204" s="26"/>
      <c r="Y204" s="26">
        <v>11.8310310392618</v>
      </c>
      <c r="Z204" s="26">
        <v>12.057222769120701</v>
      </c>
      <c r="AA204">
        <v>11.860198970308399</v>
      </c>
      <c r="AB204" s="26">
        <v>11.5256320761283</v>
      </c>
      <c r="AC204" s="26">
        <v>11.701706566754799</v>
      </c>
      <c r="AD204">
        <v>12.6445435239663</v>
      </c>
      <c r="AE204">
        <v>14.93519490505</v>
      </c>
      <c r="AF204" s="26">
        <v>14.1398881640255</v>
      </c>
      <c r="AG204" s="81">
        <v>14.3827324058458</v>
      </c>
      <c r="AH204" s="81">
        <v>13.9571301737629</v>
      </c>
      <c r="AI204" s="81">
        <v>14.4415040442486</v>
      </c>
      <c r="AJ204" s="81">
        <v>13.4448049578777</v>
      </c>
      <c r="AK204" s="54">
        <v>13.0238172978635</v>
      </c>
      <c r="AL204" s="54">
        <v>12.7475248404045</v>
      </c>
      <c r="AM204" s="54">
        <v>12.3749131890856</v>
      </c>
      <c r="AN204" s="54">
        <v>12.4525707939724</v>
      </c>
      <c r="AO204" s="26">
        <v>11.896168293521299</v>
      </c>
      <c r="AP204">
        <v>11.778952715353901</v>
      </c>
      <c r="AQ204" s="26">
        <v>13.7478505724426</v>
      </c>
      <c r="AR204">
        <v>14.070155453986001</v>
      </c>
      <c r="AS204">
        <v>12.776106059765199</v>
      </c>
      <c r="AT204">
        <v>12.579994038388</v>
      </c>
    </row>
    <row r="205" spans="1:46" x14ac:dyDescent="0.25">
      <c r="A205" t="s">
        <v>75</v>
      </c>
      <c r="B205" s="63">
        <v>1</v>
      </c>
      <c r="C205" s="63">
        <v>5</v>
      </c>
      <c r="D205" t="s">
        <v>53</v>
      </c>
      <c r="E205">
        <v>9</v>
      </c>
      <c r="F205" t="s">
        <v>6</v>
      </c>
      <c r="G205">
        <v>120</v>
      </c>
      <c r="H205" s="26"/>
      <c r="I205">
        <v>10.108701518626299</v>
      </c>
      <c r="J205" s="26">
        <v>10.777076342430799</v>
      </c>
      <c r="K205">
        <v>10.3359990718854</v>
      </c>
      <c r="L205" s="26">
        <v>10.6571039601208</v>
      </c>
      <c r="M205">
        <v>11.676286751376599</v>
      </c>
      <c r="N205" s="26">
        <v>11.8984902273227</v>
      </c>
      <c r="O205">
        <v>12.187523423912801</v>
      </c>
      <c r="P205" s="26">
        <v>12.059252485618201</v>
      </c>
      <c r="Q205">
        <v>11.7611387326784</v>
      </c>
      <c r="R205">
        <v>11.457553355851999</v>
      </c>
      <c r="S205" s="26">
        <v>11.4612162770699</v>
      </c>
      <c r="T205" s="26">
        <v>11.5256537834195</v>
      </c>
      <c r="U205" s="26">
        <v>11.1909476128059</v>
      </c>
      <c r="V205">
        <v>11.263761182303</v>
      </c>
      <c r="W205" s="26">
        <v>11.1308928146714</v>
      </c>
      <c r="X205" s="26"/>
      <c r="Y205" s="26">
        <v>11.103374731915199</v>
      </c>
      <c r="Z205" s="26">
        <v>10.93649870388</v>
      </c>
      <c r="AA205">
        <v>11.477343749770201</v>
      </c>
      <c r="AB205" s="26">
        <v>10.9591458976632</v>
      </c>
      <c r="AC205" s="26">
        <v>10.8517180382077</v>
      </c>
      <c r="AD205">
        <v>10.745979307392201</v>
      </c>
      <c r="AE205">
        <v>12.8909658742866</v>
      </c>
      <c r="AF205" s="26">
        <v>12.7650682860817</v>
      </c>
      <c r="AG205" s="81">
        <v>12.8002149143037</v>
      </c>
      <c r="AH205" s="81">
        <v>12.441610257107</v>
      </c>
      <c r="AI205" s="81">
        <v>12.2747451763836</v>
      </c>
      <c r="AJ205" s="81">
        <v>12.0571510925186</v>
      </c>
      <c r="AK205" s="54">
        <v>12.277192060902999</v>
      </c>
      <c r="AL205" s="54">
        <v>11.9432963613312</v>
      </c>
      <c r="AM205" s="54">
        <v>11.6047836017494</v>
      </c>
      <c r="AN205" s="54">
        <v>11.7570039537085</v>
      </c>
      <c r="AO205" s="26">
        <v>11.3702632489096</v>
      </c>
      <c r="AP205">
        <v>11.2712694529632</v>
      </c>
      <c r="AQ205" s="26">
        <v>11.331863301534201</v>
      </c>
      <c r="AR205">
        <v>12.4289066420968</v>
      </c>
      <c r="AS205">
        <v>11.613835510117701</v>
      </c>
      <c r="AT205">
        <v>11.4450637306344</v>
      </c>
    </row>
    <row r="206" spans="1:46" x14ac:dyDescent="0.25">
      <c r="A206" t="s">
        <v>75</v>
      </c>
      <c r="B206" s="63">
        <v>1</v>
      </c>
      <c r="C206" s="63">
        <v>5</v>
      </c>
      <c r="D206" t="s">
        <v>53</v>
      </c>
      <c r="E206">
        <v>9</v>
      </c>
      <c r="F206" t="s">
        <v>6</v>
      </c>
      <c r="G206">
        <v>150</v>
      </c>
      <c r="H206" s="26"/>
      <c r="I206">
        <v>9.68961290106677</v>
      </c>
      <c r="J206" s="26">
        <v>9.9229417200333501</v>
      </c>
      <c r="K206">
        <v>9.7544109267403094</v>
      </c>
      <c r="L206" s="26">
        <v>9.7693581546748796</v>
      </c>
      <c r="M206">
        <v>9.7849771155780196</v>
      </c>
      <c r="N206" s="26">
        <v>9.9705898704116205</v>
      </c>
      <c r="O206">
        <v>10.661913145426899</v>
      </c>
      <c r="P206" s="26">
        <v>10.700986063935201</v>
      </c>
      <c r="Q206">
        <v>11.043144547247101</v>
      </c>
      <c r="R206">
        <v>11.2928201771138</v>
      </c>
      <c r="S206" s="26">
        <v>11.2510441920583</v>
      </c>
      <c r="T206" s="26">
        <v>11.5351506861793</v>
      </c>
      <c r="U206" s="26">
        <v>11.7434907198134</v>
      </c>
      <c r="V206">
        <v>11.5491209051032</v>
      </c>
      <c r="W206" s="26">
        <v>11.7299729355525</v>
      </c>
      <c r="X206" s="26"/>
      <c r="Y206" s="26">
        <v>11.5499946681062</v>
      </c>
      <c r="Z206" s="26">
        <v>11.539802643558501</v>
      </c>
      <c r="AA206">
        <v>11.217958158074399</v>
      </c>
      <c r="AB206" s="26">
        <v>11.5350148383251</v>
      </c>
      <c r="AC206" s="26">
        <v>11.528336111715101</v>
      </c>
      <c r="AD206">
        <v>11.305970924211399</v>
      </c>
      <c r="AE206">
        <v>11.839026017760499</v>
      </c>
      <c r="AF206" s="26">
        <v>12.6010031997445</v>
      </c>
      <c r="AG206" s="81">
        <v>13.143596842997299</v>
      </c>
      <c r="AH206" s="81">
        <v>13.023116014128499</v>
      </c>
      <c r="AI206" s="81">
        <v>12.819928438995801</v>
      </c>
      <c r="AJ206" s="81">
        <v>12.5964517571753</v>
      </c>
      <c r="AK206" s="54">
        <v>12.7575133637694</v>
      </c>
      <c r="AL206" s="54">
        <v>12.212678643320601</v>
      </c>
      <c r="AM206" s="54">
        <v>12.59167554761</v>
      </c>
      <c r="AN206" s="54">
        <v>12.584002637841699</v>
      </c>
      <c r="AO206" s="26">
        <v>12.0933242828822</v>
      </c>
      <c r="AP206">
        <v>12.272017923251401</v>
      </c>
      <c r="AQ206" s="26">
        <v>11.5508669182529</v>
      </c>
      <c r="AR206">
        <v>12.913463310409901</v>
      </c>
      <c r="AS206">
        <v>12.160146425394901</v>
      </c>
      <c r="AT206">
        <v>12.020714977713499</v>
      </c>
    </row>
    <row r="207" spans="1:46" x14ac:dyDescent="0.25">
      <c r="A207" t="s">
        <v>75</v>
      </c>
      <c r="B207" s="63">
        <v>1</v>
      </c>
      <c r="C207" s="63">
        <v>5</v>
      </c>
      <c r="D207" t="s">
        <v>53</v>
      </c>
      <c r="E207">
        <v>9</v>
      </c>
      <c r="F207" t="s">
        <v>6</v>
      </c>
      <c r="G207">
        <v>200</v>
      </c>
      <c r="H207" s="26"/>
      <c r="I207">
        <v>21.478719291934102</v>
      </c>
      <c r="J207" s="26">
        <v>22.262102760862302</v>
      </c>
      <c r="K207">
        <v>21.163503217910101</v>
      </c>
      <c r="L207" s="26">
        <v>22.305788249724898</v>
      </c>
      <c r="M207">
        <v>20.495350027179899</v>
      </c>
      <c r="N207" s="26">
        <v>20.9599908799368</v>
      </c>
      <c r="O207">
        <v>21.0628265733361</v>
      </c>
      <c r="P207" s="26">
        <v>22.111019217510801</v>
      </c>
      <c r="Q207">
        <v>21.519099144051101</v>
      </c>
      <c r="R207">
        <v>20.8041210077226</v>
      </c>
      <c r="S207" s="26">
        <v>21.811688218805799</v>
      </c>
      <c r="T207" s="26">
        <v>20.4328922141727</v>
      </c>
      <c r="U207" s="26">
        <v>21.139836573905601</v>
      </c>
      <c r="V207">
        <v>20.630748219388099</v>
      </c>
      <c r="W207" s="26">
        <v>21.033085043402998</v>
      </c>
      <c r="X207" s="26"/>
      <c r="Y207" s="26">
        <v>21.213298985810798</v>
      </c>
      <c r="Z207" s="26">
        <v>21.179032244687001</v>
      </c>
      <c r="AA207">
        <v>21.768661472563799</v>
      </c>
      <c r="AB207" s="26">
        <v>20.716874450171801</v>
      </c>
      <c r="AC207" s="26">
        <v>21.3353024177955</v>
      </c>
      <c r="AD207">
        <v>22.062083502073001</v>
      </c>
      <c r="AE207">
        <v>22.043318783329699</v>
      </c>
      <c r="AF207" s="26">
        <v>21.827713531074199</v>
      </c>
      <c r="AG207" s="81">
        <v>22.783177919163499</v>
      </c>
      <c r="AH207" s="81">
        <v>21.9596808772312</v>
      </c>
      <c r="AI207" s="81">
        <v>24.021993582847202</v>
      </c>
      <c r="AJ207" s="81">
        <v>24.714510788330902</v>
      </c>
      <c r="AK207" s="54">
        <v>23.539713115949699</v>
      </c>
      <c r="AL207" s="54">
        <v>24.990162284930999</v>
      </c>
      <c r="AM207" s="54">
        <v>25.097789928742898</v>
      </c>
      <c r="AN207" s="54">
        <v>24.929439854386398</v>
      </c>
      <c r="AO207" s="26">
        <v>24.960014928031001</v>
      </c>
      <c r="AP207">
        <v>25.1395292002152</v>
      </c>
      <c r="AQ207" s="26">
        <v>24.470663413146401</v>
      </c>
      <c r="AR207">
        <v>25.1363977408229</v>
      </c>
      <c r="AS207">
        <v>24.798653923609699</v>
      </c>
      <c r="AT207">
        <v>24.535157680749499</v>
      </c>
    </row>
    <row r="208" spans="1:46" s="22" customFormat="1" x14ac:dyDescent="0.25">
      <c r="A208" s="22" t="s">
        <v>75</v>
      </c>
      <c r="B208" s="63">
        <v>1</v>
      </c>
      <c r="C208" s="63">
        <v>6</v>
      </c>
      <c r="D208" s="22" t="s">
        <v>54</v>
      </c>
      <c r="E208" s="22">
        <v>6</v>
      </c>
      <c r="F208" s="22" t="s">
        <v>18</v>
      </c>
      <c r="G208" s="22">
        <v>15</v>
      </c>
      <c r="H208" s="53"/>
      <c r="I208">
        <v>17</v>
      </c>
      <c r="J208" s="53">
        <v>23.65</v>
      </c>
      <c r="K208">
        <v>16.2</v>
      </c>
      <c r="L208" s="53">
        <v>26.95</v>
      </c>
      <c r="M208">
        <v>13.35</v>
      </c>
      <c r="N208" s="53">
        <v>23.65</v>
      </c>
      <c r="O208">
        <v>12.45</v>
      </c>
      <c r="P208" s="53">
        <v>26.4</v>
      </c>
      <c r="Q208">
        <v>15.25</v>
      </c>
      <c r="R208">
        <v>26.35</v>
      </c>
      <c r="S208" s="53">
        <v>8.9499999999999993</v>
      </c>
      <c r="T208" s="53">
        <v>11.9</v>
      </c>
      <c r="U208" s="53">
        <v>17.5</v>
      </c>
      <c r="V208">
        <v>24.1</v>
      </c>
      <c r="W208" s="53">
        <v>19</v>
      </c>
      <c r="X208" s="53">
        <v>25.85</v>
      </c>
      <c r="Y208" s="53">
        <v>23.05</v>
      </c>
      <c r="Z208" s="53">
        <v>12.55</v>
      </c>
      <c r="AA208">
        <v>24.75</v>
      </c>
      <c r="AB208" s="53">
        <v>17.8</v>
      </c>
      <c r="AC208" s="53">
        <v>22.3</v>
      </c>
      <c r="AD208">
        <v>16.55</v>
      </c>
      <c r="AE208">
        <v>21.633333333333301</v>
      </c>
      <c r="AF208" s="53">
        <v>27.95</v>
      </c>
      <c r="AG208" s="81">
        <v>15.45</v>
      </c>
      <c r="AH208" s="81">
        <v>27.8</v>
      </c>
      <c r="AI208" s="81">
        <v>15.8</v>
      </c>
      <c r="AJ208" s="81">
        <v>12.366666666666699</v>
      </c>
      <c r="AK208" s="53">
        <v>19.25</v>
      </c>
      <c r="AL208" s="53">
        <v>11.25</v>
      </c>
      <c r="AM208" s="53">
        <v>22</v>
      </c>
      <c r="AN208" s="53">
        <v>10.75</v>
      </c>
      <c r="AO208" s="53">
        <v>7.6</v>
      </c>
      <c r="AP208"/>
      <c r="AQ208" s="53">
        <v>24.2</v>
      </c>
      <c r="AR208">
        <v>27.5</v>
      </c>
      <c r="AS208">
        <v>24.35</v>
      </c>
      <c r="AT208" s="22">
        <v>26.45</v>
      </c>
    </row>
    <row r="209" spans="1:46" x14ac:dyDescent="0.25">
      <c r="A209" t="s">
        <v>75</v>
      </c>
      <c r="B209" s="63">
        <v>1</v>
      </c>
      <c r="C209" s="63">
        <v>6</v>
      </c>
      <c r="D209" t="s">
        <v>54</v>
      </c>
      <c r="E209">
        <v>6</v>
      </c>
      <c r="F209" t="s">
        <v>6</v>
      </c>
      <c r="G209">
        <v>30</v>
      </c>
      <c r="H209" s="26"/>
      <c r="I209">
        <v>17.260313503644699</v>
      </c>
      <c r="J209" s="26">
        <v>21.0376421365299</v>
      </c>
      <c r="K209">
        <v>19.921030691790399</v>
      </c>
      <c r="L209" s="26">
        <v>23.312251779557599</v>
      </c>
      <c r="M209">
        <v>19.4819484320698</v>
      </c>
      <c r="N209" s="26">
        <v>23.032199692384399</v>
      </c>
      <c r="O209">
        <v>18.0839255771028</v>
      </c>
      <c r="P209" s="26">
        <v>20.704336734835699</v>
      </c>
      <c r="Q209">
        <v>14.9481168533119</v>
      </c>
      <c r="R209">
        <v>17.8178927141707</v>
      </c>
      <c r="S209" s="26">
        <v>14.694613931813</v>
      </c>
      <c r="T209" s="26">
        <v>15.523286568322</v>
      </c>
      <c r="U209" s="26">
        <v>21.4258938912124</v>
      </c>
      <c r="V209">
        <v>19.534797398327999</v>
      </c>
      <c r="W209" s="26">
        <v>18.355693969774599</v>
      </c>
      <c r="X209" s="26">
        <v>23.6431295223611</v>
      </c>
      <c r="Y209" s="26">
        <v>20.680839843857999</v>
      </c>
      <c r="Z209" s="26">
        <v>15.626230940741801</v>
      </c>
      <c r="AA209">
        <v>22.7745682217103</v>
      </c>
      <c r="AB209" s="26">
        <v>17.715850497284301</v>
      </c>
      <c r="AC209" s="26">
        <v>24.021332552719301</v>
      </c>
      <c r="AD209">
        <v>20.810496426069999</v>
      </c>
      <c r="AE209">
        <v>21.6307155265361</v>
      </c>
      <c r="AF209" s="26">
        <v>23.769381692843801</v>
      </c>
      <c r="AG209" s="81">
        <v>18.3807990792418</v>
      </c>
      <c r="AH209" s="81">
        <v>24.0450855983728</v>
      </c>
      <c r="AI209" s="81">
        <v>21.143284521243299</v>
      </c>
      <c r="AJ209" s="81">
        <v>14.041564386800401</v>
      </c>
      <c r="AK209" s="54">
        <v>14.9842841947645</v>
      </c>
      <c r="AL209" s="54">
        <v>13.642050281958999</v>
      </c>
      <c r="AM209" s="54">
        <v>13.878247571021999</v>
      </c>
      <c r="AN209" s="54">
        <v>13.929804913123601</v>
      </c>
      <c r="AO209" s="26">
        <v>12.2007854915773</v>
      </c>
      <c r="AP209">
        <v>12.397501880104301</v>
      </c>
      <c r="AQ209" s="26">
        <v>23.238858126843301</v>
      </c>
      <c r="AR209">
        <v>22.454139819769299</v>
      </c>
      <c r="AS209">
        <v>21.047178815782399</v>
      </c>
      <c r="AT209">
        <v>20.592171558718899</v>
      </c>
    </row>
    <row r="210" spans="1:46" x14ac:dyDescent="0.25">
      <c r="A210" t="s">
        <v>75</v>
      </c>
      <c r="B210" s="63">
        <v>1</v>
      </c>
      <c r="C210" s="63">
        <v>6</v>
      </c>
      <c r="D210" t="s">
        <v>54</v>
      </c>
      <c r="E210">
        <v>6</v>
      </c>
      <c r="F210" t="s">
        <v>6</v>
      </c>
      <c r="G210">
        <v>60</v>
      </c>
      <c r="H210" s="26"/>
      <c r="I210">
        <v>11.7626082947765</v>
      </c>
      <c r="J210" s="26">
        <v>12.1844270557612</v>
      </c>
      <c r="K210">
        <v>12.287374809508099</v>
      </c>
      <c r="L210" s="26">
        <v>12.252226611545399</v>
      </c>
      <c r="M210">
        <v>12.8091202615608</v>
      </c>
      <c r="N210" s="26">
        <v>13.291362111783901</v>
      </c>
      <c r="O210">
        <v>12.786321987750201</v>
      </c>
      <c r="P210" s="26">
        <v>12.9684749449496</v>
      </c>
      <c r="Q210">
        <v>12.180475142201299</v>
      </c>
      <c r="R210">
        <v>11.8806091247335</v>
      </c>
      <c r="S210" s="26">
        <v>11.707104705428</v>
      </c>
      <c r="T210" s="26">
        <v>11.878221376862999</v>
      </c>
      <c r="U210" s="26">
        <v>11.960953447735699</v>
      </c>
      <c r="V210">
        <v>11.9037210928373</v>
      </c>
      <c r="W210" s="26">
        <v>11.6891955841428</v>
      </c>
      <c r="X210" s="26">
        <v>11.7330086300768</v>
      </c>
      <c r="Y210" s="26">
        <v>11.607010077702</v>
      </c>
      <c r="Z210" s="26">
        <v>12.0001092323858</v>
      </c>
      <c r="AA210">
        <v>11.616836828975901</v>
      </c>
      <c r="AB210" s="26">
        <v>11.9836322946877</v>
      </c>
      <c r="AC210" s="26">
        <v>14.045017743295</v>
      </c>
      <c r="AD210">
        <v>14.086291819037699</v>
      </c>
      <c r="AE210">
        <v>13.7395495831421</v>
      </c>
      <c r="AF210" s="26">
        <v>13.5794945267749</v>
      </c>
      <c r="AG210" s="81">
        <v>13.1218641827088</v>
      </c>
      <c r="AH210" s="81">
        <v>12.7302164404745</v>
      </c>
      <c r="AI210" s="81">
        <v>13.3185167567422</v>
      </c>
      <c r="AJ210" s="81">
        <v>12.113893836530201</v>
      </c>
      <c r="AK210" s="54">
        <v>11.9949136334559</v>
      </c>
      <c r="AL210" s="54">
        <v>11.6925616317878</v>
      </c>
      <c r="AM210" s="54">
        <v>11.418530060117201</v>
      </c>
      <c r="AN210" s="54">
        <v>11.0315690063715</v>
      </c>
      <c r="AO210" s="26">
        <v>10.730526027971599</v>
      </c>
      <c r="AP210">
        <v>10.9132541882284</v>
      </c>
      <c r="AQ210" s="26">
        <v>14.8612840881949</v>
      </c>
      <c r="AR210">
        <v>13.9120240057971</v>
      </c>
      <c r="AS210">
        <v>12.2217685370303</v>
      </c>
      <c r="AT210">
        <v>12.820265465388999</v>
      </c>
    </row>
    <row r="211" spans="1:46" x14ac:dyDescent="0.25">
      <c r="A211" t="s">
        <v>75</v>
      </c>
      <c r="B211" s="63">
        <v>1</v>
      </c>
      <c r="C211" s="63">
        <v>6</v>
      </c>
      <c r="D211" t="s">
        <v>54</v>
      </c>
      <c r="E211">
        <v>6</v>
      </c>
      <c r="F211" t="s">
        <v>6</v>
      </c>
      <c r="G211">
        <v>90</v>
      </c>
      <c r="H211" s="26"/>
      <c r="I211">
        <v>11.6807351873634</v>
      </c>
      <c r="J211" s="26">
        <v>12.2122734835248</v>
      </c>
      <c r="K211">
        <v>11.9906012122305</v>
      </c>
      <c r="L211" s="26">
        <v>12.394726243677001</v>
      </c>
      <c r="M211">
        <v>12.4649981648199</v>
      </c>
      <c r="N211" s="26">
        <v>12.691034908902299</v>
      </c>
      <c r="O211">
        <v>12.4792232019911</v>
      </c>
      <c r="P211" s="26">
        <v>12.400068143542899</v>
      </c>
      <c r="Q211">
        <v>12.3043854236463</v>
      </c>
      <c r="R211">
        <v>12.2201943041183</v>
      </c>
      <c r="S211" s="26">
        <v>12.537842982536</v>
      </c>
      <c r="T211" s="26">
        <v>11.875765051305301</v>
      </c>
      <c r="U211" s="26">
        <v>11.850437218662501</v>
      </c>
      <c r="V211">
        <v>12.021363210774</v>
      </c>
      <c r="W211" s="26">
        <v>11.997762239863601</v>
      </c>
      <c r="X211" s="26">
        <v>12.375259700767501</v>
      </c>
      <c r="Y211" s="26">
        <v>12.2405619921942</v>
      </c>
      <c r="Z211" s="26">
        <v>11.473702641777701</v>
      </c>
      <c r="AA211">
        <v>12.094368372637099</v>
      </c>
      <c r="AB211" s="26">
        <v>11.767683713628299</v>
      </c>
      <c r="AC211" s="26">
        <v>12.064881142921299</v>
      </c>
      <c r="AD211">
        <v>12.462581764960699</v>
      </c>
      <c r="AE211">
        <v>13.6522745985336</v>
      </c>
      <c r="AF211" s="26">
        <v>13.745057178156401</v>
      </c>
      <c r="AG211" s="81">
        <v>13.075802381826501</v>
      </c>
      <c r="AH211" s="81">
        <v>12.93267239789</v>
      </c>
      <c r="AI211" s="81">
        <v>13.017055859099299</v>
      </c>
      <c r="AJ211" s="81">
        <v>12.5964517571753</v>
      </c>
      <c r="AK211" s="54">
        <v>12.988878786121999</v>
      </c>
      <c r="AL211" s="54">
        <v>12.527549624502701</v>
      </c>
      <c r="AM211" s="54">
        <v>13.0371890721553</v>
      </c>
      <c r="AN211" s="54">
        <v>12.7457494491389</v>
      </c>
      <c r="AO211" s="26">
        <v>11.923063438486899</v>
      </c>
      <c r="AP211">
        <v>12.1026614528738</v>
      </c>
      <c r="AQ211" s="26">
        <v>12.237627088507599</v>
      </c>
      <c r="AR211">
        <v>14.081721947640901</v>
      </c>
      <c r="AS211">
        <v>12.7631590474461</v>
      </c>
      <c r="AT211">
        <v>12.5544403748194</v>
      </c>
    </row>
    <row r="212" spans="1:46" x14ac:dyDescent="0.25">
      <c r="A212" t="s">
        <v>75</v>
      </c>
      <c r="B212" s="63">
        <v>1</v>
      </c>
      <c r="C212" s="63">
        <v>6</v>
      </c>
      <c r="D212" t="s">
        <v>54</v>
      </c>
      <c r="E212">
        <v>6</v>
      </c>
      <c r="F212" t="s">
        <v>6</v>
      </c>
      <c r="G212">
        <v>120</v>
      </c>
      <c r="H212" s="26"/>
      <c r="I212">
        <v>12.219571129855099</v>
      </c>
      <c r="J212" s="26">
        <v>12.250357575154</v>
      </c>
      <c r="K212">
        <v>12.154215492081599</v>
      </c>
      <c r="L212" s="26">
        <v>12.0641598197018</v>
      </c>
      <c r="M212">
        <v>12.9180047056182</v>
      </c>
      <c r="N212" s="26">
        <v>12.865769296735699</v>
      </c>
      <c r="O212">
        <v>12.8636503137944</v>
      </c>
      <c r="P212" s="26">
        <v>12.9279560306994</v>
      </c>
      <c r="Q212">
        <v>13.0142742201565</v>
      </c>
      <c r="R212">
        <v>12.822056534243</v>
      </c>
      <c r="S212" s="26">
        <v>12.5636808521971</v>
      </c>
      <c r="T212" s="26">
        <v>12.3707066220336</v>
      </c>
      <c r="U212" s="26">
        <v>12.669237941456201</v>
      </c>
      <c r="V212">
        <v>12.1477729753411</v>
      </c>
      <c r="W212" s="26">
        <v>12.4020008334008</v>
      </c>
      <c r="X212" s="26">
        <v>12.334328582985</v>
      </c>
      <c r="Y212" s="26">
        <v>12.3728268474209</v>
      </c>
      <c r="Z212" s="26">
        <v>12.4345022028043</v>
      </c>
      <c r="AA212">
        <v>12.11931464908</v>
      </c>
      <c r="AB212" s="26">
        <v>12.1590779555381</v>
      </c>
      <c r="AC212" s="26">
        <v>12.114580612081101</v>
      </c>
      <c r="AD212">
        <v>12.077046585473999</v>
      </c>
      <c r="AE212">
        <v>12.8486254059719</v>
      </c>
      <c r="AF212" s="26">
        <v>13.9125616785971</v>
      </c>
      <c r="AG212" s="81">
        <v>13.8381098993385</v>
      </c>
      <c r="AH212" s="81">
        <v>13.5126264410357</v>
      </c>
      <c r="AI212" s="81">
        <v>13.7086110775831</v>
      </c>
      <c r="AJ212" s="81">
        <v>13.0536895855184</v>
      </c>
      <c r="AK212" s="54">
        <v>13.1781346196678</v>
      </c>
      <c r="AL212" s="54">
        <v>13.147584956761399</v>
      </c>
      <c r="AM212" s="54">
        <v>13.420661165059601</v>
      </c>
      <c r="AN212" s="54">
        <v>12.930960931132701</v>
      </c>
      <c r="AO212" s="26">
        <v>12.6045889031529</v>
      </c>
      <c r="AP212">
        <v>13.0319616522966</v>
      </c>
      <c r="AQ212" s="26">
        <v>12.1724413059233</v>
      </c>
      <c r="AR212">
        <v>13.5589290781695</v>
      </c>
      <c r="AS212">
        <v>12.585878462813699</v>
      </c>
      <c r="AT212">
        <v>13.1667455544902</v>
      </c>
    </row>
    <row r="213" spans="1:46" x14ac:dyDescent="0.25">
      <c r="A213" t="s">
        <v>75</v>
      </c>
      <c r="B213" s="63">
        <v>1</v>
      </c>
      <c r="C213" s="63">
        <v>6</v>
      </c>
      <c r="D213" t="s">
        <v>54</v>
      </c>
      <c r="E213">
        <v>6</v>
      </c>
      <c r="F213" t="s">
        <v>6</v>
      </c>
      <c r="G213">
        <v>150</v>
      </c>
      <c r="H213" s="26"/>
      <c r="I213">
        <v>9.2867313358890193</v>
      </c>
      <c r="J213" s="26">
        <v>9.4479620017283406</v>
      </c>
      <c r="K213">
        <v>9.6591772291112594</v>
      </c>
      <c r="L213" s="26">
        <v>9.6530762328807196</v>
      </c>
      <c r="M213">
        <v>9.9130847035008394</v>
      </c>
      <c r="N213" s="26">
        <v>10.118809359417799</v>
      </c>
      <c r="O213">
        <v>10.578357725888999</v>
      </c>
      <c r="P213" s="26">
        <v>10.5888847803489</v>
      </c>
      <c r="Q213">
        <v>10.815039439102</v>
      </c>
      <c r="R213">
        <v>10.6175144088183</v>
      </c>
      <c r="S213" s="26">
        <v>10.6718903605211</v>
      </c>
      <c r="T213" s="26">
        <v>10.2741314482319</v>
      </c>
      <c r="U213" s="26">
        <v>10.680580152156001</v>
      </c>
      <c r="V213">
        <v>10.641529894398699</v>
      </c>
      <c r="W213" s="26">
        <v>10.5121613843412</v>
      </c>
      <c r="X213" s="26">
        <v>10.6217807532474</v>
      </c>
      <c r="Y213" s="26">
        <v>10.486694545011099</v>
      </c>
      <c r="Z213" s="26">
        <v>10.537788827780201</v>
      </c>
      <c r="AA213">
        <v>10.302297394939201</v>
      </c>
      <c r="AB213" s="26">
        <v>10.6367232151735</v>
      </c>
      <c r="AC213" s="26">
        <v>10.3677873864817</v>
      </c>
      <c r="AD213">
        <v>10.4688110515596</v>
      </c>
      <c r="AE213">
        <v>10.5238106403855</v>
      </c>
      <c r="AF213" s="26">
        <v>10.436670915013201</v>
      </c>
      <c r="AG213" s="81">
        <v>11.251955514673799</v>
      </c>
      <c r="AH213" s="81">
        <v>11.4074874872172</v>
      </c>
      <c r="AI213" s="81">
        <v>11.4628990605148</v>
      </c>
      <c r="AJ213" s="81">
        <v>11.241253454849399</v>
      </c>
      <c r="AK213" s="54">
        <v>11.5506879775689</v>
      </c>
      <c r="AL213" s="54">
        <v>10.996624035302901</v>
      </c>
      <c r="AM213" s="54">
        <v>11.1446432700525</v>
      </c>
      <c r="AN213" s="54">
        <v>11.143761342963501</v>
      </c>
      <c r="AO213" s="26">
        <v>10.8696817398348</v>
      </c>
      <c r="AP213">
        <v>10.998054471361201</v>
      </c>
      <c r="AQ213" s="26">
        <v>10.5874638810888</v>
      </c>
      <c r="AR213">
        <v>10.6182829934511</v>
      </c>
      <c r="AS213">
        <v>10.7406402130808</v>
      </c>
      <c r="AT213">
        <v>10.9933392800026</v>
      </c>
    </row>
    <row r="214" spans="1:46" x14ac:dyDescent="0.25">
      <c r="A214" t="s">
        <v>75</v>
      </c>
      <c r="B214" s="63">
        <v>1</v>
      </c>
      <c r="C214" s="63">
        <v>6</v>
      </c>
      <c r="D214" t="s">
        <v>54</v>
      </c>
      <c r="E214">
        <v>6</v>
      </c>
      <c r="F214" t="s">
        <v>6</v>
      </c>
      <c r="G214">
        <v>200</v>
      </c>
      <c r="H214" s="26"/>
      <c r="I214">
        <v>19.7233269407423</v>
      </c>
      <c r="J214" s="26">
        <v>21.005130621819699</v>
      </c>
      <c r="K214">
        <v>21.366462858578299</v>
      </c>
      <c r="L214" s="26">
        <v>21.7541674378915</v>
      </c>
      <c r="M214">
        <v>20.622239634693699</v>
      </c>
      <c r="N214" s="26">
        <v>21.0489437077437</v>
      </c>
      <c r="O214">
        <v>22.059133867951001</v>
      </c>
      <c r="P214" s="26">
        <v>21.277876820999701</v>
      </c>
      <c r="Q214">
        <v>21.041765372189499</v>
      </c>
      <c r="R214">
        <v>20.8441781391227</v>
      </c>
      <c r="S214" s="26">
        <v>21.044810487038401</v>
      </c>
      <c r="T214" s="26">
        <v>20.865841040176502</v>
      </c>
      <c r="U214" s="26">
        <v>20.6279629352847</v>
      </c>
      <c r="V214">
        <v>21.2602213444925</v>
      </c>
      <c r="W214" s="26">
        <v>21.012929808491599</v>
      </c>
      <c r="X214" s="26">
        <v>20.3221767484089</v>
      </c>
      <c r="Y214" s="26">
        <v>22.0012496191991</v>
      </c>
      <c r="Z214" s="26">
        <v>21.7295632294786</v>
      </c>
      <c r="AA214">
        <v>21.980600222239001</v>
      </c>
      <c r="AB214" s="26">
        <v>21.0282536858798</v>
      </c>
      <c r="AC214" s="26">
        <v>21.0475956123808</v>
      </c>
      <c r="AD214">
        <v>22.209087314905901</v>
      </c>
      <c r="AE214">
        <v>21.5243540256544</v>
      </c>
      <c r="AF214" s="26">
        <v>22.080148248421199</v>
      </c>
      <c r="AG214" s="81">
        <v>22.232008934818499</v>
      </c>
      <c r="AH214" s="81">
        <v>21.766235280946098</v>
      </c>
      <c r="AI214" s="81">
        <v>22.171428911857699</v>
      </c>
      <c r="AJ214" s="81">
        <v>23.9821485622608</v>
      </c>
      <c r="AK214" s="54">
        <v>23.157236689799799</v>
      </c>
      <c r="AL214" s="54">
        <v>22.758233406861901</v>
      </c>
      <c r="AM214" s="54">
        <v>24.131293439167901</v>
      </c>
      <c r="AN214" s="54">
        <v>23.733839085814299</v>
      </c>
      <c r="AO214" s="26">
        <v>23.402778966315299</v>
      </c>
      <c r="AP214">
        <v>23.983676510868101</v>
      </c>
      <c r="AQ214" s="26">
        <v>22.989198740227401</v>
      </c>
      <c r="AR214">
        <v>23.485374318129502</v>
      </c>
      <c r="AS214">
        <v>23.989389554163701</v>
      </c>
      <c r="AT214">
        <v>23.478845586172302</v>
      </c>
    </row>
    <row r="215" spans="1:46" s="22" customFormat="1" x14ac:dyDescent="0.25">
      <c r="A215" s="22" t="s">
        <v>75</v>
      </c>
      <c r="B215" s="63">
        <v>2</v>
      </c>
      <c r="C215" s="63">
        <v>1</v>
      </c>
      <c r="D215" s="22" t="s">
        <v>55</v>
      </c>
      <c r="E215" s="22">
        <v>3</v>
      </c>
      <c r="F215" s="22" t="s">
        <v>18</v>
      </c>
      <c r="G215" s="22">
        <v>15</v>
      </c>
      <c r="H215" s="53">
        <v>7.9</v>
      </c>
      <c r="I215">
        <v>11.3</v>
      </c>
      <c r="J215" s="53">
        <v>17.350000000000001</v>
      </c>
      <c r="K215">
        <v>13.05</v>
      </c>
      <c r="L215" s="53">
        <v>26.65</v>
      </c>
      <c r="M215">
        <v>13.4</v>
      </c>
      <c r="N215" s="53">
        <v>25.85</v>
      </c>
      <c r="O215">
        <v>8</v>
      </c>
      <c r="P215" s="53">
        <v>26.3</v>
      </c>
      <c r="Q215">
        <v>15.25</v>
      </c>
      <c r="R215">
        <v>25.5</v>
      </c>
      <c r="S215" s="53">
        <v>11.1</v>
      </c>
      <c r="T215" s="53">
        <v>15.766666666666699</v>
      </c>
      <c r="U215" s="53">
        <v>13.5</v>
      </c>
      <c r="V215">
        <v>24.85</v>
      </c>
      <c r="W215" s="53">
        <v>16.7</v>
      </c>
      <c r="X215" s="53">
        <v>25.35</v>
      </c>
      <c r="Y215" s="53">
        <v>17.850000000000001</v>
      </c>
      <c r="Z215" s="53">
        <v>13.5</v>
      </c>
      <c r="AA215">
        <v>25.9</v>
      </c>
      <c r="AB215" s="53">
        <v>21.9</v>
      </c>
      <c r="AC215" s="53">
        <v>25.85</v>
      </c>
      <c r="AD215">
        <v>20.95</v>
      </c>
      <c r="AE215">
        <v>24.4</v>
      </c>
      <c r="AF215" s="53">
        <v>27.8</v>
      </c>
      <c r="AG215" s="81">
        <v>13.9</v>
      </c>
      <c r="AH215" s="81">
        <v>28.266666666666701</v>
      </c>
      <c r="AI215" s="81">
        <v>19.566666666666698</v>
      </c>
      <c r="AJ215" s="81">
        <v>14.7</v>
      </c>
      <c r="AK215" s="53">
        <v>22.6</v>
      </c>
      <c r="AL215" s="53">
        <v>17</v>
      </c>
      <c r="AM215" s="53">
        <v>25.6</v>
      </c>
      <c r="AN215" s="53">
        <v>24.7</v>
      </c>
      <c r="AO215" s="53">
        <v>14.2</v>
      </c>
      <c r="AP215">
        <v>25.65</v>
      </c>
      <c r="AQ215" s="53">
        <v>17.45</v>
      </c>
      <c r="AR215">
        <v>28</v>
      </c>
      <c r="AS215">
        <v>28.6</v>
      </c>
      <c r="AT215" s="22">
        <v>30.5</v>
      </c>
    </row>
    <row r="216" spans="1:46" x14ac:dyDescent="0.25">
      <c r="A216" t="s">
        <v>75</v>
      </c>
      <c r="B216" s="63">
        <v>2</v>
      </c>
      <c r="C216" s="63">
        <v>1</v>
      </c>
      <c r="D216" t="s">
        <v>55</v>
      </c>
      <c r="E216">
        <v>3</v>
      </c>
      <c r="F216" t="s">
        <v>6</v>
      </c>
      <c r="G216">
        <v>30</v>
      </c>
      <c r="H216" s="26"/>
      <c r="I216">
        <v>21.1196373225734</v>
      </c>
      <c r="J216" s="26">
        <v>25.186695938745601</v>
      </c>
      <c r="K216">
        <v>24.395630502278799</v>
      </c>
      <c r="L216" s="26">
        <v>27.208860983417001</v>
      </c>
      <c r="M216">
        <v>23.951012103753499</v>
      </c>
      <c r="N216" s="26">
        <v>27.781475571397301</v>
      </c>
      <c r="O216">
        <v>23.499178758060999</v>
      </c>
      <c r="P216" s="26">
        <v>26.444637900783899</v>
      </c>
      <c r="Q216">
        <v>20.799990077064301</v>
      </c>
      <c r="R216">
        <v>25.613423711554798</v>
      </c>
      <c r="S216" s="26">
        <v>19.858300171938001</v>
      </c>
      <c r="T216" s="26">
        <v>19.932313993133299</v>
      </c>
      <c r="U216" s="26">
        <v>25.686078014934498</v>
      </c>
      <c r="V216">
        <v>21.614986943805999</v>
      </c>
      <c r="W216" s="26">
        <v>21.4227972674095</v>
      </c>
      <c r="X216" s="26">
        <v>26.721173425209098</v>
      </c>
      <c r="Y216" s="26">
        <v>24.260271879646801</v>
      </c>
      <c r="Z216" s="26">
        <v>21.490021019807401</v>
      </c>
      <c r="AA216">
        <v>27.386979075322099</v>
      </c>
      <c r="AB216" s="26">
        <v>23.961540659519301</v>
      </c>
      <c r="AC216" s="26">
        <v>27.978567941306</v>
      </c>
      <c r="AD216">
        <v>26.360548913723601</v>
      </c>
      <c r="AE216">
        <v>26.750983836488199</v>
      </c>
      <c r="AF216" s="26">
        <v>27.968043673747399</v>
      </c>
      <c r="AG216" s="81">
        <v>23.283054331332298</v>
      </c>
      <c r="AH216" s="81">
        <v>27.137009155867599</v>
      </c>
      <c r="AI216" s="81">
        <v>26.583063507352499</v>
      </c>
      <c r="AJ216" s="81">
        <v>21.2602734222673</v>
      </c>
      <c r="AK216" s="54">
        <v>27.357228521366999</v>
      </c>
      <c r="AL216" s="54">
        <v>23.7103223596873</v>
      </c>
      <c r="AM216" s="54">
        <v>27.1326984169777</v>
      </c>
      <c r="AN216" s="54">
        <v>23.4412402895274</v>
      </c>
      <c r="AO216" s="26">
        <v>19.800056200014399</v>
      </c>
      <c r="AP216">
        <v>25.724391327602099</v>
      </c>
      <c r="AQ216" s="26">
        <v>29.365354266635901</v>
      </c>
      <c r="AR216">
        <v>28.254052254716001</v>
      </c>
      <c r="AS216">
        <v>26.421311532298901</v>
      </c>
      <c r="AT216">
        <v>26.477184451802199</v>
      </c>
    </row>
    <row r="217" spans="1:46" x14ac:dyDescent="0.25">
      <c r="A217" t="s">
        <v>75</v>
      </c>
      <c r="B217" s="63">
        <v>2</v>
      </c>
      <c r="C217" s="63">
        <v>1</v>
      </c>
      <c r="D217" t="s">
        <v>55</v>
      </c>
      <c r="E217">
        <v>3</v>
      </c>
      <c r="F217" t="s">
        <v>6</v>
      </c>
      <c r="G217">
        <v>60</v>
      </c>
      <c r="H217" s="26"/>
      <c r="I217">
        <v>31.903063736213898</v>
      </c>
      <c r="J217" s="26">
        <v>32.899738291571801</v>
      </c>
      <c r="K217">
        <v>31.756571490209801</v>
      </c>
      <c r="L217" s="26">
        <v>33.660880045938598</v>
      </c>
      <c r="M217">
        <v>33.291136607293502</v>
      </c>
      <c r="N217" s="26">
        <v>33.524032600703201</v>
      </c>
      <c r="O217">
        <v>33.680626199406802</v>
      </c>
      <c r="P217" s="26">
        <v>34.522845233137197</v>
      </c>
      <c r="Q217">
        <v>33.884243183112602</v>
      </c>
      <c r="R217">
        <v>33.277475350335799</v>
      </c>
      <c r="S217" s="26">
        <v>33.669086114644799</v>
      </c>
      <c r="T217" s="26">
        <v>33.104181682958902</v>
      </c>
      <c r="U217" s="26">
        <v>34.254850460761403</v>
      </c>
      <c r="V217">
        <v>32.7973308634473</v>
      </c>
      <c r="W217" s="26">
        <v>33.378044302270702</v>
      </c>
      <c r="X217" s="26">
        <v>34.240345927998902</v>
      </c>
      <c r="Y217" s="26">
        <v>34.290118405812301</v>
      </c>
      <c r="Z217" s="26">
        <v>33.191513933977603</v>
      </c>
      <c r="AA217">
        <v>33.462775339661697</v>
      </c>
      <c r="AB217" s="26">
        <v>32.726919724977897</v>
      </c>
      <c r="AC217" s="26">
        <v>35.266634428146098</v>
      </c>
      <c r="AD217">
        <v>35.434131069130601</v>
      </c>
      <c r="AE217">
        <v>34.030424992465797</v>
      </c>
      <c r="AF217" s="26">
        <v>33.824500193712502</v>
      </c>
      <c r="AG217" s="81">
        <v>33.020990098190197</v>
      </c>
      <c r="AH217" s="81">
        <v>35.029875973034301</v>
      </c>
      <c r="AI217" s="81">
        <v>34.754568776874102</v>
      </c>
      <c r="AJ217" s="81">
        <v>33.718684342868897</v>
      </c>
      <c r="AK217" s="54">
        <v>34.482087107372799</v>
      </c>
      <c r="AL217" s="54">
        <v>35.642457767533202</v>
      </c>
      <c r="AM217" s="54">
        <v>33.6526845205629</v>
      </c>
      <c r="AN217" s="54">
        <v>34.043495461884199</v>
      </c>
      <c r="AO217" s="26">
        <v>33.077704056843899</v>
      </c>
      <c r="AP217">
        <v>33.335051839337901</v>
      </c>
      <c r="AQ217" s="26">
        <v>34.024734292749798</v>
      </c>
      <c r="AR217">
        <v>34.821407483895598</v>
      </c>
      <c r="AS217">
        <v>33.038966331740497</v>
      </c>
      <c r="AT217">
        <v>32.870051208027199</v>
      </c>
    </row>
    <row r="218" spans="1:46" x14ac:dyDescent="0.25">
      <c r="A218" t="s">
        <v>75</v>
      </c>
      <c r="B218" s="63">
        <v>2</v>
      </c>
      <c r="C218" s="63">
        <v>1</v>
      </c>
      <c r="D218" t="s">
        <v>55</v>
      </c>
      <c r="E218">
        <v>3</v>
      </c>
      <c r="F218" t="s">
        <v>6</v>
      </c>
      <c r="G218">
        <v>90</v>
      </c>
      <c r="H218" s="26"/>
      <c r="I218">
        <v>15.7636609634135</v>
      </c>
      <c r="J218" s="26">
        <v>16.439218209902499</v>
      </c>
      <c r="K218">
        <v>16.9240006975119</v>
      </c>
      <c r="L218" s="26">
        <v>16.287605338469199</v>
      </c>
      <c r="M218">
        <v>18.875961969282699</v>
      </c>
      <c r="N218" s="26">
        <v>20.026954167886899</v>
      </c>
      <c r="O218">
        <v>20.2138482149049</v>
      </c>
      <c r="P218" s="26">
        <v>19.824488027344099</v>
      </c>
      <c r="Q218">
        <v>18.901907379733402</v>
      </c>
      <c r="R218">
        <v>18.977602523431798</v>
      </c>
      <c r="S218" s="26">
        <v>18.837257755555601</v>
      </c>
      <c r="T218" s="26">
        <v>18.738001958137001</v>
      </c>
      <c r="U218" s="26">
        <v>19.204120877622401</v>
      </c>
      <c r="V218">
        <v>18.232956591984902</v>
      </c>
      <c r="W218" s="26">
        <v>18.3193306234114</v>
      </c>
      <c r="X218" s="26">
        <v>18.3262550209956</v>
      </c>
      <c r="Y218" s="26">
        <v>17.9900125327278</v>
      </c>
      <c r="Z218" s="26">
        <v>18.842851978661901</v>
      </c>
      <c r="AA218">
        <v>18.703105481902099</v>
      </c>
      <c r="AB218" s="26">
        <v>18.239755420759401</v>
      </c>
      <c r="AC218" s="26">
        <v>20.166310647513399</v>
      </c>
      <c r="AD218">
        <v>18.992753142709098</v>
      </c>
      <c r="AE218">
        <v>20.328348394434901</v>
      </c>
      <c r="AF218" s="26">
        <v>20.126558221671701</v>
      </c>
      <c r="AG218" s="81">
        <v>20.484881154263</v>
      </c>
      <c r="AH218" s="81">
        <v>19.4572935052825</v>
      </c>
      <c r="AI218" s="81">
        <v>19.824488960747502</v>
      </c>
      <c r="AJ218" s="81">
        <v>18.973077774654001</v>
      </c>
      <c r="AK218" s="54">
        <v>19.117785757801201</v>
      </c>
      <c r="AL218" s="54">
        <v>18.9625000491733</v>
      </c>
      <c r="AM218" s="54">
        <v>18.839739537578701</v>
      </c>
      <c r="AN218" s="54">
        <v>18.594466446212301</v>
      </c>
      <c r="AO218" s="26">
        <v>19.197839693757501</v>
      </c>
      <c r="AP218">
        <v>18.863463437772701</v>
      </c>
      <c r="AQ218" s="26">
        <v>19.761249566513101</v>
      </c>
      <c r="AR218">
        <v>18.894056246361899</v>
      </c>
      <c r="AS218">
        <v>17.355873628147901</v>
      </c>
      <c r="AT218">
        <v>17.4150374169358</v>
      </c>
    </row>
    <row r="219" spans="1:46" x14ac:dyDescent="0.25">
      <c r="A219" t="s">
        <v>75</v>
      </c>
      <c r="B219" s="63">
        <v>2</v>
      </c>
      <c r="C219" s="63">
        <v>1</v>
      </c>
      <c r="D219" t="s">
        <v>55</v>
      </c>
      <c r="E219">
        <v>3</v>
      </c>
      <c r="F219" t="s">
        <v>6</v>
      </c>
      <c r="G219">
        <v>120</v>
      </c>
      <c r="H219" s="26"/>
      <c r="I219">
        <v>8.5107179441915903</v>
      </c>
      <c r="J219" s="26">
        <v>8.5838213564785804</v>
      </c>
      <c r="K219">
        <v>8.5012151350180005</v>
      </c>
      <c r="L219" s="26">
        <v>8.4360567878891306</v>
      </c>
      <c r="M219">
        <v>8.7458148597630707</v>
      </c>
      <c r="N219" s="26">
        <v>8.8884936399080008</v>
      </c>
      <c r="O219">
        <v>8.9436703538937508</v>
      </c>
      <c r="P219" s="26">
        <v>8.7812337734130104</v>
      </c>
      <c r="Q219">
        <v>8.8473032380623309</v>
      </c>
      <c r="R219">
        <v>8.8807843640108803</v>
      </c>
      <c r="S219" s="26">
        <v>8.9288576247933893</v>
      </c>
      <c r="T219" s="26">
        <v>9.2076183563499292</v>
      </c>
      <c r="U219" s="26">
        <v>9.0040449394743298</v>
      </c>
      <c r="V219">
        <v>9.3174657421035292</v>
      </c>
      <c r="W219" s="26">
        <v>9.0416722528372002</v>
      </c>
      <c r="X219" s="26">
        <v>9.0081508566118096</v>
      </c>
      <c r="Y219" s="26">
        <v>8.9612887798721204</v>
      </c>
      <c r="Z219" s="26">
        <v>9.6252005280293904</v>
      </c>
      <c r="AA219">
        <v>9.2786541474805908</v>
      </c>
      <c r="AB219" s="26">
        <v>9.4478012080282294</v>
      </c>
      <c r="AC219" s="26">
        <v>9.6837045348784994</v>
      </c>
      <c r="AD219">
        <v>10.294822094981299</v>
      </c>
      <c r="AE219">
        <v>12.3516982884078</v>
      </c>
      <c r="AF219" s="26">
        <v>12.4570262980008</v>
      </c>
      <c r="AG219" s="81">
        <v>12.2392315995396</v>
      </c>
      <c r="AH219" s="81">
        <v>12.1401163789129</v>
      </c>
      <c r="AI219" s="81">
        <v>12.796163368852399</v>
      </c>
      <c r="AJ219" s="81">
        <v>11.694293321310401</v>
      </c>
      <c r="AK219" s="54">
        <v>12.051784687897699</v>
      </c>
      <c r="AL219" s="54">
        <v>12.044781206398399</v>
      </c>
      <c r="AM219" s="54">
        <v>11.784877340325</v>
      </c>
      <c r="AN219" s="54">
        <v>11.4001660742972</v>
      </c>
      <c r="AO219" s="26">
        <v>11.515025309491399</v>
      </c>
      <c r="AP219">
        <v>11.4957741804419</v>
      </c>
      <c r="AQ219" s="26">
        <v>13.3762262497091</v>
      </c>
      <c r="AR219">
        <v>12.2641366992657</v>
      </c>
      <c r="AS219">
        <v>10.896919446853801</v>
      </c>
      <c r="AT219">
        <v>10.437733166111199</v>
      </c>
    </row>
    <row r="220" spans="1:46" x14ac:dyDescent="0.25">
      <c r="A220" t="s">
        <v>75</v>
      </c>
      <c r="B220" s="63">
        <v>2</v>
      </c>
      <c r="C220" s="63">
        <v>1</v>
      </c>
      <c r="D220" t="s">
        <v>55</v>
      </c>
      <c r="E220">
        <v>3</v>
      </c>
      <c r="F220" t="s">
        <v>6</v>
      </c>
      <c r="G220">
        <v>150</v>
      </c>
      <c r="H220" s="26"/>
      <c r="I220">
        <v>8.4814346118308599</v>
      </c>
      <c r="J220" s="26">
        <v>8.5210766856797804</v>
      </c>
      <c r="K220">
        <v>8.5452739636319404</v>
      </c>
      <c r="L220" s="26">
        <v>8.49850829669397</v>
      </c>
      <c r="M220">
        <v>8.5382777998307997</v>
      </c>
      <c r="N220" s="26">
        <v>8.4569262230120206</v>
      </c>
      <c r="O220">
        <v>8.3044772291048794</v>
      </c>
      <c r="P220" s="26">
        <v>8.4180117131882408</v>
      </c>
      <c r="Q220">
        <v>8.5277969304097407</v>
      </c>
      <c r="R220">
        <v>8.3627986006035808</v>
      </c>
      <c r="S220" s="26">
        <v>8.3779966112655107</v>
      </c>
      <c r="T220" s="26">
        <v>8.4552167037608097</v>
      </c>
      <c r="U220" s="26">
        <v>8.4824068638837904</v>
      </c>
      <c r="V220">
        <v>8.4487518924923002</v>
      </c>
      <c r="W220" s="26">
        <v>8.3796598563820002</v>
      </c>
      <c r="X220" s="26">
        <v>8.4742846475528903</v>
      </c>
      <c r="Y220" s="26">
        <v>8.4050309983617097</v>
      </c>
      <c r="Z220" s="26">
        <v>8.62317621422069</v>
      </c>
      <c r="AA220">
        <v>8.6267080350264003</v>
      </c>
      <c r="AB220" s="26">
        <v>8.5036860345230103</v>
      </c>
      <c r="AC220" s="26">
        <v>8.4484546065089994</v>
      </c>
      <c r="AD220">
        <v>8.7176110935638</v>
      </c>
      <c r="AE220">
        <v>8.5922020751803494</v>
      </c>
      <c r="AF220" s="26">
        <v>8.5818497118143</v>
      </c>
      <c r="AG220" s="81">
        <v>9.09096262643377</v>
      </c>
      <c r="AH220" s="81">
        <v>8.9610260417201602</v>
      </c>
      <c r="AI220" s="81">
        <v>9.4462227155657903</v>
      </c>
      <c r="AJ220" s="81">
        <v>9.7851101455751994</v>
      </c>
      <c r="AK220" s="54">
        <v>10.287615448195799</v>
      </c>
      <c r="AL220" s="54">
        <v>10.322998708741199</v>
      </c>
      <c r="AM220" s="54">
        <v>10.4981647678882</v>
      </c>
      <c r="AN220" s="54">
        <v>10.5609205419938</v>
      </c>
      <c r="AO220" s="26">
        <v>10.5682758138115</v>
      </c>
      <c r="AP220">
        <v>10.627250522235199</v>
      </c>
      <c r="AQ220" s="26">
        <v>10.9373516003812</v>
      </c>
      <c r="AR220">
        <v>11.846798460689801</v>
      </c>
      <c r="AS220">
        <v>10.860266829249801</v>
      </c>
      <c r="AT220">
        <v>10.400941508722401</v>
      </c>
    </row>
    <row r="221" spans="1:46" x14ac:dyDescent="0.25">
      <c r="A221" t="s">
        <v>75</v>
      </c>
      <c r="B221" s="63">
        <v>2</v>
      </c>
      <c r="C221" s="63">
        <v>1</v>
      </c>
      <c r="D221" t="s">
        <v>55</v>
      </c>
      <c r="E221">
        <v>3</v>
      </c>
      <c r="F221" t="s">
        <v>6</v>
      </c>
      <c r="G221">
        <v>200</v>
      </c>
      <c r="H221" s="26"/>
      <c r="I221">
        <v>12.862567333844501</v>
      </c>
      <c r="J221" s="26">
        <v>12.7439107632048</v>
      </c>
      <c r="K221">
        <v>12.5455014887481</v>
      </c>
      <c r="L221" s="26">
        <v>13.1229819564737</v>
      </c>
      <c r="M221">
        <v>12.498453201191801</v>
      </c>
      <c r="N221" s="26">
        <v>12.1766359108258</v>
      </c>
      <c r="O221">
        <v>12.714758688743</v>
      </c>
      <c r="P221" s="26">
        <v>12.7140404733408</v>
      </c>
      <c r="Q221">
        <v>12.925603229619099</v>
      </c>
      <c r="R221">
        <v>12.2101293329484</v>
      </c>
      <c r="S221" s="26">
        <v>12.602542903726</v>
      </c>
      <c r="T221" s="26">
        <v>12.7359381657208</v>
      </c>
      <c r="U221" s="26">
        <v>12.388854989173799</v>
      </c>
      <c r="V221">
        <v>12.743837218329601</v>
      </c>
      <c r="W221" s="26">
        <v>12.744322691458899</v>
      </c>
      <c r="X221" s="26">
        <v>12.750194700425199</v>
      </c>
      <c r="Y221" s="26">
        <v>13.0112431767001</v>
      </c>
      <c r="Z221" s="26">
        <v>12.9312188883455</v>
      </c>
      <c r="AA221">
        <v>12.5650278450334</v>
      </c>
      <c r="AB221" s="26">
        <v>12.9022672079013</v>
      </c>
      <c r="AC221" s="26">
        <v>12.9564251532874</v>
      </c>
      <c r="AD221">
        <v>12.933424226405499</v>
      </c>
      <c r="AE221">
        <v>12.9440926345997</v>
      </c>
      <c r="AF221" s="26">
        <v>12.8386967933265</v>
      </c>
      <c r="AG221" s="81">
        <v>12.7817032659212</v>
      </c>
      <c r="AH221" s="81">
        <v>13.0017774325459</v>
      </c>
      <c r="AI221" s="81">
        <v>12.7382625983204</v>
      </c>
      <c r="AJ221" s="81">
        <v>12.7967192745737</v>
      </c>
      <c r="AK221" s="54">
        <v>12.548531758893899</v>
      </c>
      <c r="AL221" s="54">
        <v>12.8643504725051</v>
      </c>
      <c r="AM221" s="54">
        <v>12.649107022723401</v>
      </c>
      <c r="AN221" s="54">
        <v>13.056861046866</v>
      </c>
      <c r="AO221" s="26">
        <v>12.8993476360939</v>
      </c>
      <c r="AP221">
        <v>13.3559907336442</v>
      </c>
      <c r="AQ221" s="26">
        <v>12.584780376336701</v>
      </c>
      <c r="AR221">
        <v>13.6316527063076</v>
      </c>
      <c r="AS221">
        <v>14.6457850756057</v>
      </c>
      <c r="AT221">
        <v>14.531304161237699</v>
      </c>
    </row>
    <row r="222" spans="1:46" s="22" customFormat="1" x14ac:dyDescent="0.25">
      <c r="A222" s="22" t="s">
        <v>75</v>
      </c>
      <c r="B222" s="63">
        <v>2</v>
      </c>
      <c r="C222" s="63">
        <v>2</v>
      </c>
      <c r="D222" s="22" t="s">
        <v>56</v>
      </c>
      <c r="E222" s="22">
        <v>2</v>
      </c>
      <c r="F222" s="22" t="s">
        <v>18</v>
      </c>
      <c r="G222" s="22">
        <v>15</v>
      </c>
      <c r="H222" s="53"/>
      <c r="I222">
        <v>13.4</v>
      </c>
      <c r="J222" s="53">
        <v>12.25</v>
      </c>
      <c r="K222">
        <v>9.5</v>
      </c>
      <c r="L222" s="53">
        <v>24.35</v>
      </c>
      <c r="M222">
        <v>12.8</v>
      </c>
      <c r="N222" s="53">
        <v>21.35</v>
      </c>
      <c r="O222">
        <v>8.5</v>
      </c>
      <c r="P222" s="53">
        <v>26.4</v>
      </c>
      <c r="Q222">
        <v>16.600000000000001</v>
      </c>
      <c r="R222">
        <v>25.1</v>
      </c>
      <c r="S222" s="53">
        <v>10.199999999999999</v>
      </c>
      <c r="T222" s="53">
        <v>16.850000000000001</v>
      </c>
      <c r="U222" s="53">
        <v>16.600000000000001</v>
      </c>
      <c r="V222">
        <v>26.4</v>
      </c>
      <c r="W222" s="53">
        <v>22.75</v>
      </c>
      <c r="X222" s="53">
        <v>28.35</v>
      </c>
      <c r="Y222" s="53">
        <v>23.4</v>
      </c>
      <c r="Z222" s="53">
        <v>18.649999999999999</v>
      </c>
      <c r="AA222">
        <v>28.3</v>
      </c>
      <c r="AB222" s="53">
        <v>26.25</v>
      </c>
      <c r="AC222" s="53">
        <v>28</v>
      </c>
      <c r="AD222">
        <v>23.55</v>
      </c>
      <c r="AE222">
        <v>25</v>
      </c>
      <c r="AF222" s="53">
        <v>26.2</v>
      </c>
      <c r="AG222" s="81">
        <v>15.5</v>
      </c>
      <c r="AH222" s="81">
        <v>27.9</v>
      </c>
      <c r="AI222" s="81">
        <v>20.7</v>
      </c>
      <c r="AJ222" s="81">
        <v>12.3</v>
      </c>
      <c r="AK222" s="53">
        <v>21.4</v>
      </c>
      <c r="AL222" s="53">
        <v>9.5</v>
      </c>
      <c r="AM222" s="53">
        <v>26.2</v>
      </c>
      <c r="AN222" s="53">
        <v>14.1</v>
      </c>
      <c r="AO222" s="53">
        <v>11.1</v>
      </c>
      <c r="AP222">
        <v>17.2</v>
      </c>
      <c r="AQ222" s="53">
        <v>17.3</v>
      </c>
      <c r="AR222">
        <v>25.7</v>
      </c>
      <c r="AS222">
        <v>27.5</v>
      </c>
      <c r="AT222" s="22">
        <v>29.5</v>
      </c>
    </row>
    <row r="223" spans="1:46" x14ac:dyDescent="0.25">
      <c r="A223" t="s">
        <v>75</v>
      </c>
      <c r="B223" s="63">
        <v>2</v>
      </c>
      <c r="C223" s="63">
        <v>2</v>
      </c>
      <c r="D223" t="s">
        <v>56</v>
      </c>
      <c r="E223">
        <v>2</v>
      </c>
      <c r="F223" t="s">
        <v>6</v>
      </c>
      <c r="G223">
        <v>30</v>
      </c>
      <c r="H223" s="26"/>
      <c r="I223">
        <v>19.6040768654888</v>
      </c>
      <c r="J223" s="26">
        <v>23.2688202806725</v>
      </c>
      <c r="K223">
        <v>21.780726442245999</v>
      </c>
      <c r="L223" s="26">
        <v>25.622591932108801</v>
      </c>
      <c r="M223">
        <v>22.391713760777801</v>
      </c>
      <c r="N223" s="26">
        <v>26.8936800279611</v>
      </c>
      <c r="O223">
        <v>21.8872945373768</v>
      </c>
      <c r="P223" s="26">
        <v>26.225503138042399</v>
      </c>
      <c r="Q223">
        <v>20.852201477964002</v>
      </c>
      <c r="R223">
        <v>25.345751280278801</v>
      </c>
      <c r="S223" s="26">
        <v>19.505793354700899</v>
      </c>
      <c r="T223" s="26">
        <v>21.313667209953099</v>
      </c>
      <c r="U223" s="26">
        <v>26.586393464189602</v>
      </c>
      <c r="V223">
        <v>22.999215636806799</v>
      </c>
      <c r="W223" s="26">
        <v>23.353534812883801</v>
      </c>
      <c r="X223" s="26">
        <v>27.226704837890399</v>
      </c>
      <c r="Y223" s="26">
        <v>25.313897748813599</v>
      </c>
      <c r="Z223" s="26">
        <v>21.845888609031402</v>
      </c>
      <c r="AA223">
        <v>29.0125955488686</v>
      </c>
      <c r="AB223" s="26">
        <v>24.2045542272704</v>
      </c>
      <c r="AC223" s="26">
        <v>27.215388858640601</v>
      </c>
      <c r="AD223">
        <v>25.651726085284398</v>
      </c>
      <c r="AE223">
        <v>26.6940816202892</v>
      </c>
      <c r="AF223" s="26">
        <v>27.9778091029658</v>
      </c>
      <c r="AG223" s="81">
        <v>22.873109012881901</v>
      </c>
      <c r="AH223" s="81">
        <v>28.402059005007899</v>
      </c>
      <c r="AI223" s="81">
        <v>26.327999287376201</v>
      </c>
      <c r="AJ223" s="81">
        <v>16.448674457014199</v>
      </c>
      <c r="AK223" s="54">
        <v>19.9425434204908</v>
      </c>
      <c r="AL223" s="54">
        <v>16.431234849909899</v>
      </c>
      <c r="AM223" s="54">
        <v>17.367951578663099</v>
      </c>
      <c r="AN223" s="54">
        <v>16.084919632377201</v>
      </c>
      <c r="AO223" s="26">
        <v>14.1636388774363</v>
      </c>
      <c r="AP223">
        <v>15.604963343784</v>
      </c>
      <c r="AQ223" s="26">
        <v>27.0375112582058</v>
      </c>
      <c r="AR223">
        <v>26.840634722615299</v>
      </c>
      <c r="AS223">
        <v>25.093419444811801</v>
      </c>
      <c r="AT223">
        <v>25.486870935636301</v>
      </c>
    </row>
    <row r="224" spans="1:46" x14ac:dyDescent="0.25">
      <c r="A224" t="s">
        <v>75</v>
      </c>
      <c r="B224" s="63">
        <v>2</v>
      </c>
      <c r="C224" s="63">
        <v>2</v>
      </c>
      <c r="D224" t="s">
        <v>56</v>
      </c>
      <c r="E224">
        <v>2</v>
      </c>
      <c r="F224" t="s">
        <v>6</v>
      </c>
      <c r="G224">
        <v>60</v>
      </c>
      <c r="H224" s="26"/>
      <c r="I224">
        <v>31.870949497484101</v>
      </c>
      <c r="J224" s="26">
        <v>31.380106043679401</v>
      </c>
      <c r="K224">
        <v>30.351842918950801</v>
      </c>
      <c r="L224" s="26">
        <v>32.962533668132401</v>
      </c>
      <c r="M224">
        <v>32.5505750649234</v>
      </c>
      <c r="N224" s="26">
        <v>34.963538527633801</v>
      </c>
      <c r="O224">
        <v>32.896435982104201</v>
      </c>
      <c r="P224" s="26">
        <v>33.218118961125299</v>
      </c>
      <c r="Q224">
        <v>32.403055964644501</v>
      </c>
      <c r="R224">
        <v>32.661141769962498</v>
      </c>
      <c r="S224" s="26">
        <v>31.7901533120653</v>
      </c>
      <c r="T224" s="26">
        <v>33.413448788773799</v>
      </c>
      <c r="U224" s="26">
        <v>33.913773016576101</v>
      </c>
      <c r="V224">
        <v>33.710085212393203</v>
      </c>
      <c r="W224" s="26">
        <v>33.521052128369099</v>
      </c>
      <c r="X224" s="26">
        <v>33.599181275815901</v>
      </c>
      <c r="Y224" s="26">
        <v>34.278910419096903</v>
      </c>
      <c r="Z224" s="26">
        <v>33.4450015071343</v>
      </c>
      <c r="AA224">
        <v>33.994470411231902</v>
      </c>
      <c r="AB224" s="26">
        <v>33.537957919744798</v>
      </c>
      <c r="AC224" s="26">
        <v>35.119138673563199</v>
      </c>
      <c r="AD224">
        <v>34.362742039104198</v>
      </c>
      <c r="AE224">
        <v>33.886665074011198</v>
      </c>
      <c r="AF224" s="26">
        <v>34.189430947099403</v>
      </c>
      <c r="AG224" s="81">
        <v>34.623839325316197</v>
      </c>
      <c r="AH224" s="81">
        <v>34.861594928844603</v>
      </c>
      <c r="AI224" s="81">
        <v>33.294688627676202</v>
      </c>
      <c r="AJ224" s="81">
        <v>32.007188879511901</v>
      </c>
      <c r="AK224" s="54">
        <v>31.7484891542904</v>
      </c>
      <c r="AL224" s="54">
        <v>31.947483095985401</v>
      </c>
      <c r="AM224" s="54">
        <v>31.648743486968399</v>
      </c>
      <c r="AN224" s="54">
        <v>30.642166075101201</v>
      </c>
      <c r="AO224" s="26">
        <v>28.968918664337501</v>
      </c>
      <c r="AP224">
        <v>29.5779085811794</v>
      </c>
      <c r="AQ224" s="26">
        <v>31.7018454528021</v>
      </c>
      <c r="AR224">
        <v>32.986623959649201</v>
      </c>
      <c r="AS224">
        <v>31.741670229382201</v>
      </c>
      <c r="AT224">
        <v>32.225129286104398</v>
      </c>
    </row>
    <row r="225" spans="1:46" x14ac:dyDescent="0.25">
      <c r="A225" t="s">
        <v>75</v>
      </c>
      <c r="B225" s="63">
        <v>2</v>
      </c>
      <c r="C225" s="63">
        <v>2</v>
      </c>
      <c r="D225" t="s">
        <v>56</v>
      </c>
      <c r="E225">
        <v>2</v>
      </c>
      <c r="F225" t="s">
        <v>6</v>
      </c>
      <c r="G225">
        <v>90</v>
      </c>
      <c r="H225" s="26"/>
      <c r="I225">
        <v>11.9013354888663</v>
      </c>
      <c r="J225" s="26">
        <v>13.2636638662691</v>
      </c>
      <c r="K225">
        <v>12.867595131851401</v>
      </c>
      <c r="L225" s="26">
        <v>13.416912495417099</v>
      </c>
      <c r="M225">
        <v>13.233931071227399</v>
      </c>
      <c r="N225" s="26">
        <v>13.258338880368999</v>
      </c>
      <c r="O225">
        <v>12.8957888259427</v>
      </c>
      <c r="P225" s="26">
        <v>13.4647946375788</v>
      </c>
      <c r="Q225">
        <v>13.209881804443</v>
      </c>
      <c r="R225">
        <v>12.664142388939799</v>
      </c>
      <c r="S225" s="26">
        <v>12.756625662578401</v>
      </c>
      <c r="T225" s="26">
        <v>13.4944252381163</v>
      </c>
      <c r="U225" s="26">
        <v>13.318830132432799</v>
      </c>
      <c r="V225">
        <v>12.918210028858001</v>
      </c>
      <c r="W225" s="26">
        <v>13.358730804012501</v>
      </c>
      <c r="X225" s="26">
        <v>13.3319528168508</v>
      </c>
      <c r="Y225" s="26">
        <v>13.3250516783881</v>
      </c>
      <c r="Z225" s="26">
        <v>15.227232093829899</v>
      </c>
      <c r="AA225">
        <v>16.504983703503001</v>
      </c>
      <c r="AB225" s="26">
        <v>15.8562750973162</v>
      </c>
      <c r="AC225" s="26">
        <v>16.661219695932399</v>
      </c>
      <c r="AD225">
        <v>16.342421574997999</v>
      </c>
      <c r="AE225">
        <v>16.086188720328298</v>
      </c>
      <c r="AF225" s="26">
        <v>15.516943090342499</v>
      </c>
      <c r="AG225" s="81">
        <v>15.9750281711587</v>
      </c>
      <c r="AH225" s="81">
        <v>15.430041993575401</v>
      </c>
      <c r="AI225" s="81">
        <v>15.7087714957428</v>
      </c>
      <c r="AJ225" s="81">
        <v>14.570808023240501</v>
      </c>
      <c r="AK225" s="54">
        <v>14.628389548900101</v>
      </c>
      <c r="AL225" s="54">
        <v>14.1838486261898</v>
      </c>
      <c r="AM225" s="54">
        <v>14.288615619717399</v>
      </c>
      <c r="AN225" s="54">
        <v>14.0334250781099</v>
      </c>
      <c r="AO225" s="26">
        <v>13.1902722527997</v>
      </c>
      <c r="AP225">
        <v>13.3504323381853</v>
      </c>
      <c r="AQ225" s="26">
        <v>13.0225770935992</v>
      </c>
      <c r="AR225">
        <v>12.666160419448801</v>
      </c>
      <c r="AS225">
        <v>12.9798395600686</v>
      </c>
      <c r="AT225">
        <v>14.5637465527002</v>
      </c>
    </row>
    <row r="226" spans="1:46" x14ac:dyDescent="0.25">
      <c r="A226" t="s">
        <v>75</v>
      </c>
      <c r="B226" s="63">
        <v>2</v>
      </c>
      <c r="C226" s="63">
        <v>2</v>
      </c>
      <c r="D226" t="s">
        <v>56</v>
      </c>
      <c r="E226">
        <v>2</v>
      </c>
      <c r="F226" t="s">
        <v>6</v>
      </c>
      <c r="G226">
        <v>120</v>
      </c>
      <c r="H226" s="26"/>
      <c r="I226">
        <v>9.1575642053123296</v>
      </c>
      <c r="J226" s="26">
        <v>9.2703323716228496</v>
      </c>
      <c r="K226">
        <v>9.07162011225358</v>
      </c>
      <c r="L226" s="26">
        <v>9.1994138836082993</v>
      </c>
      <c r="M226">
        <v>9.24755027613827</v>
      </c>
      <c r="N226" s="26">
        <v>9.1755903146899502</v>
      </c>
      <c r="O226">
        <v>9.2979206838714106</v>
      </c>
      <c r="P226" s="26">
        <v>9.4367011064903803</v>
      </c>
      <c r="Q226">
        <v>9.2951461751785995</v>
      </c>
      <c r="R226">
        <v>9.1512331018358708</v>
      </c>
      <c r="S226" s="26">
        <v>9.3678638555013691</v>
      </c>
      <c r="T226" s="26">
        <v>9.4260419179695791</v>
      </c>
      <c r="U226" s="26">
        <v>9.3229919892501396</v>
      </c>
      <c r="V226">
        <v>9.2429888844463406</v>
      </c>
      <c r="W226" s="26">
        <v>9.2792330701319994</v>
      </c>
      <c r="X226" s="26">
        <v>9.3098301161725505</v>
      </c>
      <c r="Y226" s="26">
        <v>9.2164152181166408</v>
      </c>
      <c r="Z226" s="26">
        <v>9.5735347523700192</v>
      </c>
      <c r="AA226">
        <v>9.9200629903705408</v>
      </c>
      <c r="AB226" s="26">
        <v>11.876318319388499</v>
      </c>
      <c r="AC226" s="26">
        <v>12.681363796221699</v>
      </c>
      <c r="AD226">
        <v>12.9227038385432</v>
      </c>
      <c r="AE226">
        <v>13.590663304288499</v>
      </c>
      <c r="AF226" s="26">
        <v>13.0032877251102</v>
      </c>
      <c r="AG226" s="81">
        <v>12.9305718895029</v>
      </c>
      <c r="AH226" s="81">
        <v>12.93267239789</v>
      </c>
      <c r="AI226" s="81">
        <v>12.8649422057181</v>
      </c>
      <c r="AJ226" s="81">
        <v>12.6688954479541</v>
      </c>
      <c r="AK226" s="54">
        <v>12.340616118293299</v>
      </c>
      <c r="AL226" s="54">
        <v>12.6344174651438</v>
      </c>
      <c r="AM226" s="54">
        <v>12.3519256742898</v>
      </c>
      <c r="AN226" s="54">
        <v>11.8804176257956</v>
      </c>
      <c r="AO226" s="26">
        <v>11.7820205641572</v>
      </c>
      <c r="AP226">
        <v>11.655584360496199</v>
      </c>
      <c r="AQ226" s="26">
        <v>11.288198995256201</v>
      </c>
      <c r="AR226">
        <v>10.935890567893001</v>
      </c>
      <c r="AS226">
        <v>10.9445855134481</v>
      </c>
      <c r="AT226">
        <v>11.168244213091199</v>
      </c>
    </row>
    <row r="227" spans="1:46" x14ac:dyDescent="0.25">
      <c r="A227" t="s">
        <v>75</v>
      </c>
      <c r="B227" s="63">
        <v>2</v>
      </c>
      <c r="C227" s="63">
        <v>2</v>
      </c>
      <c r="D227" t="s">
        <v>56</v>
      </c>
      <c r="E227">
        <v>2</v>
      </c>
      <c r="F227" t="s">
        <v>6</v>
      </c>
      <c r="G227">
        <v>150</v>
      </c>
      <c r="H227" s="26"/>
      <c r="I227">
        <v>8.8605653269942</v>
      </c>
      <c r="J227" s="26">
        <v>8.9029531287623698</v>
      </c>
      <c r="K227">
        <v>9.0153244349551702</v>
      </c>
      <c r="L227" s="26">
        <v>9.0457675478094792</v>
      </c>
      <c r="M227">
        <v>8.9508989169002504</v>
      </c>
      <c r="N227" s="26">
        <v>9.0942305225241107</v>
      </c>
      <c r="O227">
        <v>9.0244840566099995</v>
      </c>
      <c r="P227" s="26">
        <v>8.9984432082355692</v>
      </c>
      <c r="Q227">
        <v>9.0427941560066394</v>
      </c>
      <c r="R227">
        <v>9.0771842140230792</v>
      </c>
      <c r="S227" s="26">
        <v>8.9743120595259995</v>
      </c>
      <c r="T227" s="26">
        <v>9.0328743034076808</v>
      </c>
      <c r="U227" s="26">
        <v>9.1397563888070597</v>
      </c>
      <c r="V227">
        <v>8.9880286506385794</v>
      </c>
      <c r="W227" s="26">
        <v>9.0168743446754593</v>
      </c>
      <c r="X227" s="26">
        <v>9.1678528281122702</v>
      </c>
      <c r="Y227" s="26">
        <v>9.0570932711148195</v>
      </c>
      <c r="Z227" s="26">
        <v>9.1523667205997601</v>
      </c>
      <c r="AA227">
        <v>9.0974783224618196</v>
      </c>
      <c r="AB227" s="26">
        <v>8.9771845811569495</v>
      </c>
      <c r="AC227" s="26">
        <v>9.0615190721005696</v>
      </c>
      <c r="AD227">
        <v>9.9530121552784703</v>
      </c>
      <c r="AE227">
        <v>13.708519570102199</v>
      </c>
      <c r="AF227" s="26">
        <v>13.1673167098481</v>
      </c>
      <c r="AG227" s="81">
        <v>13.1926275823974</v>
      </c>
      <c r="AH227" s="81">
        <v>13.0632216098486</v>
      </c>
      <c r="AI227" s="81">
        <v>13.192746908009401</v>
      </c>
      <c r="AJ227" s="81">
        <v>12.470722666069401</v>
      </c>
      <c r="AK227" s="54">
        <v>12.7023062306122</v>
      </c>
      <c r="AL227" s="54">
        <v>12.3243275967508</v>
      </c>
      <c r="AM227" s="54">
        <v>12.242729632642</v>
      </c>
      <c r="AN227" s="54">
        <v>12.166561889190101</v>
      </c>
      <c r="AO227" s="26">
        <v>12.178207413200299</v>
      </c>
      <c r="AP227">
        <v>12.115211301859</v>
      </c>
      <c r="AQ227" s="26">
        <v>11.1448667689369</v>
      </c>
      <c r="AR227">
        <v>11.077946651012001</v>
      </c>
      <c r="AS227">
        <v>10.7406402130808</v>
      </c>
      <c r="AT227">
        <v>10.869264244419099</v>
      </c>
    </row>
    <row r="228" spans="1:46" x14ac:dyDescent="0.25">
      <c r="A228" t="s">
        <v>75</v>
      </c>
      <c r="B228" s="63">
        <v>2</v>
      </c>
      <c r="C228" s="63">
        <v>2</v>
      </c>
      <c r="D228" t="s">
        <v>56</v>
      </c>
      <c r="E228">
        <v>2</v>
      </c>
      <c r="F228" t="s">
        <v>6</v>
      </c>
      <c r="G228">
        <v>200</v>
      </c>
      <c r="H228" s="26"/>
      <c r="I228">
        <v>11.076300114301601</v>
      </c>
      <c r="J228" s="26">
        <v>11.4140678613064</v>
      </c>
      <c r="K228">
        <v>11.2160748651213</v>
      </c>
      <c r="L228" s="26">
        <v>11.2906055684295</v>
      </c>
      <c r="M228">
        <v>10.7132938180825</v>
      </c>
      <c r="N228" s="26">
        <v>10.8461322141398</v>
      </c>
      <c r="O228">
        <v>11.000342697574499</v>
      </c>
      <c r="P228" s="26">
        <v>11.1101383649412</v>
      </c>
      <c r="Q228">
        <v>10.8281620917504</v>
      </c>
      <c r="R228">
        <v>10.7354120298087</v>
      </c>
      <c r="S228" s="26">
        <v>10.873056751784301</v>
      </c>
      <c r="T228" s="26">
        <v>11.019668779760799</v>
      </c>
      <c r="U228" s="26">
        <v>11.2781657923432</v>
      </c>
      <c r="V228">
        <v>10.8636316829226</v>
      </c>
      <c r="W228" s="26">
        <v>10.8639124316097</v>
      </c>
      <c r="X228" s="26">
        <v>11.1037067021068</v>
      </c>
      <c r="Y228" s="26">
        <v>10.9001225781325</v>
      </c>
      <c r="Z228" s="26">
        <v>10.856976122502299</v>
      </c>
      <c r="AA228">
        <v>11.307474996547899</v>
      </c>
      <c r="AB228" s="26">
        <v>10.8582830086469</v>
      </c>
      <c r="AC228" s="26">
        <v>10.970618675708099</v>
      </c>
      <c r="AD228">
        <v>11.195699304548899</v>
      </c>
      <c r="AE228">
        <v>10.9668356041655</v>
      </c>
      <c r="AF228" s="26">
        <v>10.8461540215086</v>
      </c>
      <c r="AG228" s="81">
        <v>12.0020158966783</v>
      </c>
      <c r="AH228" s="81">
        <v>12.041394748838201</v>
      </c>
      <c r="AI228" s="81">
        <v>12.488787545480299</v>
      </c>
      <c r="AJ228" s="81">
        <v>12.8124627782201</v>
      </c>
      <c r="AK228" s="54">
        <v>12.868673938499599</v>
      </c>
      <c r="AL228" s="54">
        <v>13.4231578374102</v>
      </c>
      <c r="AM228" s="54">
        <v>13.137456060243901</v>
      </c>
      <c r="AN228" s="54">
        <v>12.899014990537401</v>
      </c>
      <c r="AO228" s="26">
        <v>12.8117647120631</v>
      </c>
      <c r="AP228">
        <v>12.9643342604542</v>
      </c>
      <c r="AQ228" s="26">
        <v>12.772769216353</v>
      </c>
      <c r="AR228">
        <v>12.8445657574362</v>
      </c>
      <c r="AS228">
        <v>12.3760578587843</v>
      </c>
      <c r="AT228">
        <v>11.8061275801891</v>
      </c>
    </row>
    <row r="229" spans="1:46" s="22" customFormat="1" x14ac:dyDescent="0.25">
      <c r="A229" s="22" t="s">
        <v>75</v>
      </c>
      <c r="B229" s="63">
        <v>2</v>
      </c>
      <c r="C229" s="63">
        <v>3</v>
      </c>
      <c r="D229" s="22" t="s">
        <v>57</v>
      </c>
      <c r="E229" s="22">
        <v>9</v>
      </c>
      <c r="F229" s="22" t="s">
        <v>18</v>
      </c>
      <c r="G229" s="22">
        <v>15</v>
      </c>
      <c r="H229" s="53"/>
      <c r="I229">
        <v>13.5</v>
      </c>
      <c r="J229" s="53">
        <v>17.25</v>
      </c>
      <c r="K229">
        <v>13.8</v>
      </c>
      <c r="L229" s="53">
        <v>27.5</v>
      </c>
      <c r="M229">
        <v>11.6</v>
      </c>
      <c r="N229" s="53">
        <v>21.85</v>
      </c>
      <c r="O229">
        <v>9.9499999999999993</v>
      </c>
      <c r="P229" s="53">
        <v>21.2</v>
      </c>
      <c r="Q229">
        <v>9.35</v>
      </c>
      <c r="R229">
        <v>21.05</v>
      </c>
      <c r="S229" s="53">
        <v>9.1</v>
      </c>
      <c r="T229" s="53">
        <v>10.15</v>
      </c>
      <c r="U229" s="53">
        <v>12.65</v>
      </c>
      <c r="V229">
        <v>20.149999999999999</v>
      </c>
      <c r="W229" s="53">
        <v>23.75</v>
      </c>
      <c r="X229" s="53"/>
      <c r="Y229" s="53">
        <v>11</v>
      </c>
      <c r="Z229" s="53">
        <v>8.8000000000000007</v>
      </c>
      <c r="AA229">
        <v>24</v>
      </c>
      <c r="AB229" s="53">
        <v>12.95</v>
      </c>
      <c r="AC229" s="53">
        <v>26.15</v>
      </c>
      <c r="AD229">
        <v>17.7</v>
      </c>
      <c r="AE229">
        <v>20.399999999999999</v>
      </c>
      <c r="AF229" s="53">
        <v>27.25</v>
      </c>
      <c r="AG229" s="81">
        <v>10.4</v>
      </c>
      <c r="AH229" s="81">
        <v>29.15</v>
      </c>
      <c r="AI229" s="81">
        <v>20.65</v>
      </c>
      <c r="AJ229" s="81">
        <v>9.6999999999999993</v>
      </c>
      <c r="AK229" s="53">
        <v>23.55</v>
      </c>
      <c r="AL229" s="53">
        <v>9.6</v>
      </c>
      <c r="AM229" s="53">
        <v>26.4</v>
      </c>
      <c r="AN229" s="53">
        <v>13.35</v>
      </c>
      <c r="AO229" s="53">
        <v>8.1</v>
      </c>
      <c r="AP229">
        <v>17.899999999999999</v>
      </c>
      <c r="AQ229" s="53">
        <v>16.95</v>
      </c>
      <c r="AR229">
        <v>28.85</v>
      </c>
      <c r="AS229">
        <v>29</v>
      </c>
      <c r="AT229" s="22">
        <v>27.5</v>
      </c>
    </row>
    <row r="230" spans="1:46" x14ac:dyDescent="0.25">
      <c r="A230" t="s">
        <v>75</v>
      </c>
      <c r="B230" s="63">
        <v>2</v>
      </c>
      <c r="C230" s="63">
        <v>3</v>
      </c>
      <c r="D230" t="s">
        <v>57</v>
      </c>
      <c r="E230">
        <v>9</v>
      </c>
      <c r="F230" t="s">
        <v>6</v>
      </c>
      <c r="G230">
        <v>30</v>
      </c>
      <c r="H230" s="26"/>
      <c r="I230">
        <v>19.238239975440798</v>
      </c>
      <c r="J230" s="26">
        <v>22.279048133194198</v>
      </c>
      <c r="K230">
        <v>21.1190406294191</v>
      </c>
      <c r="L230" s="26">
        <v>25.502135185642999</v>
      </c>
      <c r="M230">
        <v>20.809654664914198</v>
      </c>
      <c r="N230" s="26">
        <v>24.2055028640887</v>
      </c>
      <c r="O230">
        <v>18.258454065115799</v>
      </c>
      <c r="P230" s="26">
        <v>19.410539141907599</v>
      </c>
      <c r="Q230">
        <v>15.022111564176599</v>
      </c>
      <c r="R230">
        <v>15.6249119053677</v>
      </c>
      <c r="S230" s="26">
        <v>14.7640787927978</v>
      </c>
      <c r="T230" s="26">
        <v>16.038468214841501</v>
      </c>
      <c r="U230" s="26">
        <v>19.329374517159302</v>
      </c>
      <c r="V230">
        <v>16.441197104057</v>
      </c>
      <c r="W230" s="26">
        <v>20.628681011903101</v>
      </c>
      <c r="X230" s="26"/>
      <c r="Y230" s="26">
        <v>16.273783391591699</v>
      </c>
      <c r="Z230" s="26">
        <v>14.322437014175099</v>
      </c>
      <c r="AA230">
        <v>16.4181734197339</v>
      </c>
      <c r="AB230" s="26">
        <v>14.1407309400843</v>
      </c>
      <c r="AC230" s="26">
        <v>24.606217699534199</v>
      </c>
      <c r="AD230">
        <v>22.437257886062199</v>
      </c>
      <c r="AE230">
        <v>23.749613732643699</v>
      </c>
      <c r="AF230" s="26">
        <v>25.841450555384</v>
      </c>
      <c r="AG230" s="81">
        <v>21.554424205909001</v>
      </c>
      <c r="AH230" s="81">
        <v>26.076799192889901</v>
      </c>
      <c r="AI230" s="81">
        <v>24.606419201660898</v>
      </c>
      <c r="AJ230" s="81">
        <v>16.0138539963299</v>
      </c>
      <c r="AK230" s="54">
        <v>17.543713391894102</v>
      </c>
      <c r="AL230" s="54">
        <v>15.929773652905199</v>
      </c>
      <c r="AM230" s="54">
        <v>16.422455421788701</v>
      </c>
      <c r="AN230" s="54">
        <v>15.4026457615245</v>
      </c>
      <c r="AO230" s="26">
        <v>14.277890232747501</v>
      </c>
      <c r="AP230">
        <v>14.753145517708401</v>
      </c>
      <c r="AQ230" s="26">
        <v>25.2034406388752</v>
      </c>
      <c r="AR230">
        <v>26.414610675970401</v>
      </c>
      <c r="AS230">
        <v>24.559243872901099</v>
      </c>
      <c r="AT230">
        <v>23.820149521700198</v>
      </c>
    </row>
    <row r="231" spans="1:46" x14ac:dyDescent="0.25">
      <c r="A231" t="s">
        <v>75</v>
      </c>
      <c r="B231" s="63">
        <v>2</v>
      </c>
      <c r="C231" s="63">
        <v>3</v>
      </c>
      <c r="D231" t="s">
        <v>57</v>
      </c>
      <c r="E231">
        <v>9</v>
      </c>
      <c r="F231" t="s">
        <v>6</v>
      </c>
      <c r="G231">
        <v>60</v>
      </c>
      <c r="H231" s="26"/>
      <c r="I231">
        <v>28.3336946735709</v>
      </c>
      <c r="J231" s="26">
        <v>29.4430330710011</v>
      </c>
      <c r="K231">
        <v>29.960832796934799</v>
      </c>
      <c r="L231" s="26">
        <v>29.684373691706799</v>
      </c>
      <c r="M231">
        <v>30.619751664579301</v>
      </c>
      <c r="N231" s="26">
        <v>30.9358648700007</v>
      </c>
      <c r="O231">
        <v>30.786185003828699</v>
      </c>
      <c r="P231" s="26">
        <v>30.707593583812201</v>
      </c>
      <c r="Q231">
        <v>30.3832643281761</v>
      </c>
      <c r="R231">
        <v>30.143994488201301</v>
      </c>
      <c r="S231" s="26">
        <v>30.1944535730903</v>
      </c>
      <c r="T231" s="26">
        <v>29.0843896161476</v>
      </c>
      <c r="U231" s="26">
        <v>28.624115980803101</v>
      </c>
      <c r="V231">
        <v>28.701346185126098</v>
      </c>
      <c r="W231" s="26">
        <v>28.206258647868701</v>
      </c>
      <c r="X231" s="26"/>
      <c r="Y231" s="26">
        <v>28.145763896905201</v>
      </c>
      <c r="Z231" s="26">
        <v>28.116409305014098</v>
      </c>
      <c r="AA231">
        <v>26.286880363537101</v>
      </c>
      <c r="AB231" s="26">
        <v>27.070399609943401</v>
      </c>
      <c r="AC231" s="26">
        <v>28.715690039366599</v>
      </c>
      <c r="AD231">
        <v>28.8201604132813</v>
      </c>
      <c r="AE231">
        <v>32.265932796148903</v>
      </c>
      <c r="AF231" s="26">
        <v>31.4221451843007</v>
      </c>
      <c r="AG231" s="81">
        <v>30.770513664697901</v>
      </c>
      <c r="AH231" s="81">
        <v>31.843802867593901</v>
      </c>
      <c r="AI231" s="81">
        <v>32.194440407655797</v>
      </c>
      <c r="AJ231" s="81">
        <v>30.795151054365601</v>
      </c>
      <c r="AK231" s="54">
        <v>31.3823262628873</v>
      </c>
      <c r="AL231" s="54">
        <v>30.456483804763899</v>
      </c>
      <c r="AM231" s="54">
        <v>30.376377642921799</v>
      </c>
      <c r="AN231" s="54">
        <v>30.5694822190354</v>
      </c>
      <c r="AO231" s="26">
        <v>28.5144357307679</v>
      </c>
      <c r="AP231">
        <v>29.439672633220301</v>
      </c>
      <c r="AQ231" s="26">
        <v>32.6392025640803</v>
      </c>
      <c r="AR231">
        <v>32.108384458987203</v>
      </c>
      <c r="AS231">
        <v>31.309579560744101</v>
      </c>
      <c r="AT231">
        <v>31.1611586415384</v>
      </c>
    </row>
    <row r="232" spans="1:46" x14ac:dyDescent="0.25">
      <c r="A232" t="s">
        <v>75</v>
      </c>
      <c r="B232" s="63">
        <v>2</v>
      </c>
      <c r="C232" s="63">
        <v>3</v>
      </c>
      <c r="D232" t="s">
        <v>57</v>
      </c>
      <c r="E232">
        <v>9</v>
      </c>
      <c r="F232" t="s">
        <v>6</v>
      </c>
      <c r="G232">
        <v>90</v>
      </c>
      <c r="H232" s="26"/>
      <c r="I232">
        <v>8.8112684094879192</v>
      </c>
      <c r="J232" s="26">
        <v>9.0179519925339697</v>
      </c>
      <c r="K232">
        <v>8.7997784860414594</v>
      </c>
      <c r="L232" s="26">
        <v>8.9048718489407506</v>
      </c>
      <c r="M232">
        <v>8.9476477695668599</v>
      </c>
      <c r="N232" s="26">
        <v>9.0440447878280494</v>
      </c>
      <c r="O232">
        <v>9.1355039337637596</v>
      </c>
      <c r="P232" s="26">
        <v>9.0367637385575605</v>
      </c>
      <c r="Q232">
        <v>9.19648579501143</v>
      </c>
      <c r="R232">
        <v>9.1750231740797492</v>
      </c>
      <c r="S232" s="26">
        <v>8.8487835605294993</v>
      </c>
      <c r="T232" s="26">
        <v>9.1000151946531709</v>
      </c>
      <c r="U232" s="26">
        <v>9.2896777152490309</v>
      </c>
      <c r="V232">
        <v>9.0654819736871293</v>
      </c>
      <c r="W232" s="26">
        <v>9.1134622395252496</v>
      </c>
      <c r="X232" s="26"/>
      <c r="Y232" s="26">
        <v>9.2509601960626195</v>
      </c>
      <c r="Z232" s="26">
        <v>9.31310857483364</v>
      </c>
      <c r="AA232">
        <v>9.1685049939918599</v>
      </c>
      <c r="AB232" s="26">
        <v>9.0925173474343293</v>
      </c>
      <c r="AC232" s="26">
        <v>8.9954404124966203</v>
      </c>
      <c r="AD232">
        <v>9.0789216316441799</v>
      </c>
      <c r="AE232">
        <v>10.4737384225496</v>
      </c>
      <c r="AF232" s="26">
        <v>10.424273902107</v>
      </c>
      <c r="AG232" s="81">
        <v>10.657962440359601</v>
      </c>
      <c r="AH232" s="81">
        <v>10.507338546478699</v>
      </c>
      <c r="AI232" s="81">
        <v>10.769808897779701</v>
      </c>
      <c r="AJ232" s="81">
        <v>10.6339984601494</v>
      </c>
      <c r="AK232" s="54">
        <v>10.793120145067</v>
      </c>
      <c r="AL232" s="54">
        <v>10.378719771058201</v>
      </c>
      <c r="AM232" s="54">
        <v>10.483477054672299</v>
      </c>
      <c r="AN232" s="54">
        <v>10.4833101981204</v>
      </c>
      <c r="AO232" s="26">
        <v>10.2515101265528</v>
      </c>
      <c r="AP232">
        <v>10.1367876907479</v>
      </c>
      <c r="AQ232" s="26">
        <v>10.305101892034401</v>
      </c>
      <c r="AR232">
        <v>12.544362980996199</v>
      </c>
      <c r="AS232">
        <v>11.8380299382596</v>
      </c>
      <c r="AT232">
        <v>12.052422211292599</v>
      </c>
    </row>
    <row r="233" spans="1:46" x14ac:dyDescent="0.25">
      <c r="A233" t="s">
        <v>75</v>
      </c>
      <c r="B233" s="63">
        <v>2</v>
      </c>
      <c r="C233" s="63">
        <v>3</v>
      </c>
      <c r="D233" t="s">
        <v>57</v>
      </c>
      <c r="E233">
        <v>9</v>
      </c>
      <c r="F233" t="s">
        <v>6</v>
      </c>
      <c r="G233">
        <v>120</v>
      </c>
      <c r="H233" s="26"/>
      <c r="I233">
        <v>8.5092483953847395</v>
      </c>
      <c r="J233" s="26">
        <v>8.6170908426309492</v>
      </c>
      <c r="K233">
        <v>8.4982958620083409</v>
      </c>
      <c r="L233" s="26">
        <v>8.5117120083847997</v>
      </c>
      <c r="M233">
        <v>8.5679160235866796</v>
      </c>
      <c r="N233" s="26">
        <v>8.5553733378312895</v>
      </c>
      <c r="O233">
        <v>8.5348471082226993</v>
      </c>
      <c r="P233" s="26">
        <v>8.6167264512873007</v>
      </c>
      <c r="Q233">
        <v>8.4910463832418301</v>
      </c>
      <c r="R233">
        <v>8.6315558275495494</v>
      </c>
      <c r="S233" s="26">
        <v>8.6139757519170495</v>
      </c>
      <c r="T233" s="26">
        <v>8.5540122165219508</v>
      </c>
      <c r="U233" s="26">
        <v>8.4941198329317995</v>
      </c>
      <c r="V233">
        <v>8.4979689243545504</v>
      </c>
      <c r="W233" s="26">
        <v>8.5283488211231706</v>
      </c>
      <c r="X233" s="26"/>
      <c r="Y233" s="26">
        <v>8.5686851527320993</v>
      </c>
      <c r="Z233" s="26">
        <v>8.4599664182654095</v>
      </c>
      <c r="AA233">
        <v>8.6297340186744709</v>
      </c>
      <c r="AB233" s="26">
        <v>8.6355366866524594</v>
      </c>
      <c r="AC233" s="26">
        <v>8.5226725105451493</v>
      </c>
      <c r="AD233">
        <v>8.56252783624603</v>
      </c>
      <c r="AE233">
        <v>8.4761852220949994</v>
      </c>
      <c r="AF233" s="26">
        <v>8.3457369584724894</v>
      </c>
      <c r="AG233" s="81">
        <v>8.6300165866730794</v>
      </c>
      <c r="AH233" s="81">
        <v>8.6395738591489</v>
      </c>
      <c r="AI233" s="81">
        <v>8.6033065374606608</v>
      </c>
      <c r="AJ233" s="81">
        <v>8.4895090444718893</v>
      </c>
      <c r="AK233" s="54">
        <v>8.7105463550718003</v>
      </c>
      <c r="AL233" s="54">
        <v>8.7995778105365599</v>
      </c>
      <c r="AM233" s="54">
        <v>8.6459910547509295</v>
      </c>
      <c r="AN233" s="54">
        <v>8.7491970588049206</v>
      </c>
      <c r="AO233" s="26">
        <v>8.8131345183245404</v>
      </c>
      <c r="AP233">
        <v>8.7393739731358995</v>
      </c>
      <c r="AQ233" s="26">
        <v>8.8431291673130303</v>
      </c>
      <c r="AR233">
        <v>9.0452375362164794</v>
      </c>
      <c r="AS233">
        <v>10.5955880401649</v>
      </c>
      <c r="AT233">
        <v>10.751229086097799</v>
      </c>
    </row>
    <row r="234" spans="1:46" x14ac:dyDescent="0.25">
      <c r="A234" t="s">
        <v>75</v>
      </c>
      <c r="B234" s="63">
        <v>2</v>
      </c>
      <c r="C234" s="63">
        <v>3</v>
      </c>
      <c r="D234" t="s">
        <v>57</v>
      </c>
      <c r="E234">
        <v>9</v>
      </c>
      <c r="F234" t="s">
        <v>6</v>
      </c>
      <c r="G234">
        <v>150</v>
      </c>
      <c r="H234" s="26"/>
      <c r="I234">
        <v>8.9330941625208808</v>
      </c>
      <c r="J234" s="26">
        <v>8.9355235620256703</v>
      </c>
      <c r="K234">
        <v>8.7966378068092403</v>
      </c>
      <c r="L234" s="26">
        <v>9.0258563377489693</v>
      </c>
      <c r="M234">
        <v>8.9411522354873298</v>
      </c>
      <c r="N234" s="26">
        <v>8.9354344458310493</v>
      </c>
      <c r="O234">
        <v>8.8545955291251595</v>
      </c>
      <c r="P234" s="26">
        <v>9.1552633374801307</v>
      </c>
      <c r="Q234">
        <v>8.8616817948278399</v>
      </c>
      <c r="R234">
        <v>8.9404746655984795</v>
      </c>
      <c r="S234" s="26">
        <v>8.8902469428767592</v>
      </c>
      <c r="T234" s="26">
        <v>8.8433423013968895</v>
      </c>
      <c r="U234" s="26">
        <v>8.9449267440259792</v>
      </c>
      <c r="V234">
        <v>9.1746385376737294</v>
      </c>
      <c r="W234" s="26">
        <v>9.1709640002863608</v>
      </c>
      <c r="X234" s="26"/>
      <c r="Y234" s="26">
        <v>9.0056500185489998</v>
      </c>
      <c r="Z234" s="26">
        <v>8.9245295651420093</v>
      </c>
      <c r="AA234">
        <v>8.8201789746487194</v>
      </c>
      <c r="AB234" s="26">
        <v>8.8964794248616705</v>
      </c>
      <c r="AC234" s="26">
        <v>8.9157213326530602</v>
      </c>
      <c r="AD234">
        <v>9.0722197772089199</v>
      </c>
      <c r="AE234">
        <v>8.9611781790009104</v>
      </c>
      <c r="AF234" s="26">
        <v>9.0130823838275305</v>
      </c>
      <c r="AG234" s="81">
        <v>8.8315213487890194</v>
      </c>
      <c r="AH234" s="81">
        <v>9.0623855809949703</v>
      </c>
      <c r="AI234" s="81">
        <v>8.9207899010374003</v>
      </c>
      <c r="AJ234" s="81">
        <v>9.0282928889274494</v>
      </c>
      <c r="AK234" s="54">
        <v>8.8611395683929697</v>
      </c>
      <c r="AL234" s="54">
        <v>8.8424390208995494</v>
      </c>
      <c r="AM234" s="54">
        <v>9.1361890584847192</v>
      </c>
      <c r="AN234" s="54">
        <v>8.8480925710380003</v>
      </c>
      <c r="AO234" s="26">
        <v>8.9606658800749006</v>
      </c>
      <c r="AP234">
        <v>9.0383649410788802</v>
      </c>
      <c r="AQ234" s="26">
        <v>8.8989546856587705</v>
      </c>
      <c r="AR234">
        <v>8.8588630138055802</v>
      </c>
      <c r="AS234">
        <v>9.1775608137777898</v>
      </c>
      <c r="AT234">
        <v>10.0895114443189</v>
      </c>
    </row>
    <row r="235" spans="1:46" x14ac:dyDescent="0.25">
      <c r="A235" t="s">
        <v>75</v>
      </c>
      <c r="B235" s="63">
        <v>2</v>
      </c>
      <c r="C235" s="63">
        <v>3</v>
      </c>
      <c r="D235" t="s">
        <v>57</v>
      </c>
      <c r="E235">
        <v>9</v>
      </c>
      <c r="F235" t="s">
        <v>6</v>
      </c>
      <c r="G235">
        <v>200</v>
      </c>
      <c r="H235" s="26"/>
      <c r="I235">
        <v>9.3639926037534007</v>
      </c>
      <c r="J235" s="26">
        <v>9.5886399574905603</v>
      </c>
      <c r="K235">
        <v>9.5290307660063593</v>
      </c>
      <c r="L235" s="26">
        <v>9.5535714319640697</v>
      </c>
      <c r="M235">
        <v>9.4694802241583407</v>
      </c>
      <c r="N235" s="26">
        <v>9.6204837142136803</v>
      </c>
      <c r="O235">
        <v>9.5326896208624792</v>
      </c>
      <c r="P235" s="26">
        <v>9.4312887160739702</v>
      </c>
      <c r="Q235">
        <v>9.3920914286764194</v>
      </c>
      <c r="R235">
        <v>9.3376203615478293</v>
      </c>
      <c r="S235" s="26">
        <v>9.5232349017235993</v>
      </c>
      <c r="T235" s="26">
        <v>9.2806153320341007</v>
      </c>
      <c r="U235" s="26">
        <v>9.4655152741969406</v>
      </c>
      <c r="V235">
        <v>9.3035311107642595</v>
      </c>
      <c r="W235" s="26">
        <v>9.5715648364504595</v>
      </c>
      <c r="X235" s="26"/>
      <c r="Y235" s="26">
        <v>9.4235105611425301</v>
      </c>
      <c r="Z235" s="26">
        <v>9.53325281572093</v>
      </c>
      <c r="AA235">
        <v>9.5714831639494999</v>
      </c>
      <c r="AB235" s="26">
        <v>9.5958192198476997</v>
      </c>
      <c r="AC235" s="26">
        <v>9.7642868734796409</v>
      </c>
      <c r="AD235">
        <v>9.6204001463801507</v>
      </c>
      <c r="AE235">
        <v>9.4428878162194998</v>
      </c>
      <c r="AF235" s="26">
        <v>9.4993766058236702</v>
      </c>
      <c r="AG235" s="81">
        <v>9.5405237412770507</v>
      </c>
      <c r="AH235" s="81">
        <v>9.5702606604089198</v>
      </c>
      <c r="AI235" s="81">
        <v>9.3963999900350998</v>
      </c>
      <c r="AJ235" s="81">
        <v>9.5436717508491498</v>
      </c>
      <c r="AK235" s="54">
        <v>9.7314086745215</v>
      </c>
      <c r="AL235" s="54">
        <v>9.6289079915602507</v>
      </c>
      <c r="AM235" s="54">
        <v>9.3153839856892002</v>
      </c>
      <c r="AN235" s="54">
        <v>9.6101062001545401</v>
      </c>
      <c r="AO235" s="26">
        <v>9.5345316034354006</v>
      </c>
      <c r="AP235">
        <v>9.6314821642455009</v>
      </c>
      <c r="AQ235" s="26">
        <v>9.4323171120203693</v>
      </c>
      <c r="AR235">
        <v>9.8285407341978903</v>
      </c>
      <c r="AS235">
        <v>9.4662842857547709</v>
      </c>
      <c r="AT235">
        <v>9.3988918575772704</v>
      </c>
    </row>
    <row r="236" spans="1:46" s="22" customFormat="1" x14ac:dyDescent="0.25">
      <c r="A236" s="22" t="s">
        <v>75</v>
      </c>
      <c r="B236" s="63">
        <v>2</v>
      </c>
      <c r="C236" s="63">
        <v>4</v>
      </c>
      <c r="D236" s="22" t="s">
        <v>58</v>
      </c>
      <c r="E236" s="22">
        <v>12</v>
      </c>
      <c r="F236" s="22" t="s">
        <v>18</v>
      </c>
      <c r="G236" s="22">
        <v>15</v>
      </c>
      <c r="H236" s="53">
        <v>13.3</v>
      </c>
      <c r="I236">
        <v>12.05</v>
      </c>
      <c r="J236" s="53">
        <v>19.399999999999999</v>
      </c>
      <c r="K236">
        <v>15</v>
      </c>
      <c r="L236" s="53">
        <v>26.9</v>
      </c>
      <c r="M236">
        <v>14.15</v>
      </c>
      <c r="N236" s="53">
        <v>24.95</v>
      </c>
      <c r="O236">
        <v>9.9499999999999993</v>
      </c>
      <c r="P236" s="53">
        <v>11.2</v>
      </c>
      <c r="Q236">
        <v>9</v>
      </c>
      <c r="R236">
        <v>21.3</v>
      </c>
      <c r="S236" s="53">
        <v>8.25</v>
      </c>
      <c r="T236" s="53">
        <v>11.3</v>
      </c>
      <c r="U236" s="53">
        <v>9.6</v>
      </c>
      <c r="V236">
        <v>15.75</v>
      </c>
      <c r="W236" s="53">
        <v>22.95</v>
      </c>
      <c r="X236" s="53"/>
      <c r="Y236" s="53">
        <v>10.65</v>
      </c>
      <c r="Z236" s="53">
        <v>9.1</v>
      </c>
      <c r="AA236">
        <v>18.649999999999999</v>
      </c>
      <c r="AB236" s="53">
        <v>12.25</v>
      </c>
      <c r="AC236" s="53">
        <v>28.75</v>
      </c>
      <c r="AD236">
        <v>14.85</v>
      </c>
      <c r="AE236">
        <v>24.75</v>
      </c>
      <c r="AF236" s="53">
        <v>28.8</v>
      </c>
      <c r="AG236" s="81">
        <v>16.100000000000001</v>
      </c>
      <c r="AH236" s="81">
        <v>30.9</v>
      </c>
      <c r="AI236" s="81">
        <v>20.6</v>
      </c>
      <c r="AJ236" s="81">
        <v>12.9333333333333</v>
      </c>
      <c r="AK236" s="53">
        <v>26.85</v>
      </c>
      <c r="AL236" s="53">
        <v>11.6</v>
      </c>
      <c r="AM236" s="53">
        <v>21.5</v>
      </c>
      <c r="AN236" s="53">
        <v>10.050000000000001</v>
      </c>
      <c r="AO236" s="82">
        <v>8</v>
      </c>
      <c r="AP236">
        <v>8.75</v>
      </c>
      <c r="AQ236" s="53">
        <v>16.05</v>
      </c>
      <c r="AR236">
        <v>24.75</v>
      </c>
      <c r="AS236">
        <v>30.5</v>
      </c>
      <c r="AT236" s="22">
        <v>29.2</v>
      </c>
    </row>
    <row r="237" spans="1:46" x14ac:dyDescent="0.25">
      <c r="A237" t="s">
        <v>75</v>
      </c>
      <c r="B237" s="63">
        <v>2</v>
      </c>
      <c r="C237" s="63">
        <v>4</v>
      </c>
      <c r="D237" t="s">
        <v>58</v>
      </c>
      <c r="E237">
        <v>12</v>
      </c>
      <c r="F237" t="s">
        <v>6</v>
      </c>
      <c r="G237">
        <v>30</v>
      </c>
      <c r="H237" s="26"/>
      <c r="I237">
        <v>16.826981027356901</v>
      </c>
      <c r="J237" s="26">
        <v>22.929763041910501</v>
      </c>
      <c r="K237">
        <v>20.837689997778401</v>
      </c>
      <c r="L237" s="26">
        <v>27.107556814780999</v>
      </c>
      <c r="M237">
        <v>19.596479254470299</v>
      </c>
      <c r="N237" s="26">
        <v>24.7732506226506</v>
      </c>
      <c r="O237">
        <v>17.318340565267899</v>
      </c>
      <c r="P237" s="26">
        <v>15.9026322713417</v>
      </c>
      <c r="Q237">
        <v>12.84286879303</v>
      </c>
      <c r="R237">
        <v>14.0798644912441</v>
      </c>
      <c r="S237" s="26">
        <v>12.7855690638516</v>
      </c>
      <c r="T237" s="26">
        <v>12.151910008365499</v>
      </c>
      <c r="U237" s="26">
        <v>13.1485585640773</v>
      </c>
      <c r="V237">
        <v>12.5719060010333</v>
      </c>
      <c r="W237" s="26">
        <v>13.455641220093799</v>
      </c>
      <c r="X237" s="26"/>
      <c r="Y237" s="26">
        <v>12.4833583638089</v>
      </c>
      <c r="Z237" s="26">
        <v>11.1067986752404</v>
      </c>
      <c r="AA237">
        <v>12.779834549384899</v>
      </c>
      <c r="AB237" s="26">
        <v>11.346755472832401</v>
      </c>
      <c r="AC237" s="26">
        <v>25.191612171617301</v>
      </c>
      <c r="AD237">
        <v>21.2925355004047</v>
      </c>
      <c r="AE237">
        <v>24.070660295341401</v>
      </c>
      <c r="AF237" s="26">
        <v>26.8789224211849</v>
      </c>
      <c r="AG237" s="81">
        <v>21.591445185082801</v>
      </c>
      <c r="AH237" s="81">
        <v>26.4223891096245</v>
      </c>
      <c r="AI237" s="81">
        <v>23.885105433819099</v>
      </c>
      <c r="AJ237" s="81">
        <v>15.582538286671401</v>
      </c>
      <c r="AK237" s="54">
        <v>16.279159297461</v>
      </c>
      <c r="AL237" s="54">
        <v>14.2574095531571</v>
      </c>
      <c r="AM237" s="54">
        <v>15.019182287649301</v>
      </c>
      <c r="AN237" s="54">
        <v>14.428481771584</v>
      </c>
      <c r="AO237" s="26">
        <v>12.0684826004176</v>
      </c>
      <c r="AP237">
        <v>12.077604671151899</v>
      </c>
      <c r="AQ237" s="26">
        <v>26.6372372375188</v>
      </c>
      <c r="AR237">
        <v>25.640721911418101</v>
      </c>
      <c r="AS237">
        <v>24.242496907068801</v>
      </c>
      <c r="AT237">
        <v>22.533854723966801</v>
      </c>
    </row>
    <row r="238" spans="1:46" x14ac:dyDescent="0.25">
      <c r="A238" t="s">
        <v>75</v>
      </c>
      <c r="B238" s="63">
        <v>2</v>
      </c>
      <c r="C238" s="63">
        <v>4</v>
      </c>
      <c r="D238" t="s">
        <v>58</v>
      </c>
      <c r="E238">
        <v>12</v>
      </c>
      <c r="F238" t="s">
        <v>6</v>
      </c>
      <c r="G238">
        <v>60</v>
      </c>
      <c r="H238" s="26"/>
      <c r="I238">
        <v>22.915900541499699</v>
      </c>
      <c r="J238" s="26">
        <v>24.591742045176499</v>
      </c>
      <c r="K238">
        <v>24.606419201660898</v>
      </c>
      <c r="L238" s="26">
        <v>26.585750705354101</v>
      </c>
      <c r="M238">
        <v>28.958879887412799</v>
      </c>
      <c r="N238" s="26">
        <v>29.7574269693331</v>
      </c>
      <c r="O238">
        <v>28.025616670597</v>
      </c>
      <c r="P238" s="26">
        <v>29.2252454825441</v>
      </c>
      <c r="Q238">
        <v>28.381136573591299</v>
      </c>
      <c r="R238">
        <v>27.784001769205702</v>
      </c>
      <c r="S238" s="26">
        <v>27.231823900650699</v>
      </c>
      <c r="T238" s="26">
        <v>27.745695288616801</v>
      </c>
      <c r="U238" s="26">
        <v>27.2352596887179</v>
      </c>
      <c r="V238">
        <v>27.5617416223091</v>
      </c>
      <c r="W238" s="26">
        <v>26.1226541655383</v>
      </c>
      <c r="X238" s="26"/>
      <c r="Y238" s="26">
        <v>26.194808190119399</v>
      </c>
      <c r="Z238" s="26">
        <v>24.454663537782199</v>
      </c>
      <c r="AA238">
        <v>23.636765620337901</v>
      </c>
      <c r="AB238" s="26">
        <v>23.480581581930299</v>
      </c>
      <c r="AC238" s="26">
        <v>25.9120430578845</v>
      </c>
      <c r="AD238">
        <v>26.4032055274056</v>
      </c>
      <c r="AE238">
        <v>29.344428256713599</v>
      </c>
      <c r="AF238" s="26">
        <v>29.991067206267701</v>
      </c>
      <c r="AG238" s="81">
        <v>29.142086017771799</v>
      </c>
      <c r="AH238" s="81">
        <v>29.071233034752801</v>
      </c>
      <c r="AI238" s="81">
        <v>29.853362867082499</v>
      </c>
      <c r="AJ238" s="81">
        <v>28.8111182871266</v>
      </c>
      <c r="AK238" s="54">
        <v>28.674280983122799</v>
      </c>
      <c r="AL238" s="54">
        <v>28.738984055574701</v>
      </c>
      <c r="AM238" s="54">
        <v>28.1529028181318</v>
      </c>
      <c r="AN238" s="54">
        <v>27.693932116440699</v>
      </c>
      <c r="AO238" s="26">
        <v>25.188111030978</v>
      </c>
      <c r="AP238">
        <v>25.514469131553199</v>
      </c>
      <c r="AQ238" s="26">
        <v>27.2776494179152</v>
      </c>
      <c r="AR238">
        <v>29.608504581831902</v>
      </c>
      <c r="AS238">
        <v>27.661046426537599</v>
      </c>
      <c r="AT238">
        <v>30.840699981843599</v>
      </c>
    </row>
    <row r="239" spans="1:46" x14ac:dyDescent="0.25">
      <c r="A239" t="s">
        <v>75</v>
      </c>
      <c r="B239" s="63">
        <v>2</v>
      </c>
      <c r="C239" s="63">
        <v>4</v>
      </c>
      <c r="D239" t="s">
        <v>58</v>
      </c>
      <c r="E239">
        <v>12</v>
      </c>
      <c r="F239" t="s">
        <v>6</v>
      </c>
      <c r="G239">
        <v>90</v>
      </c>
      <c r="H239" s="26"/>
      <c r="I239">
        <v>8.5939168850944299</v>
      </c>
      <c r="J239" s="26">
        <v>8.5478435405777695</v>
      </c>
      <c r="K239">
        <v>8.9030741957321897</v>
      </c>
      <c r="L239" s="26">
        <v>8.5964003358884895</v>
      </c>
      <c r="M239">
        <v>9.1704571937013792</v>
      </c>
      <c r="N239" s="26">
        <v>8.9828526345556199</v>
      </c>
      <c r="O239">
        <v>9.3401980062501799</v>
      </c>
      <c r="P239" s="26">
        <v>9.3400699694611493</v>
      </c>
      <c r="Q239">
        <v>9.2464511879780495</v>
      </c>
      <c r="R239">
        <v>9.3288460419681307</v>
      </c>
      <c r="S239" s="26">
        <v>9.3013337690483304</v>
      </c>
      <c r="T239" s="26">
        <v>9.4332343031876995</v>
      </c>
      <c r="U239" s="26">
        <v>9.4799678389204001</v>
      </c>
      <c r="V239">
        <v>9.4231189230142292</v>
      </c>
      <c r="W239" s="26">
        <v>9.4110407890992693</v>
      </c>
      <c r="X239" s="26"/>
      <c r="Y239" s="26">
        <v>9.1192069118190506</v>
      </c>
      <c r="Z239" s="26">
        <v>9.1336793486409995</v>
      </c>
      <c r="AA239">
        <v>9.0756960278978394</v>
      </c>
      <c r="AB239" s="26">
        <v>9.1647214056627497</v>
      </c>
      <c r="AC239" s="26">
        <v>9.1827300405326309</v>
      </c>
      <c r="AD239">
        <v>9.1908141026660797</v>
      </c>
      <c r="AE239">
        <v>10.5300922997935</v>
      </c>
      <c r="AF239" s="26">
        <v>10.8723002570652</v>
      </c>
      <c r="AG239" s="81">
        <v>11.172077242415099</v>
      </c>
      <c r="AH239" s="81">
        <v>11.247197797054</v>
      </c>
      <c r="AI239" s="81">
        <v>11.7618006380041</v>
      </c>
      <c r="AJ239" s="81">
        <v>11.284467521517501</v>
      </c>
      <c r="AK239" s="54">
        <v>11.344983415134701</v>
      </c>
      <c r="AL239" s="54">
        <v>10.8174910577504</v>
      </c>
      <c r="AM239" s="54">
        <v>11.0588730886384</v>
      </c>
      <c r="AN239" s="54">
        <v>10.497934279004999</v>
      </c>
      <c r="AO239" s="26">
        <v>9.7736281749886693</v>
      </c>
      <c r="AP239">
        <v>9.9875937421337504</v>
      </c>
      <c r="AQ239" s="26">
        <v>10.021358508631799</v>
      </c>
      <c r="AR239">
        <v>9.9261466982555007</v>
      </c>
      <c r="AS239">
        <v>11.7005698997973</v>
      </c>
      <c r="AT239">
        <v>12.232189193958799</v>
      </c>
    </row>
    <row r="240" spans="1:46" x14ac:dyDescent="0.25">
      <c r="A240" t="s">
        <v>75</v>
      </c>
      <c r="B240" s="63">
        <v>2</v>
      </c>
      <c r="C240" s="63">
        <v>4</v>
      </c>
      <c r="D240" t="s">
        <v>58</v>
      </c>
      <c r="E240">
        <v>12</v>
      </c>
      <c r="F240" t="s">
        <v>6</v>
      </c>
      <c r="G240">
        <v>120</v>
      </c>
      <c r="H240" s="26"/>
      <c r="I240">
        <v>8.7174016918654296</v>
      </c>
      <c r="J240" s="26">
        <v>8.8449037009620302</v>
      </c>
      <c r="K240">
        <v>8.6759045843020299</v>
      </c>
      <c r="L240" s="26">
        <v>8.5873991629350694</v>
      </c>
      <c r="M240">
        <v>8.6703716241090998</v>
      </c>
      <c r="N240" s="26">
        <v>8.7771551088538402</v>
      </c>
      <c r="O240">
        <v>8.7578253477058094</v>
      </c>
      <c r="P240" s="26">
        <v>8.6595532240545392</v>
      </c>
      <c r="Q240">
        <v>8.9196553658038997</v>
      </c>
      <c r="R240">
        <v>8.7295140402751201</v>
      </c>
      <c r="S240" s="26">
        <v>8.87904639693663</v>
      </c>
      <c r="T240" s="26">
        <v>8.8098534745597998</v>
      </c>
      <c r="U240" s="26">
        <v>8.6329547158660098</v>
      </c>
      <c r="V240">
        <v>8.4848778288322109</v>
      </c>
      <c r="W240" s="26">
        <v>8.9464896579028999</v>
      </c>
      <c r="X240" s="26"/>
      <c r="Y240" s="26">
        <v>8.8834454471626891</v>
      </c>
      <c r="Z240" s="26">
        <v>8.8360630671151199</v>
      </c>
      <c r="AA240">
        <v>8.9698534057495607</v>
      </c>
      <c r="AB240" s="26">
        <v>8.8093163168183395</v>
      </c>
      <c r="AC240" s="26">
        <v>8.7963195507308001</v>
      </c>
      <c r="AD240">
        <v>8.7863338815322898</v>
      </c>
      <c r="AE240">
        <v>8.7595534546499394</v>
      </c>
      <c r="AF240" s="26">
        <v>8.8614415023222097</v>
      </c>
      <c r="AG240" s="81">
        <v>8.8890114461927592</v>
      </c>
      <c r="AH240" s="81">
        <v>8.7230934061519196</v>
      </c>
      <c r="AI240" s="81">
        <v>9.0268616176810497</v>
      </c>
      <c r="AJ240" s="81">
        <v>8.86700143634528</v>
      </c>
      <c r="AK240" s="54">
        <v>8.8867438736673705</v>
      </c>
      <c r="AL240" s="54">
        <v>8.9965406649847193</v>
      </c>
      <c r="AM240" s="54">
        <v>9.1480579747000395</v>
      </c>
      <c r="AN240" s="54">
        <v>9.2109213687225893</v>
      </c>
      <c r="AO240" s="26">
        <v>8.85434478204877</v>
      </c>
      <c r="AP240">
        <v>8.9885495155458006</v>
      </c>
      <c r="AQ240" s="26">
        <v>9.0572635310609204</v>
      </c>
      <c r="AR240">
        <v>9.0518532967544303</v>
      </c>
      <c r="AS240">
        <v>9.8225248693154299</v>
      </c>
      <c r="AT240">
        <v>10.753360396795999</v>
      </c>
    </row>
    <row r="241" spans="1:46" x14ac:dyDescent="0.25">
      <c r="A241" t="s">
        <v>75</v>
      </c>
      <c r="B241" s="63">
        <v>2</v>
      </c>
      <c r="C241" s="63">
        <v>4</v>
      </c>
      <c r="D241" t="s">
        <v>58</v>
      </c>
      <c r="E241">
        <v>12</v>
      </c>
      <c r="F241" t="s">
        <v>6</v>
      </c>
      <c r="G241">
        <v>150</v>
      </c>
      <c r="H241" s="26"/>
      <c r="I241">
        <v>8.4408186655657005</v>
      </c>
      <c r="J241" s="26">
        <v>8.6170908426309492</v>
      </c>
      <c r="K241">
        <v>8.7327492368259403</v>
      </c>
      <c r="L241" s="26">
        <v>8.5441807856406395</v>
      </c>
      <c r="M241">
        <v>8.6780079414118294</v>
      </c>
      <c r="N241" s="26">
        <v>8.5912578356892499</v>
      </c>
      <c r="O241">
        <v>8.7437277962195505</v>
      </c>
      <c r="P241" s="26">
        <v>8.8305655959179994</v>
      </c>
      <c r="Q241">
        <v>8.6921707834742996</v>
      </c>
      <c r="R241">
        <v>8.6014178084561301</v>
      </c>
      <c r="S241" s="26">
        <v>8.7701127900953608</v>
      </c>
      <c r="T241" s="26">
        <v>8.5719781222449996</v>
      </c>
      <c r="U241" s="26">
        <v>8.6238491560316408</v>
      </c>
      <c r="V241">
        <v>8.6936569937842698</v>
      </c>
      <c r="W241" s="26">
        <v>8.7571354388898204</v>
      </c>
      <c r="X241" s="26"/>
      <c r="Y241" s="26">
        <v>8.5986579093800195</v>
      </c>
      <c r="Z241" s="26">
        <v>8.6965502786215296</v>
      </c>
      <c r="AA241">
        <v>8.6070942735100306</v>
      </c>
      <c r="AB241" s="26">
        <v>8.6055219866828594</v>
      </c>
      <c r="AC241" s="26">
        <v>8.5729644207146993</v>
      </c>
      <c r="AD241">
        <v>8.56252783624603</v>
      </c>
      <c r="AE241">
        <v>8.8220849593939903</v>
      </c>
      <c r="AF241" s="26">
        <v>8.6978834687471593</v>
      </c>
      <c r="AG241" s="81">
        <v>8.5714277316952607</v>
      </c>
      <c r="AH241" s="81">
        <v>8.5991878531817996</v>
      </c>
      <c r="AI241" s="81">
        <v>8.6033065374606608</v>
      </c>
      <c r="AJ241" s="81">
        <v>8.6249745559292794</v>
      </c>
      <c r="AK241" s="54">
        <v>8.5636647496165601</v>
      </c>
      <c r="AL241" s="54">
        <v>8.7806613813819201</v>
      </c>
      <c r="AM241" s="54">
        <v>8.7165487225686906</v>
      </c>
      <c r="AN241" s="54">
        <v>8.8703719982142601</v>
      </c>
      <c r="AO241" s="26">
        <v>8.6627493913631408</v>
      </c>
      <c r="AP241">
        <v>8.6481389122987409</v>
      </c>
      <c r="AQ241" s="26">
        <v>8.6312234724739003</v>
      </c>
      <c r="AR241">
        <v>8.7645616719763009</v>
      </c>
      <c r="AS241">
        <v>8.5840444006363406</v>
      </c>
      <c r="AT241">
        <v>8.6177901993309796</v>
      </c>
    </row>
    <row r="242" spans="1:46" x14ac:dyDescent="0.25">
      <c r="A242" t="s">
        <v>75</v>
      </c>
      <c r="B242" s="63">
        <v>2</v>
      </c>
      <c r="C242" s="63">
        <v>4</v>
      </c>
      <c r="D242" t="s">
        <v>58</v>
      </c>
      <c r="E242">
        <v>12</v>
      </c>
      <c r="F242" t="s">
        <v>6</v>
      </c>
      <c r="G242">
        <v>200</v>
      </c>
      <c r="H242" s="26"/>
      <c r="I242">
        <v>8.8144324259391293</v>
      </c>
      <c r="J242" s="26">
        <v>9.0496502468059408</v>
      </c>
      <c r="K242">
        <v>8.7065358929005008</v>
      </c>
      <c r="L242" s="26">
        <v>8.8217102409368504</v>
      </c>
      <c r="M242">
        <v>8.5887968651961</v>
      </c>
      <c r="N242" s="26">
        <v>8.8500070935813895</v>
      </c>
      <c r="O242">
        <v>8.5052508010479304</v>
      </c>
      <c r="P242" s="26">
        <v>8.7418526042837392</v>
      </c>
      <c r="Q242">
        <v>8.6584517031332204</v>
      </c>
      <c r="R242">
        <v>8.71097084707527</v>
      </c>
      <c r="S242" s="26">
        <v>8.5499031824436802</v>
      </c>
      <c r="T242" s="26">
        <v>8.7124537764624801</v>
      </c>
      <c r="U242" s="26">
        <v>8.6619240912439892</v>
      </c>
      <c r="V242">
        <v>8.6616397584483806</v>
      </c>
      <c r="W242" s="26">
        <v>8.8262190342724001</v>
      </c>
      <c r="X242" s="26"/>
      <c r="Y242" s="26">
        <v>8.6745825289491503</v>
      </c>
      <c r="Z242" s="26">
        <v>8.8265161874222304</v>
      </c>
      <c r="AA242">
        <v>8.8091110677016697</v>
      </c>
      <c r="AB242" s="26">
        <v>8.6280120692719908</v>
      </c>
      <c r="AC242" s="26">
        <v>8.9954404124966203</v>
      </c>
      <c r="AD242">
        <v>8.8306390183879202</v>
      </c>
      <c r="AE242">
        <v>8.7766604867887406</v>
      </c>
      <c r="AF242" s="26">
        <v>8.9028915922697394</v>
      </c>
      <c r="AG242" s="81">
        <v>8.9700739556817108</v>
      </c>
      <c r="AH242" s="81">
        <v>8.9886058465923693</v>
      </c>
      <c r="AI242" s="81">
        <v>8.8710380253154497</v>
      </c>
      <c r="AJ242" s="81">
        <v>8.7915535774160904</v>
      </c>
      <c r="AK242" s="54">
        <v>8.9546422526019693</v>
      </c>
      <c r="AL242" s="54">
        <v>8.9245295651420093</v>
      </c>
      <c r="AM242" s="54">
        <v>8.9240508385051598</v>
      </c>
      <c r="AN242" s="54">
        <v>9.0343630430547908</v>
      </c>
      <c r="AO242" s="26">
        <v>9.2028684508651093</v>
      </c>
      <c r="AP242">
        <v>8.9376146066681201</v>
      </c>
      <c r="AQ242" s="26">
        <v>8.7412769048806798</v>
      </c>
      <c r="AR242">
        <v>8.9099806928838401</v>
      </c>
      <c r="AS242">
        <v>8.9646762153403294</v>
      </c>
      <c r="AT242">
        <v>8.8045821528596004</v>
      </c>
    </row>
    <row r="243" spans="1:46" s="22" customFormat="1" x14ac:dyDescent="0.25">
      <c r="A243" s="22" t="s">
        <v>75</v>
      </c>
      <c r="B243" s="63">
        <v>2</v>
      </c>
      <c r="C243" s="63">
        <v>5</v>
      </c>
      <c r="D243" s="22" t="s">
        <v>59</v>
      </c>
      <c r="E243" s="22">
        <v>6</v>
      </c>
      <c r="F243" s="22" t="s">
        <v>18</v>
      </c>
      <c r="G243" s="22">
        <v>15</v>
      </c>
      <c r="H243" s="53"/>
      <c r="I243">
        <v>11.5</v>
      </c>
      <c r="J243" s="53">
        <v>15.95</v>
      </c>
      <c r="K243">
        <v>12.9</v>
      </c>
      <c r="L243" s="53">
        <v>26.5</v>
      </c>
      <c r="M243">
        <v>14.3</v>
      </c>
      <c r="N243" s="53">
        <v>23.55</v>
      </c>
      <c r="O243">
        <v>10.7</v>
      </c>
      <c r="P243" s="53">
        <v>24.85</v>
      </c>
      <c r="Q243">
        <v>13</v>
      </c>
      <c r="R243">
        <v>23.1</v>
      </c>
      <c r="S243" s="53">
        <v>10.050000000000001</v>
      </c>
      <c r="T243" s="53">
        <v>12.15</v>
      </c>
      <c r="U243" s="53">
        <v>14.5</v>
      </c>
      <c r="V243">
        <v>22.85</v>
      </c>
      <c r="W243" s="53">
        <v>13.3</v>
      </c>
      <c r="X243" s="53">
        <v>25.7</v>
      </c>
      <c r="Y243" s="53">
        <v>19.45</v>
      </c>
      <c r="Z243" s="53">
        <v>12.35</v>
      </c>
      <c r="AA243">
        <v>25.5</v>
      </c>
      <c r="AB243" s="53">
        <v>22.033333333333299</v>
      </c>
      <c r="AC243" s="53">
        <v>28</v>
      </c>
      <c r="AD243">
        <v>17.8</v>
      </c>
      <c r="AE243">
        <v>23.05</v>
      </c>
      <c r="AF243" s="53">
        <v>27.45</v>
      </c>
      <c r="AG243" s="81">
        <v>14.2</v>
      </c>
      <c r="AH243" s="81">
        <v>28.75</v>
      </c>
      <c r="AI243" s="81">
        <v>15.9</v>
      </c>
      <c r="AJ243" s="81">
        <v>13.4</v>
      </c>
      <c r="AK243" s="53">
        <v>22.35</v>
      </c>
      <c r="AL243" s="53">
        <v>12.25</v>
      </c>
      <c r="AM243" s="53">
        <v>26.85</v>
      </c>
      <c r="AN243" s="53">
        <v>12</v>
      </c>
      <c r="AO243" s="53">
        <v>8.5</v>
      </c>
      <c r="AP243">
        <v>9</v>
      </c>
      <c r="AQ243" s="53">
        <v>27.25</v>
      </c>
      <c r="AR243">
        <v>26.45</v>
      </c>
      <c r="AS243">
        <v>28.15</v>
      </c>
      <c r="AT243" s="22">
        <v>29.85</v>
      </c>
    </row>
    <row r="244" spans="1:46" x14ac:dyDescent="0.25">
      <c r="A244" t="s">
        <v>75</v>
      </c>
      <c r="B244" s="63">
        <v>2</v>
      </c>
      <c r="C244" s="63">
        <v>5</v>
      </c>
      <c r="D244" t="s">
        <v>59</v>
      </c>
      <c r="E244">
        <v>6</v>
      </c>
      <c r="F244" t="s">
        <v>6</v>
      </c>
      <c r="G244">
        <v>30</v>
      </c>
      <c r="H244" s="26"/>
      <c r="I244">
        <v>17.777236091894</v>
      </c>
      <c r="J244" s="26">
        <v>22.2197794239266</v>
      </c>
      <c r="K244">
        <v>21.888296323637999</v>
      </c>
      <c r="L244" s="26">
        <v>25.3267713862992</v>
      </c>
      <c r="M244">
        <v>21.220666297902198</v>
      </c>
      <c r="N244" s="26">
        <v>25.8281826732062</v>
      </c>
      <c r="O244">
        <v>18.954701693336499</v>
      </c>
      <c r="P244" s="26">
        <v>22.4336448076388</v>
      </c>
      <c r="Q244">
        <v>15.1461619590868</v>
      </c>
      <c r="R244">
        <v>20.418494714342</v>
      </c>
      <c r="S244" s="26">
        <v>14.8886439066334</v>
      </c>
      <c r="T244" s="26">
        <v>15.380106493467</v>
      </c>
      <c r="U244" s="26">
        <v>21.997999636763101</v>
      </c>
      <c r="V244">
        <v>18.560178705523601</v>
      </c>
      <c r="W244" s="26">
        <v>17.695628461266999</v>
      </c>
      <c r="X244" s="26">
        <v>24.711811990522801</v>
      </c>
      <c r="Y244" s="26">
        <v>20.513493841922099</v>
      </c>
      <c r="Z244" s="26">
        <v>16.531759094104299</v>
      </c>
      <c r="AA244">
        <v>25.184592572944101</v>
      </c>
      <c r="AB244" s="26">
        <v>18.702097472410699</v>
      </c>
      <c r="AC244" s="26">
        <v>24.777686327246499</v>
      </c>
      <c r="AD244">
        <v>21.141796285067301</v>
      </c>
      <c r="AE244">
        <v>22.829882507930201</v>
      </c>
      <c r="AF244" s="26">
        <v>26.902709816244901</v>
      </c>
      <c r="AG244" s="81">
        <v>19.974710832663099</v>
      </c>
      <c r="AH244" s="81">
        <v>26.6717744110063</v>
      </c>
      <c r="AI244" s="81">
        <v>23.221727456174602</v>
      </c>
      <c r="AJ244" s="81">
        <v>14.4552347777925</v>
      </c>
      <c r="AK244" s="54">
        <v>17.3931697678582</v>
      </c>
      <c r="AL244" s="54">
        <v>14.7548644164064</v>
      </c>
      <c r="AM244" s="54">
        <v>15.0469918313105</v>
      </c>
      <c r="AN244" s="54">
        <v>14.5415285543334</v>
      </c>
      <c r="AO244" s="26">
        <v>12.477854218856001</v>
      </c>
      <c r="AP244">
        <v>12.4258605794628</v>
      </c>
      <c r="AQ244" s="26">
        <v>26.651464559926701</v>
      </c>
      <c r="AR244">
        <v>26.3252516608047</v>
      </c>
      <c r="AS244">
        <v>25.490124567508602</v>
      </c>
      <c r="AT244">
        <v>24.3671682977252</v>
      </c>
    </row>
    <row r="245" spans="1:46" x14ac:dyDescent="0.25">
      <c r="A245" t="s">
        <v>75</v>
      </c>
      <c r="B245" s="63">
        <v>2</v>
      </c>
      <c r="C245" s="63">
        <v>5</v>
      </c>
      <c r="D245" t="s">
        <v>59</v>
      </c>
      <c r="E245">
        <v>6</v>
      </c>
      <c r="F245" t="s">
        <v>6</v>
      </c>
      <c r="G245">
        <v>60</v>
      </c>
      <c r="H245" s="26"/>
      <c r="I245">
        <v>16.1050513038033</v>
      </c>
      <c r="J245" s="26">
        <v>16.856408852756299</v>
      </c>
      <c r="K245">
        <v>16.0901486963648</v>
      </c>
      <c r="L245" s="26">
        <v>18.140072474254701</v>
      </c>
      <c r="M245">
        <v>19.295971848533</v>
      </c>
      <c r="N245" s="26">
        <v>19.2310554819218</v>
      </c>
      <c r="O245">
        <v>18.7824767767673</v>
      </c>
      <c r="P245" s="26">
        <v>18.380538152589398</v>
      </c>
      <c r="Q245">
        <v>18.267927255740702</v>
      </c>
      <c r="R245">
        <v>18.212595823855601</v>
      </c>
      <c r="S245" s="26">
        <v>17.264473740850701</v>
      </c>
      <c r="T245" s="26">
        <v>18.500699690508998</v>
      </c>
      <c r="U245" s="26">
        <v>18.119188227860601</v>
      </c>
      <c r="V245">
        <v>17.365187321993599</v>
      </c>
      <c r="W245" s="26">
        <v>17.8161602334748</v>
      </c>
      <c r="X245" s="26">
        <v>17.5541419133414</v>
      </c>
      <c r="Y245" s="26">
        <v>18.210310771980701</v>
      </c>
      <c r="Z245" s="26">
        <v>17.6287649170173</v>
      </c>
      <c r="AA245">
        <v>17.422074197723202</v>
      </c>
      <c r="AB245" s="26">
        <v>17.2625883566133</v>
      </c>
      <c r="AC245" s="26">
        <v>19.716853369879001</v>
      </c>
      <c r="AD245">
        <v>19.623272998853199</v>
      </c>
      <c r="AE245">
        <v>19.662980686453199</v>
      </c>
      <c r="AF245" s="26">
        <v>19.844499679846699</v>
      </c>
      <c r="AG245" s="81">
        <v>19.012968865378198</v>
      </c>
      <c r="AH245" s="81">
        <v>19.0562756397429</v>
      </c>
      <c r="AI245" s="81">
        <v>19.403877783759299</v>
      </c>
      <c r="AJ245" s="81">
        <v>17.611879599250599</v>
      </c>
      <c r="AK245" s="54">
        <v>17.635245769708799</v>
      </c>
      <c r="AL245" s="54">
        <v>16.730949019615601</v>
      </c>
      <c r="AM245" s="54">
        <v>16.032880014459799</v>
      </c>
      <c r="AN245" s="54">
        <v>15.500359854650499</v>
      </c>
      <c r="AO245" s="26">
        <v>13.760564986934</v>
      </c>
      <c r="AP245">
        <v>14.0396153601544</v>
      </c>
      <c r="AQ245" s="26">
        <v>17.490149211918801</v>
      </c>
      <c r="AR245">
        <v>18.916317552768898</v>
      </c>
      <c r="AS245">
        <v>17.690116571964701</v>
      </c>
      <c r="AT245">
        <v>18.331711374713102</v>
      </c>
    </row>
    <row r="246" spans="1:46" x14ac:dyDescent="0.25">
      <c r="A246" t="s">
        <v>75</v>
      </c>
      <c r="B246" s="63">
        <v>2</v>
      </c>
      <c r="C246" s="63">
        <v>5</v>
      </c>
      <c r="D246" t="s">
        <v>59</v>
      </c>
      <c r="E246">
        <v>6</v>
      </c>
      <c r="F246" t="s">
        <v>6</v>
      </c>
      <c r="G246">
        <v>90</v>
      </c>
      <c r="H246" s="26"/>
      <c r="I246">
        <v>9.1916971730614794</v>
      </c>
      <c r="J246" s="26">
        <v>9.1579445907197208</v>
      </c>
      <c r="K246">
        <v>9.1302500930248698</v>
      </c>
      <c r="L246" s="26">
        <v>9.2045589664785208</v>
      </c>
      <c r="M246">
        <v>9.5381669774770508</v>
      </c>
      <c r="N246" s="26">
        <v>9.3758349954782894</v>
      </c>
      <c r="O246">
        <v>9.9509784879536607</v>
      </c>
      <c r="P246" s="26">
        <v>9.9567829033210096</v>
      </c>
      <c r="Q246">
        <v>9.9588793198060994</v>
      </c>
      <c r="R246">
        <v>9.8764264764039993</v>
      </c>
      <c r="S246" s="26">
        <v>10.048186344978101</v>
      </c>
      <c r="T246" s="26">
        <v>10.598639233699499</v>
      </c>
      <c r="U246" s="26">
        <v>10.2023280302414</v>
      </c>
      <c r="V246">
        <v>10.243388629050299</v>
      </c>
      <c r="W246" s="26">
        <v>10.266415421044499</v>
      </c>
      <c r="X246" s="26">
        <v>10.1852908184743</v>
      </c>
      <c r="Y246" s="26">
        <v>10.2898671501815</v>
      </c>
      <c r="Z246" s="26">
        <v>10.325055063030399</v>
      </c>
      <c r="AA246">
        <v>10.3289313227622</v>
      </c>
      <c r="AB246" s="26">
        <v>10.203353273308201</v>
      </c>
      <c r="AC246" s="26">
        <v>11.783478260515</v>
      </c>
      <c r="AD246">
        <v>11.9309330196467</v>
      </c>
      <c r="AE246">
        <v>14.6598291843643</v>
      </c>
      <c r="AF246" s="26">
        <v>14.4740657383332</v>
      </c>
      <c r="AG246" s="81">
        <v>14.3619893993089</v>
      </c>
      <c r="AH246" s="81">
        <v>13.9171842233287</v>
      </c>
      <c r="AI246" s="81">
        <v>14.034395146029899</v>
      </c>
      <c r="AJ246" s="81">
        <v>13.080478397318601</v>
      </c>
      <c r="AK246" s="54">
        <v>13.1102259425443</v>
      </c>
      <c r="AL246" s="54">
        <v>12.349855817747899</v>
      </c>
      <c r="AM246" s="54">
        <v>12.4879569759678</v>
      </c>
      <c r="AN246" s="54">
        <v>12.1291351421279</v>
      </c>
      <c r="AO246" s="26">
        <v>10.9933359521429</v>
      </c>
      <c r="AP246">
        <v>10.911033760054799</v>
      </c>
      <c r="AQ246" s="26">
        <v>10.7153348413814</v>
      </c>
      <c r="AR246">
        <v>12.322169656178501</v>
      </c>
      <c r="AS246">
        <v>12.911560820519499</v>
      </c>
      <c r="AT246">
        <v>13.0546370167802</v>
      </c>
    </row>
    <row r="247" spans="1:46" x14ac:dyDescent="0.25">
      <c r="A247" t="s">
        <v>75</v>
      </c>
      <c r="B247" s="63">
        <v>2</v>
      </c>
      <c r="C247" s="63">
        <v>5</v>
      </c>
      <c r="D247" t="s">
        <v>59</v>
      </c>
      <c r="E247">
        <v>6</v>
      </c>
      <c r="F247" t="s">
        <v>6</v>
      </c>
      <c r="G247">
        <v>120</v>
      </c>
      <c r="H247" s="26"/>
      <c r="I247">
        <v>8.6134850209132008</v>
      </c>
      <c r="J247" s="26">
        <v>8.8337025140951795</v>
      </c>
      <c r="K247">
        <v>8.6063056066215999</v>
      </c>
      <c r="L247" s="26">
        <v>8.6952193014943493</v>
      </c>
      <c r="M247">
        <v>8.6734244608833801</v>
      </c>
      <c r="N247" s="26">
        <v>8.6548424519619491</v>
      </c>
      <c r="O247">
        <v>8.8099124056031997</v>
      </c>
      <c r="P247" s="26">
        <v>8.6795903426862395</v>
      </c>
      <c r="Q247">
        <v>8.7713933828121995</v>
      </c>
      <c r="R247">
        <v>8.62853187016057</v>
      </c>
      <c r="S247" s="26">
        <v>8.6821398496139892</v>
      </c>
      <c r="T247" s="26">
        <v>8.8003315804062492</v>
      </c>
      <c r="U247" s="26">
        <v>8.7500643528083497</v>
      </c>
      <c r="V247">
        <v>8.7074543352828098</v>
      </c>
      <c r="W247" s="26">
        <v>8.7789982536922402</v>
      </c>
      <c r="X247" s="26">
        <v>8.8696125085419002</v>
      </c>
      <c r="Y247" s="26">
        <v>8.7911285510242703</v>
      </c>
      <c r="Z247" s="26">
        <v>8.7743740927130496</v>
      </c>
      <c r="AA247">
        <v>8.7169253709808796</v>
      </c>
      <c r="AB247" s="26">
        <v>8.8550645057058404</v>
      </c>
      <c r="AC247" s="26">
        <v>8.7030776375037906</v>
      </c>
      <c r="AD247">
        <v>8.8242824534274504</v>
      </c>
      <c r="AE247">
        <v>9.0828162404006196</v>
      </c>
      <c r="AF247" s="26">
        <v>9.2172430198048403</v>
      </c>
      <c r="AG247" s="81">
        <v>9.7897314594412297</v>
      </c>
      <c r="AH247" s="81">
        <v>9.5993666675437304</v>
      </c>
      <c r="AI247" s="81">
        <v>10.157951570049301</v>
      </c>
      <c r="AJ247" s="81">
        <v>10.302646928542201</v>
      </c>
      <c r="AK247" s="54">
        <v>10.534200266712901</v>
      </c>
      <c r="AL247" s="54">
        <v>10.2758594291415</v>
      </c>
      <c r="AM247" s="54">
        <v>10.3628464568718</v>
      </c>
      <c r="AN247" s="54">
        <v>10.154550018108299</v>
      </c>
      <c r="AO247" s="26">
        <v>9.9849146323788993</v>
      </c>
      <c r="AP247">
        <v>10.361427786432699</v>
      </c>
      <c r="AQ247" s="26">
        <v>9.8226248113756007</v>
      </c>
      <c r="AR247">
        <v>10.0095727356503</v>
      </c>
      <c r="AS247">
        <v>11.1179193028404</v>
      </c>
      <c r="AT247">
        <v>11.2445715433528</v>
      </c>
    </row>
    <row r="248" spans="1:46" x14ac:dyDescent="0.25">
      <c r="A248" t="s">
        <v>75</v>
      </c>
      <c r="B248" s="63">
        <v>2</v>
      </c>
      <c r="C248" s="63">
        <v>5</v>
      </c>
      <c r="D248" t="s">
        <v>59</v>
      </c>
      <c r="E248">
        <v>6</v>
      </c>
      <c r="F248" t="s">
        <v>6</v>
      </c>
      <c r="G248">
        <v>150</v>
      </c>
      <c r="H248" s="26"/>
      <c r="I248">
        <v>10.041275339064301</v>
      </c>
      <c r="J248" s="26">
        <v>10.2996346799554</v>
      </c>
      <c r="K248">
        <v>10.161949776935399</v>
      </c>
      <c r="L248" s="26">
        <v>9.9051925163578307</v>
      </c>
      <c r="M248">
        <v>10.0733147969786</v>
      </c>
      <c r="N248" s="26">
        <v>9.8389640519619501</v>
      </c>
      <c r="O248">
        <v>10.3473718741276</v>
      </c>
      <c r="P248" s="26">
        <v>9.9469715123286608</v>
      </c>
      <c r="Q248">
        <v>9.9647337668847893</v>
      </c>
      <c r="R248">
        <v>10.033925538814399</v>
      </c>
      <c r="S248" s="26">
        <v>9.7689682317849904</v>
      </c>
      <c r="T248" s="26">
        <v>9.9889048343944005</v>
      </c>
      <c r="U248" s="26">
        <v>10.1218509704212</v>
      </c>
      <c r="V248">
        <v>10.0050431355684</v>
      </c>
      <c r="W248" s="26">
        <v>10.064101293311399</v>
      </c>
      <c r="X248" s="26">
        <v>9.9842964558586296</v>
      </c>
      <c r="Y248" s="26">
        <v>9.9875511493127291</v>
      </c>
      <c r="Z248" s="26">
        <v>9.9954097412428897</v>
      </c>
      <c r="AA248">
        <v>9.9413989226066999</v>
      </c>
      <c r="AB248" s="26">
        <v>10.165358549641301</v>
      </c>
      <c r="AC248" s="26">
        <v>9.8612104086588008</v>
      </c>
      <c r="AD248">
        <v>10.051238653373</v>
      </c>
      <c r="AE248">
        <v>9.8027421303536695</v>
      </c>
      <c r="AF248" s="26">
        <v>10.093198537718299</v>
      </c>
      <c r="AG248" s="81">
        <v>10.1504641457284</v>
      </c>
      <c r="AH248" s="81">
        <v>9.8848695087881406</v>
      </c>
      <c r="AI248" s="81">
        <v>10.3135051505639</v>
      </c>
      <c r="AJ248" s="81">
        <v>10.208013142585401</v>
      </c>
      <c r="AK248" s="54">
        <v>10.4192396719732</v>
      </c>
      <c r="AL248" s="54">
        <v>10.253420840754901</v>
      </c>
      <c r="AM248" s="54">
        <v>10.293017762861799</v>
      </c>
      <c r="AN248" s="54">
        <v>10.320174403594701</v>
      </c>
      <c r="AO248" s="26">
        <v>10.526119236012001</v>
      </c>
      <c r="AP248">
        <v>10.796360009566699</v>
      </c>
      <c r="AQ248" s="26">
        <v>10.706747263180301</v>
      </c>
      <c r="AR248">
        <v>10.774495188705201</v>
      </c>
      <c r="AS248">
        <v>12.0282024760117</v>
      </c>
      <c r="AT248">
        <v>12.546784952424501</v>
      </c>
    </row>
    <row r="249" spans="1:46" x14ac:dyDescent="0.25">
      <c r="A249" t="s">
        <v>75</v>
      </c>
      <c r="B249" s="63">
        <v>2</v>
      </c>
      <c r="C249" s="63">
        <v>5</v>
      </c>
      <c r="D249" t="s">
        <v>59</v>
      </c>
      <c r="E249">
        <v>6</v>
      </c>
      <c r="F249" t="s">
        <v>6</v>
      </c>
      <c r="G249">
        <v>200</v>
      </c>
      <c r="H249" s="26"/>
      <c r="I249">
        <v>9.7139683521930493</v>
      </c>
      <c r="J249" s="26">
        <v>9.9954780676879498</v>
      </c>
      <c r="K249">
        <v>9.9183114999151307</v>
      </c>
      <c r="L249" s="26">
        <v>9.9712504324052293</v>
      </c>
      <c r="M249">
        <v>9.6279375876443005</v>
      </c>
      <c r="N249" s="26">
        <v>9.6594699711431193</v>
      </c>
      <c r="O249">
        <v>9.7128455900847293</v>
      </c>
      <c r="P249" s="26">
        <v>9.9313031911012608</v>
      </c>
      <c r="Q249">
        <v>9.7383065626002399</v>
      </c>
      <c r="R249">
        <v>9.6610321379871102</v>
      </c>
      <c r="S249" s="26">
        <v>9.7145408132793598</v>
      </c>
      <c r="T249" s="26">
        <v>9.4404358423980206</v>
      </c>
      <c r="U249" s="26">
        <v>9.6506505215816798</v>
      </c>
      <c r="V249">
        <v>9.6183796196821998</v>
      </c>
      <c r="W249" s="26">
        <v>9.3738151389944999</v>
      </c>
      <c r="X249" s="26">
        <v>9.8330453118362406</v>
      </c>
      <c r="Y249" s="26">
        <v>9.5610759398091396</v>
      </c>
      <c r="Z249" s="26">
        <v>9.4230008102222609</v>
      </c>
      <c r="AA249">
        <v>9.5898305406099293</v>
      </c>
      <c r="AB249" s="26">
        <v>9.8381775510492897</v>
      </c>
      <c r="AC249" s="26">
        <v>9.6837045348784994</v>
      </c>
      <c r="AD249">
        <v>9.7155370565403203</v>
      </c>
      <c r="AE249">
        <v>9.7650387805511301</v>
      </c>
      <c r="AF249" s="26">
        <v>9.6633918616112506</v>
      </c>
      <c r="AG249" s="81">
        <v>9.8526608821305004</v>
      </c>
      <c r="AH249" s="81">
        <v>9.8070876951716901</v>
      </c>
      <c r="AI249" s="81">
        <v>9.4088143684803196</v>
      </c>
      <c r="AJ249" s="81">
        <v>9.7271153229637601</v>
      </c>
      <c r="AK249" s="54">
        <v>9.9550391921351</v>
      </c>
      <c r="AL249" s="54">
        <v>9.8882809414874995</v>
      </c>
      <c r="AM249" s="54">
        <v>9.8666141290134508</v>
      </c>
      <c r="AN249" s="54">
        <v>9.95961959877447</v>
      </c>
      <c r="AO249" s="26">
        <v>10.2312656434129</v>
      </c>
      <c r="AP249">
        <v>9.8937987985629103</v>
      </c>
      <c r="AQ249" s="26">
        <v>9.8626601919044603</v>
      </c>
      <c r="AR249">
        <v>10.407070393504601</v>
      </c>
      <c r="AS249">
        <v>10.064506744088201</v>
      </c>
      <c r="AT249">
        <v>9.7690265752868406</v>
      </c>
    </row>
    <row r="250" spans="1:46" s="22" customFormat="1" x14ac:dyDescent="0.25">
      <c r="A250" s="22" t="s">
        <v>75</v>
      </c>
      <c r="B250" s="63">
        <v>2</v>
      </c>
      <c r="C250" s="63">
        <v>6</v>
      </c>
      <c r="D250" s="22" t="s">
        <v>60</v>
      </c>
      <c r="E250" s="22">
        <v>8</v>
      </c>
      <c r="F250" s="22" t="s">
        <v>18</v>
      </c>
      <c r="G250" s="22">
        <v>15</v>
      </c>
      <c r="H250" s="53"/>
      <c r="I250">
        <v>13.1</v>
      </c>
      <c r="J250" s="53">
        <v>14.3333333333333</v>
      </c>
      <c r="K250">
        <v>13.85</v>
      </c>
      <c r="L250" s="53">
        <v>28.85</v>
      </c>
      <c r="M250">
        <v>18.5</v>
      </c>
      <c r="N250" s="53">
        <v>24.9</v>
      </c>
      <c r="O250">
        <v>10.35</v>
      </c>
      <c r="P250" s="53">
        <v>24.45</v>
      </c>
      <c r="Q250">
        <v>11.6</v>
      </c>
      <c r="R250">
        <v>25.75</v>
      </c>
      <c r="S250" s="53">
        <v>8.75</v>
      </c>
      <c r="T250" s="53">
        <v>12.6</v>
      </c>
      <c r="U250" s="53">
        <v>13.85</v>
      </c>
      <c r="V250">
        <v>21.25</v>
      </c>
      <c r="W250" s="53">
        <v>26.35</v>
      </c>
      <c r="X250" s="53"/>
      <c r="Y250" s="53">
        <v>14.6</v>
      </c>
      <c r="Z250" s="53">
        <v>10.4</v>
      </c>
      <c r="AA250">
        <v>17.75</v>
      </c>
      <c r="AB250" s="53">
        <v>13.6</v>
      </c>
      <c r="AC250" s="53">
        <v>25.1</v>
      </c>
      <c r="AD250">
        <v>13.7</v>
      </c>
      <c r="AE250">
        <v>23.85</v>
      </c>
      <c r="AF250" s="53">
        <v>28.7</v>
      </c>
      <c r="AG250" s="81">
        <v>12.8</v>
      </c>
      <c r="AH250" s="81">
        <v>32.200000000000003</v>
      </c>
      <c r="AI250" s="81">
        <v>12.95</v>
      </c>
      <c r="AJ250" s="81">
        <v>9.75</v>
      </c>
      <c r="AK250" s="53">
        <v>25.05</v>
      </c>
      <c r="AL250" s="53">
        <v>10.6</v>
      </c>
      <c r="AM250" s="53">
        <v>23.95</v>
      </c>
      <c r="AN250" s="53">
        <v>16.350000000000001</v>
      </c>
      <c r="AO250" s="53">
        <v>8.85</v>
      </c>
      <c r="AP250">
        <v>21.9</v>
      </c>
      <c r="AQ250" s="53">
        <v>25.6</v>
      </c>
      <c r="AR250">
        <v>25.65</v>
      </c>
      <c r="AS250">
        <v>27.5</v>
      </c>
      <c r="AT250" s="22">
        <v>29.9</v>
      </c>
    </row>
    <row r="251" spans="1:46" x14ac:dyDescent="0.25">
      <c r="A251" t="s">
        <v>75</v>
      </c>
      <c r="B251" s="63">
        <v>2</v>
      </c>
      <c r="C251" s="63">
        <v>6</v>
      </c>
      <c r="D251" t="s">
        <v>60</v>
      </c>
      <c r="E251">
        <v>8</v>
      </c>
      <c r="F251" t="s">
        <v>6</v>
      </c>
      <c r="G251">
        <v>30</v>
      </c>
      <c r="H251" s="26"/>
      <c r="I251">
        <v>21.160221138804701</v>
      </c>
      <c r="J251" s="26">
        <v>24.5554456668726</v>
      </c>
      <c r="K251">
        <v>24.279557273273198</v>
      </c>
      <c r="L251" s="26">
        <v>26.800360072639101</v>
      </c>
      <c r="M251">
        <v>23.302862945650599</v>
      </c>
      <c r="N251" s="26">
        <v>27.0186563665916</v>
      </c>
      <c r="O251">
        <v>22.751801416928298</v>
      </c>
      <c r="P251" s="26">
        <v>23.686369586538799</v>
      </c>
      <c r="Q251">
        <v>18.0435132165683</v>
      </c>
      <c r="R251">
        <v>19.636310451541501</v>
      </c>
      <c r="S251" s="26">
        <v>17.088772176191</v>
      </c>
      <c r="T251" s="26">
        <v>17.827925281011598</v>
      </c>
      <c r="U251" s="26">
        <v>20.266829788097599</v>
      </c>
      <c r="V251">
        <v>18.247403388850199</v>
      </c>
      <c r="W251" s="26">
        <v>21.333029549622701</v>
      </c>
      <c r="X251" s="26"/>
      <c r="Y251" s="26">
        <v>18.272081465322401</v>
      </c>
      <c r="Z251" s="26">
        <v>15.9069963408972</v>
      </c>
      <c r="AA251">
        <v>19.1397650897494</v>
      </c>
      <c r="AB251" s="26">
        <v>15.962662962052599</v>
      </c>
      <c r="AC251" s="26">
        <v>24.986341025223101</v>
      </c>
      <c r="AD251">
        <v>23.023565330524399</v>
      </c>
      <c r="AE251">
        <v>24.061824822938298</v>
      </c>
      <c r="AF251" s="26">
        <v>25.9342181489871</v>
      </c>
      <c r="AG251" s="81">
        <v>22.4894449453422</v>
      </c>
      <c r="AH251" s="81">
        <v>26.634031428122299</v>
      </c>
      <c r="AI251" s="81">
        <v>25.347070034589802</v>
      </c>
      <c r="AJ251" s="81">
        <v>20.036378626692301</v>
      </c>
      <c r="AK251" s="54">
        <v>23.913298141150602</v>
      </c>
      <c r="AL251" s="54">
        <v>20.467481756993099</v>
      </c>
      <c r="AM251" s="54">
        <v>23.864968632638298</v>
      </c>
      <c r="AN251" s="54">
        <v>21.870790385148702</v>
      </c>
      <c r="AO251" s="26">
        <v>17.942476946594301</v>
      </c>
      <c r="AP251">
        <v>19.8177631196011</v>
      </c>
      <c r="AQ251" s="26">
        <v>26.495241777010101</v>
      </c>
      <c r="AR251">
        <v>26.128437965848502</v>
      </c>
      <c r="AS251">
        <v>25.794984827121699</v>
      </c>
      <c r="AT251">
        <v>24.775239479803599</v>
      </c>
    </row>
    <row r="252" spans="1:46" x14ac:dyDescent="0.25">
      <c r="A252" t="s">
        <v>75</v>
      </c>
      <c r="B252" s="63">
        <v>2</v>
      </c>
      <c r="C252" s="63">
        <v>6</v>
      </c>
      <c r="D252" t="s">
        <v>60</v>
      </c>
      <c r="E252">
        <v>8</v>
      </c>
      <c r="F252" t="s">
        <v>6</v>
      </c>
      <c r="G252">
        <v>60</v>
      </c>
      <c r="H252" s="26"/>
      <c r="I252">
        <v>17.035645794404299</v>
      </c>
      <c r="J252" s="26">
        <v>18.022128828283499</v>
      </c>
      <c r="K252">
        <v>17.462120011852001</v>
      </c>
      <c r="L252" s="26">
        <v>20.013929875927001</v>
      </c>
      <c r="M252">
        <v>19.220451772692599</v>
      </c>
      <c r="N252" s="26">
        <v>19.551096448472599</v>
      </c>
      <c r="O252">
        <v>20.0565438792006</v>
      </c>
      <c r="P252" s="26">
        <v>19.4067015152634</v>
      </c>
      <c r="Q252">
        <v>18.641867697222999</v>
      </c>
      <c r="R252">
        <v>18.977602523431798</v>
      </c>
      <c r="S252" s="26">
        <v>18.403874084150999</v>
      </c>
      <c r="T252" s="26">
        <v>18.567204093730702</v>
      </c>
      <c r="U252" s="26">
        <v>17.906627529933701</v>
      </c>
      <c r="V252">
        <v>17.6906237494326</v>
      </c>
      <c r="W252" s="26">
        <v>18.156392861748301</v>
      </c>
      <c r="X252" s="26"/>
      <c r="Y252" s="26">
        <v>17.665294157976799</v>
      </c>
      <c r="Z252" s="26">
        <v>17.291536838403399</v>
      </c>
      <c r="AA252">
        <v>17.199376199958799</v>
      </c>
      <c r="AB252" s="26">
        <v>17.197132856780001</v>
      </c>
      <c r="AC252" s="26">
        <v>19.782248476840302</v>
      </c>
      <c r="AD252">
        <v>18.724140506512601</v>
      </c>
      <c r="AE252">
        <v>19.689736886700899</v>
      </c>
      <c r="AF252" s="26">
        <v>19.856032553329101</v>
      </c>
      <c r="AG252" s="81">
        <v>19.535191324858399</v>
      </c>
      <c r="AH252" s="81">
        <v>19.4610713113589</v>
      </c>
      <c r="AI252" s="81">
        <v>18.8709613067082</v>
      </c>
      <c r="AJ252" s="81">
        <v>19.166539585103099</v>
      </c>
      <c r="AK252" s="54">
        <v>18.373943648029499</v>
      </c>
      <c r="AL252" s="54">
        <v>18.940021703394599</v>
      </c>
      <c r="AM252" s="54">
        <v>18.3788065337536</v>
      </c>
      <c r="AN252" s="54">
        <v>18.0539458273402</v>
      </c>
      <c r="AO252" s="26">
        <v>17.049344113134499</v>
      </c>
      <c r="AP252">
        <v>17.062154695444999</v>
      </c>
      <c r="AQ252" s="26">
        <v>19.673016918603601</v>
      </c>
      <c r="AR252">
        <v>19.5973361910014</v>
      </c>
      <c r="AS252">
        <v>17.537867207333498</v>
      </c>
      <c r="AT252">
        <v>19.226128901104399</v>
      </c>
    </row>
    <row r="253" spans="1:46" x14ac:dyDescent="0.25">
      <c r="A253" t="s">
        <v>75</v>
      </c>
      <c r="B253" s="63">
        <v>2</v>
      </c>
      <c r="C253" s="63">
        <v>6</v>
      </c>
      <c r="D253" t="s">
        <v>60</v>
      </c>
      <c r="E253">
        <v>8</v>
      </c>
      <c r="F253" t="s">
        <v>6</v>
      </c>
      <c r="G253">
        <v>90</v>
      </c>
      <c r="H253" s="26"/>
      <c r="I253">
        <v>9.3622244851042993</v>
      </c>
      <c r="J253" s="26">
        <v>9.9229417200333501</v>
      </c>
      <c r="K253">
        <v>9.8644922234838308</v>
      </c>
      <c r="L253" s="26">
        <v>10.0084501778066</v>
      </c>
      <c r="M253">
        <v>10.530324752911101</v>
      </c>
      <c r="N253" s="26">
        <v>10.4980691045665</v>
      </c>
      <c r="O253">
        <v>10.7419871728214</v>
      </c>
      <c r="P253" s="26">
        <v>10.786082512922601</v>
      </c>
      <c r="Q253">
        <v>10.3872280582416</v>
      </c>
      <c r="R253">
        <v>10.201167759494799</v>
      </c>
      <c r="S253" s="26">
        <v>10.4797494785869</v>
      </c>
      <c r="T253" s="26">
        <v>10.8725609795737</v>
      </c>
      <c r="U253" s="26">
        <v>10.8130063262864</v>
      </c>
      <c r="V253">
        <v>10.239350063662799</v>
      </c>
      <c r="W253" s="26">
        <v>10.7054687458625</v>
      </c>
      <c r="X253" s="26"/>
      <c r="Y253" s="26">
        <v>10.5351172828485</v>
      </c>
      <c r="Z253" s="26">
        <v>10.3332861638482</v>
      </c>
      <c r="AA253">
        <v>10.436422658787301</v>
      </c>
      <c r="AB253" s="26">
        <v>10.3266989848857</v>
      </c>
      <c r="AC253" s="26">
        <v>11.418301253901699</v>
      </c>
      <c r="AD253">
        <v>11.2300186278891</v>
      </c>
      <c r="AE253">
        <v>13.204928441790299</v>
      </c>
      <c r="AF253" s="26">
        <v>13.251471185217101</v>
      </c>
      <c r="AG253" s="81">
        <v>12.8532579387354</v>
      </c>
      <c r="AH253" s="81">
        <v>12.8192067972853</v>
      </c>
      <c r="AI253" s="81">
        <v>13.0627765522886</v>
      </c>
      <c r="AJ253" s="81">
        <v>12.2307596895185</v>
      </c>
      <c r="AK253" s="54">
        <v>12.056744099557401</v>
      </c>
      <c r="AL253" s="54">
        <v>11.8720912893645</v>
      </c>
      <c r="AM253" s="54">
        <v>12.157129947818399</v>
      </c>
      <c r="AN253" s="54">
        <v>11.9096683825986</v>
      </c>
      <c r="AO253" s="26">
        <v>11.405087735832399</v>
      </c>
      <c r="AP253">
        <v>11.340860685819701</v>
      </c>
      <c r="AQ253" s="26">
        <v>13.162898767112299</v>
      </c>
      <c r="AR253">
        <v>12.781303735021501</v>
      </c>
      <c r="AS253">
        <v>11.670010830286699</v>
      </c>
      <c r="AT253">
        <v>11.8948113552926</v>
      </c>
    </row>
    <row r="254" spans="1:46" x14ac:dyDescent="0.25">
      <c r="A254" t="s">
        <v>75</v>
      </c>
      <c r="B254" s="63">
        <v>2</v>
      </c>
      <c r="C254" s="63">
        <v>6</v>
      </c>
      <c r="D254" t="s">
        <v>60</v>
      </c>
      <c r="E254">
        <v>8</v>
      </c>
      <c r="F254" t="s">
        <v>6</v>
      </c>
      <c r="G254">
        <v>120</v>
      </c>
      <c r="H254" s="26"/>
      <c r="I254">
        <v>9.4244457328059408</v>
      </c>
      <c r="J254" s="26">
        <v>9.6780536162800495</v>
      </c>
      <c r="K254">
        <v>9.5544692329259195</v>
      </c>
      <c r="L254" s="26">
        <v>9.8936031681640095</v>
      </c>
      <c r="M254">
        <v>9.7453445562228609</v>
      </c>
      <c r="N254" s="26">
        <v>9.6837297684700907</v>
      </c>
      <c r="O254">
        <v>10.011884693610099</v>
      </c>
      <c r="P254" s="26">
        <v>9.8554471894693005</v>
      </c>
      <c r="Q254">
        <v>9.9006155591888501</v>
      </c>
      <c r="R254">
        <v>9.7001591076617295</v>
      </c>
      <c r="S254" s="26">
        <v>10.046220287955901</v>
      </c>
      <c r="T254" s="26">
        <v>10.0621130931741</v>
      </c>
      <c r="U254" s="26">
        <v>10.0899149926025</v>
      </c>
      <c r="V254">
        <v>10.038318018294101</v>
      </c>
      <c r="W254" s="26">
        <v>9.9427556879562502</v>
      </c>
      <c r="X254" s="26"/>
      <c r="Y254" s="26">
        <v>10.509815805690399</v>
      </c>
      <c r="Z254" s="26">
        <v>10.212799600823599</v>
      </c>
      <c r="AA254">
        <v>10.186645954805</v>
      </c>
      <c r="AB254" s="26">
        <v>10.533400702078399</v>
      </c>
      <c r="AC254" s="26">
        <v>10.225082634143799</v>
      </c>
      <c r="AD254">
        <v>10.4082905271176</v>
      </c>
      <c r="AE254">
        <v>11.313519492507501</v>
      </c>
      <c r="AF254" s="26">
        <v>11.8283644429406</v>
      </c>
      <c r="AG254" s="81">
        <v>12.041610816890399</v>
      </c>
      <c r="AH254" s="81">
        <v>12.122775979263301</v>
      </c>
      <c r="AI254" s="81">
        <v>12.5998912435482</v>
      </c>
      <c r="AJ254" s="81">
        <v>12.321103415195299</v>
      </c>
      <c r="AK254" s="54">
        <v>12.4428279441623</v>
      </c>
      <c r="AL254" s="54">
        <v>12.6213336486997</v>
      </c>
      <c r="AM254" s="54">
        <v>12.5734593824524</v>
      </c>
      <c r="AN254" s="54">
        <v>12.4910756145515</v>
      </c>
      <c r="AO254" s="26">
        <v>12.123208668299499</v>
      </c>
      <c r="AP254">
        <v>12.269471331588999</v>
      </c>
      <c r="AQ254" s="26">
        <v>12.3513450540836</v>
      </c>
      <c r="AR254">
        <v>13.274548874560599</v>
      </c>
      <c r="AS254">
        <v>13.2297601960811</v>
      </c>
      <c r="AT254">
        <v>12.9434943075814</v>
      </c>
    </row>
    <row r="255" spans="1:46" x14ac:dyDescent="0.25">
      <c r="A255" t="s">
        <v>75</v>
      </c>
      <c r="B255" s="63">
        <v>2</v>
      </c>
      <c r="C255" s="63">
        <v>6</v>
      </c>
      <c r="D255" t="s">
        <v>60</v>
      </c>
      <c r="E255">
        <v>8</v>
      </c>
      <c r="F255" t="s">
        <v>6</v>
      </c>
      <c r="G255">
        <v>150</v>
      </c>
      <c r="H255" s="26"/>
      <c r="I255">
        <v>8.7828942397412604</v>
      </c>
      <c r="J255" s="26">
        <v>8.7718096761644109</v>
      </c>
      <c r="K255">
        <v>8.8170924008666507</v>
      </c>
      <c r="L255" s="26">
        <v>8.93401519772417</v>
      </c>
      <c r="M255">
        <v>8.8416241373793998</v>
      </c>
      <c r="N255" s="26">
        <v>9.0757697683918899</v>
      </c>
      <c r="O255">
        <v>9.0378084280092796</v>
      </c>
      <c r="P255" s="26">
        <v>9.1347489913410094</v>
      </c>
      <c r="Q255">
        <v>8.9948022405965702</v>
      </c>
      <c r="R255">
        <v>9.0372542933235298</v>
      </c>
      <c r="S255" s="26">
        <v>8.87904639693663</v>
      </c>
      <c r="T255" s="26">
        <v>8.9748769369922794</v>
      </c>
      <c r="U255" s="26">
        <v>8.8304933130517291</v>
      </c>
      <c r="V255">
        <v>8.7990279624306194</v>
      </c>
      <c r="W255" s="26">
        <v>8.89318009720178</v>
      </c>
      <c r="X255" s="26"/>
      <c r="Y255" s="26">
        <v>8.9238257585952692</v>
      </c>
      <c r="Z255" s="26">
        <v>9.0512710990290994</v>
      </c>
      <c r="AA255">
        <v>8.8775373037663403</v>
      </c>
      <c r="AB255" s="26">
        <v>9.1343707967270795</v>
      </c>
      <c r="AC255" s="26">
        <v>9.1555421163094</v>
      </c>
      <c r="AD255">
        <v>9.0822759663237296</v>
      </c>
      <c r="AE255">
        <v>8.9433580935356005</v>
      </c>
      <c r="AF255" s="26">
        <v>8.9269766422094108</v>
      </c>
      <c r="AG255" s="81">
        <v>9.1806182727082604</v>
      </c>
      <c r="AH255" s="81">
        <v>9.04753970744245</v>
      </c>
      <c r="AI255" s="81">
        <v>9.2203430904397798</v>
      </c>
      <c r="AJ255" s="81">
        <v>9.6237029273098003</v>
      </c>
      <c r="AK255" s="54">
        <v>9.5318343572163808</v>
      </c>
      <c r="AL255" s="54">
        <v>9.8574390316997</v>
      </c>
      <c r="AM255" s="54">
        <v>9.9595412297330004</v>
      </c>
      <c r="AN255" s="54">
        <v>9.9074118628943797</v>
      </c>
      <c r="AO255" s="26">
        <v>9.8880302601598693</v>
      </c>
      <c r="AP255">
        <v>9.8782944844967204</v>
      </c>
      <c r="AQ255" s="26">
        <v>10.1998828001585</v>
      </c>
      <c r="AR255">
        <v>10.839556457164299</v>
      </c>
      <c r="AS255">
        <v>11.328585775794499</v>
      </c>
      <c r="AT255">
        <v>11.383098198035499</v>
      </c>
    </row>
    <row r="256" spans="1:46" x14ac:dyDescent="0.25">
      <c r="A256" t="s">
        <v>75</v>
      </c>
      <c r="B256" s="63">
        <v>2</v>
      </c>
      <c r="C256" s="63">
        <v>6</v>
      </c>
      <c r="D256" t="s">
        <v>60</v>
      </c>
      <c r="E256">
        <v>8</v>
      </c>
      <c r="F256" t="s">
        <v>6</v>
      </c>
      <c r="G256">
        <v>200</v>
      </c>
      <c r="H256" s="26"/>
      <c r="I256">
        <v>9.4405576583605999</v>
      </c>
      <c r="J256" s="26">
        <v>9.1991598147168805</v>
      </c>
      <c r="K256">
        <v>9.2772361299076707</v>
      </c>
      <c r="L256" s="26">
        <v>9.4701100959512807</v>
      </c>
      <c r="M256">
        <v>9.2631057945172994</v>
      </c>
      <c r="N256" s="26">
        <v>9.3404705783565891</v>
      </c>
      <c r="O256">
        <v>9.4798726522311103</v>
      </c>
      <c r="P256" s="26">
        <v>9.4367011064903803</v>
      </c>
      <c r="Q256">
        <v>9.1879192748425602</v>
      </c>
      <c r="R256">
        <v>9.3008630037897593</v>
      </c>
      <c r="S256" s="26">
        <v>9.2770270041472394</v>
      </c>
      <c r="T256" s="26">
        <v>9.2613995292681608</v>
      </c>
      <c r="U256" s="26">
        <v>9.5235439726130302</v>
      </c>
      <c r="V256">
        <v>9.3227004773149602</v>
      </c>
      <c r="W256" s="26">
        <v>9.5332860566175004</v>
      </c>
      <c r="X256" s="26"/>
      <c r="Y256" s="26">
        <v>9.5081972907960708</v>
      </c>
      <c r="Z256" s="26">
        <v>9.2694152877577007</v>
      </c>
      <c r="AA256">
        <v>9.4303142793016992</v>
      </c>
      <c r="AB256" s="26">
        <v>9.3716828778533703</v>
      </c>
      <c r="AC256" s="26">
        <v>9.4018701332059393</v>
      </c>
      <c r="AD256">
        <v>9.3562145414939497</v>
      </c>
      <c r="AE256">
        <v>9.1752053188450695</v>
      </c>
      <c r="AF256" s="26">
        <v>9.3276639586928791</v>
      </c>
      <c r="AG256" s="81">
        <v>9.3735319768880405</v>
      </c>
      <c r="AH256" s="81">
        <v>9.3060345715308994</v>
      </c>
      <c r="AI256" s="81">
        <v>9.2963364670209803</v>
      </c>
      <c r="AJ256" s="81">
        <v>9.2308787273591193</v>
      </c>
      <c r="AK256" s="54">
        <v>9.3564332001687607</v>
      </c>
      <c r="AL256" s="54">
        <v>9.2036818256544102</v>
      </c>
      <c r="AM256" s="54">
        <v>9.3806133893601196</v>
      </c>
      <c r="AN256" s="54">
        <v>9.1463092847078897</v>
      </c>
      <c r="AO256" s="26">
        <v>9.3609210423852698</v>
      </c>
      <c r="AP256">
        <v>9.4104462466752707</v>
      </c>
      <c r="AQ256" s="26">
        <v>9.4519485879689906</v>
      </c>
      <c r="AR256">
        <v>9.4759281579201993</v>
      </c>
      <c r="AS256">
        <v>9.8996863766524292</v>
      </c>
      <c r="AT256">
        <v>10.503578574490099</v>
      </c>
    </row>
    <row r="257" spans="1:46" s="22" customFormat="1" x14ac:dyDescent="0.25">
      <c r="A257" s="22" t="s">
        <v>75</v>
      </c>
      <c r="B257" s="63">
        <v>3</v>
      </c>
      <c r="C257" s="63">
        <v>1</v>
      </c>
      <c r="D257" s="22" t="s">
        <v>61</v>
      </c>
      <c r="E257" s="22">
        <v>1</v>
      </c>
      <c r="F257" s="22" t="s">
        <v>18</v>
      </c>
      <c r="G257" s="22">
        <v>15</v>
      </c>
      <c r="H257" s="53">
        <v>9.15</v>
      </c>
      <c r="I257">
        <v>9.4</v>
      </c>
      <c r="J257" s="53">
        <v>18.350000000000001</v>
      </c>
      <c r="K257">
        <v>11.15</v>
      </c>
      <c r="L257" s="53">
        <v>26.4</v>
      </c>
      <c r="M257">
        <v>21</v>
      </c>
      <c r="N257" s="53">
        <v>26.15</v>
      </c>
      <c r="O257">
        <v>15.15</v>
      </c>
      <c r="P257" s="53">
        <v>26.3</v>
      </c>
      <c r="Q257">
        <v>21.8</v>
      </c>
      <c r="R257">
        <v>26.8</v>
      </c>
      <c r="S257" s="53">
        <v>12.25</v>
      </c>
      <c r="T257" s="53">
        <v>22.7</v>
      </c>
      <c r="U257" s="53">
        <v>22.2</v>
      </c>
      <c r="V257">
        <v>24.6</v>
      </c>
      <c r="W257" s="53">
        <v>26.7</v>
      </c>
      <c r="X257" s="53">
        <v>29.95</v>
      </c>
      <c r="Y257" s="53">
        <v>25.4</v>
      </c>
      <c r="Z257" s="53">
        <v>20.85</v>
      </c>
      <c r="AA257">
        <v>27.45</v>
      </c>
      <c r="AB257" s="53">
        <v>25.2</v>
      </c>
      <c r="AC257" s="53">
        <v>24.4</v>
      </c>
      <c r="AD257">
        <v>21.1</v>
      </c>
      <c r="AE257">
        <v>25.2</v>
      </c>
      <c r="AF257" s="53">
        <v>27.8</v>
      </c>
      <c r="AG257" s="81">
        <v>16.850000000000001</v>
      </c>
      <c r="AH257" s="81">
        <v>29.7</v>
      </c>
      <c r="AI257" s="81">
        <v>19</v>
      </c>
      <c r="AJ257" s="81">
        <v>12.65</v>
      </c>
      <c r="AK257" s="53">
        <v>26.3</v>
      </c>
      <c r="AL257" s="53">
        <v>16.850000000000001</v>
      </c>
      <c r="AM257" s="53">
        <v>26.95</v>
      </c>
      <c r="AN257" s="53">
        <v>25.7</v>
      </c>
      <c r="AO257" s="53">
        <v>14.6</v>
      </c>
      <c r="AP257">
        <v>26.35</v>
      </c>
      <c r="AQ257" s="53">
        <v>15.75</v>
      </c>
      <c r="AR257">
        <v>26.15</v>
      </c>
      <c r="AS257">
        <v>26.15</v>
      </c>
      <c r="AT257" s="22">
        <v>23.05</v>
      </c>
    </row>
    <row r="258" spans="1:46" x14ac:dyDescent="0.25">
      <c r="A258" t="s">
        <v>75</v>
      </c>
      <c r="B258" s="63">
        <v>3</v>
      </c>
      <c r="C258" s="63">
        <v>1</v>
      </c>
      <c r="D258" t="s">
        <v>61</v>
      </c>
      <c r="E258">
        <v>1</v>
      </c>
      <c r="F258" t="s">
        <v>6</v>
      </c>
      <c r="G258">
        <v>30</v>
      </c>
      <c r="H258" s="26"/>
      <c r="I258">
        <v>20.383006820319999</v>
      </c>
      <c r="J258" s="26">
        <v>22.9211150881507</v>
      </c>
      <c r="K258">
        <v>23.814664777151101</v>
      </c>
      <c r="L258" s="26">
        <v>26.766901102971602</v>
      </c>
      <c r="M258">
        <v>22.282244101196898</v>
      </c>
      <c r="N258" s="26">
        <v>26.222606805405601</v>
      </c>
      <c r="O258">
        <v>23.848116849408701</v>
      </c>
      <c r="P258" s="26">
        <v>26.626580103835</v>
      </c>
      <c r="Q258">
        <v>22.933061734851201</v>
      </c>
      <c r="R258">
        <v>27.433479509632299</v>
      </c>
      <c r="S258" s="26">
        <v>24.1070191450676</v>
      </c>
      <c r="T258" s="26">
        <v>23.502384202851101</v>
      </c>
      <c r="U258" s="26">
        <v>26.7392613218686</v>
      </c>
      <c r="V258">
        <v>24.7363538453051</v>
      </c>
      <c r="W258" s="26">
        <v>26.164887236697499</v>
      </c>
      <c r="X258" s="26">
        <v>27.994297393904301</v>
      </c>
      <c r="Y258" s="26">
        <v>25.5959981247338</v>
      </c>
      <c r="Z258" s="26">
        <v>21.490021019807401</v>
      </c>
      <c r="AA258">
        <v>28.437412979773001</v>
      </c>
      <c r="AB258" s="26">
        <v>22.771813110329902</v>
      </c>
      <c r="AC258" s="26">
        <v>26.6841881062102</v>
      </c>
      <c r="AD258">
        <v>24.416571720803098</v>
      </c>
      <c r="AE258">
        <v>24.582459414826499</v>
      </c>
      <c r="AF258" s="26">
        <v>27.9778091029658</v>
      </c>
      <c r="AG258" s="81">
        <v>21.9808448154606</v>
      </c>
      <c r="AH258" s="81">
        <v>26.785216519176899</v>
      </c>
      <c r="AI258" s="81">
        <v>26.2668396650513</v>
      </c>
      <c r="AJ258" s="81">
        <v>21.377495847561502</v>
      </c>
      <c r="AK258" s="54">
        <v>26.861825947157399</v>
      </c>
      <c r="AL258" s="54">
        <v>23.940393850726402</v>
      </c>
      <c r="AM258" s="54">
        <v>27.8035515828299</v>
      </c>
      <c r="AN258" s="54">
        <v>24.402519836937699</v>
      </c>
      <c r="AO258" s="26">
        <v>20.4005614144302</v>
      </c>
      <c r="AP258">
        <v>27.621671466023098</v>
      </c>
      <c r="AQ258" s="26">
        <v>27.205460671139299</v>
      </c>
      <c r="AR258">
        <v>26.608126248009</v>
      </c>
      <c r="AS258">
        <v>25.540008777933501</v>
      </c>
      <c r="AT258">
        <v>24.6061265819806</v>
      </c>
    </row>
    <row r="259" spans="1:46" x14ac:dyDescent="0.25">
      <c r="A259" t="s">
        <v>75</v>
      </c>
      <c r="B259" s="63">
        <v>3</v>
      </c>
      <c r="C259" s="63">
        <v>1</v>
      </c>
      <c r="D259" t="s">
        <v>61</v>
      </c>
      <c r="E259">
        <v>1</v>
      </c>
      <c r="F259" t="s">
        <v>6</v>
      </c>
      <c r="G259">
        <v>60</v>
      </c>
      <c r="H259" s="26"/>
      <c r="I259">
        <v>14.649655170758599</v>
      </c>
      <c r="J259" s="26">
        <v>14.256572755852</v>
      </c>
      <c r="K259">
        <v>14.9174458304974</v>
      </c>
      <c r="L259" s="26">
        <v>14.796946561716</v>
      </c>
      <c r="M259">
        <v>14.704143162370499</v>
      </c>
      <c r="N259" s="26">
        <v>15.466691920640301</v>
      </c>
      <c r="O259">
        <v>15.3721289248356</v>
      </c>
      <c r="P259" s="26">
        <v>16.7723497755387</v>
      </c>
      <c r="Q259">
        <v>15.8155446521336</v>
      </c>
      <c r="R259">
        <v>16.8984583464261</v>
      </c>
      <c r="S259" s="26">
        <v>15.848125909225001</v>
      </c>
      <c r="T259" s="26">
        <v>17.164300845928899</v>
      </c>
      <c r="U259" s="26">
        <v>19.113416416994699</v>
      </c>
      <c r="V259">
        <v>15.891213812202199</v>
      </c>
      <c r="W259" s="26">
        <v>16.446045167721699</v>
      </c>
      <c r="X259" s="26">
        <v>18.802147972409902</v>
      </c>
      <c r="Y259" s="26">
        <v>17.875290345677101</v>
      </c>
      <c r="Z259" s="26">
        <v>16.870534287900899</v>
      </c>
      <c r="AA259">
        <v>19.534405211574899</v>
      </c>
      <c r="AB259" s="26">
        <v>16.737859535306399</v>
      </c>
      <c r="AC259" s="26">
        <v>19.536901648174901</v>
      </c>
      <c r="AD259">
        <v>17.8107481075854</v>
      </c>
      <c r="AE259">
        <v>17.012781650118502</v>
      </c>
      <c r="AF259" s="26">
        <v>17.5233536837403</v>
      </c>
      <c r="AG259" s="81">
        <v>16.0794660438705</v>
      </c>
      <c r="AH259" s="81">
        <v>18.812087908018398</v>
      </c>
      <c r="AI259" s="81">
        <v>17.581217507985102</v>
      </c>
      <c r="AJ259" s="81">
        <v>16.376071379859699</v>
      </c>
      <c r="AK259" s="54">
        <v>18.685722715863999</v>
      </c>
      <c r="AL259" s="54">
        <v>16.195365348725801</v>
      </c>
      <c r="AM259" s="54">
        <v>17.759028807086501</v>
      </c>
      <c r="AN259" s="54">
        <v>17.099372674430899</v>
      </c>
      <c r="AO259" s="26">
        <v>16.016169272143301</v>
      </c>
      <c r="AP259">
        <v>15.8570453893766</v>
      </c>
      <c r="AQ259" s="26">
        <v>18.476227534347199</v>
      </c>
      <c r="AR259">
        <v>16.742683741806001</v>
      </c>
      <c r="AS259">
        <v>15.071196220838701</v>
      </c>
      <c r="AT259">
        <v>15.244953414013899</v>
      </c>
    </row>
    <row r="260" spans="1:46" x14ac:dyDescent="0.25">
      <c r="A260" t="s">
        <v>75</v>
      </c>
      <c r="B260" s="63">
        <v>3</v>
      </c>
      <c r="C260" s="63">
        <v>1</v>
      </c>
      <c r="D260" t="s">
        <v>61</v>
      </c>
      <c r="E260">
        <v>1</v>
      </c>
      <c r="F260" t="s">
        <v>6</v>
      </c>
      <c r="G260">
        <v>90</v>
      </c>
      <c r="H260" s="26"/>
      <c r="I260">
        <v>22.096713576500498</v>
      </c>
      <c r="J260" s="26">
        <v>22.908147453285501</v>
      </c>
      <c r="K260">
        <v>23.002055594240701</v>
      </c>
      <c r="L260" s="26">
        <v>22.764450928234201</v>
      </c>
      <c r="M260">
        <v>22.4212514320864</v>
      </c>
      <c r="N260" s="26">
        <v>22.8212690376422</v>
      </c>
      <c r="O260">
        <v>23.600400295708599</v>
      </c>
      <c r="P260" s="26">
        <v>24.020428326664302</v>
      </c>
      <c r="Q260">
        <v>23.884698502408799</v>
      </c>
      <c r="R260">
        <v>24.0402936648447</v>
      </c>
      <c r="S260" s="26">
        <v>24.275869559141402</v>
      </c>
      <c r="T260" s="26">
        <v>25.2793110038807</v>
      </c>
      <c r="U260" s="26">
        <v>26.911933937735</v>
      </c>
      <c r="V260">
        <v>26.114132766954899</v>
      </c>
      <c r="W260" s="26">
        <v>25.846923246705501</v>
      </c>
      <c r="X260" s="26">
        <v>26.477893098778502</v>
      </c>
      <c r="Y260" s="26">
        <v>25.563518735829401</v>
      </c>
      <c r="Z260" s="26">
        <v>25.7195786861122</v>
      </c>
      <c r="AA260">
        <v>26.5757310186188</v>
      </c>
      <c r="AB260" s="26">
        <v>24.9482572583454</v>
      </c>
      <c r="AC260" s="26">
        <v>26.798454715334</v>
      </c>
      <c r="AD260">
        <v>25.810199002828899</v>
      </c>
      <c r="AE260">
        <v>26.031508283482601</v>
      </c>
      <c r="AF260" s="26">
        <v>26.185805220638201</v>
      </c>
      <c r="AG260" s="81">
        <v>24.7421803580614</v>
      </c>
      <c r="AH260" s="81">
        <v>25.504517019025698</v>
      </c>
      <c r="AI260" s="81">
        <v>25.7763393477058</v>
      </c>
      <c r="AJ260" s="81">
        <v>24.589166281573998</v>
      </c>
      <c r="AK260" s="54">
        <v>26.1604630062746</v>
      </c>
      <c r="AL260" s="54">
        <v>24.9444741174649</v>
      </c>
      <c r="AM260" s="54">
        <v>24.915165430211399</v>
      </c>
      <c r="AN260" s="54">
        <v>24.644758585388399</v>
      </c>
      <c r="AO260" s="26">
        <v>23.542288336681398</v>
      </c>
      <c r="AP260">
        <v>24.432517396302998</v>
      </c>
      <c r="AQ260" s="26">
        <v>27.229509558268099</v>
      </c>
      <c r="AR260">
        <v>25.264128824110301</v>
      </c>
      <c r="AS260">
        <v>22.3308266970168</v>
      </c>
      <c r="AT260">
        <v>23.179279703829099</v>
      </c>
    </row>
    <row r="261" spans="1:46" x14ac:dyDescent="0.25">
      <c r="A261" t="s">
        <v>75</v>
      </c>
      <c r="B261" s="63">
        <v>3</v>
      </c>
      <c r="C261" s="63">
        <v>1</v>
      </c>
      <c r="D261" t="s">
        <v>61</v>
      </c>
      <c r="E261">
        <v>1</v>
      </c>
      <c r="F261" t="s">
        <v>6</v>
      </c>
      <c r="G261">
        <v>120</v>
      </c>
      <c r="H261" s="26"/>
      <c r="I261">
        <v>23.6945272067038</v>
      </c>
      <c r="J261" s="26">
        <v>24.970480035660501</v>
      </c>
      <c r="K261">
        <v>24.199421414073601</v>
      </c>
      <c r="L261" s="26">
        <v>23.847084048310599</v>
      </c>
      <c r="M261">
        <v>24.5125398701297</v>
      </c>
      <c r="N261" s="26">
        <v>25.001044955480801</v>
      </c>
      <c r="O261">
        <v>24.543106012001001</v>
      </c>
      <c r="P261" s="26">
        <v>24.6617731915638</v>
      </c>
      <c r="Q261">
        <v>24.890600392938801</v>
      </c>
      <c r="R261">
        <v>24.779852439727598</v>
      </c>
      <c r="S261" s="26">
        <v>25.214464152333999</v>
      </c>
      <c r="T261" s="26">
        <v>26.462391208827199</v>
      </c>
      <c r="U261" s="26">
        <v>26.988913965380199</v>
      </c>
      <c r="V261">
        <v>26.170293203557002</v>
      </c>
      <c r="W261" s="26">
        <v>26.513867356328099</v>
      </c>
      <c r="X261" s="26">
        <v>27.062322162633201</v>
      </c>
      <c r="Y261" s="26">
        <v>26.383842373215099</v>
      </c>
      <c r="Z261" s="26">
        <v>26.444183277086101</v>
      </c>
      <c r="AA261">
        <v>26.4286751245914</v>
      </c>
      <c r="AB261" s="26">
        <v>25.9994669463028</v>
      </c>
      <c r="AC261" s="26">
        <v>25.9353603355435</v>
      </c>
      <c r="AD261">
        <v>26.2422996820486</v>
      </c>
      <c r="AE261">
        <v>25.380044831616502</v>
      </c>
      <c r="AF261" s="26">
        <v>25.9853354375816</v>
      </c>
      <c r="AG261" s="81">
        <v>26.177723188678101</v>
      </c>
      <c r="AH261" s="81">
        <v>25.445014013490901</v>
      </c>
      <c r="AI261" s="81">
        <v>25.7577761252812</v>
      </c>
      <c r="AJ261" s="81">
        <v>25.420826855287899</v>
      </c>
      <c r="AK261" s="54">
        <v>25.944988850027801</v>
      </c>
      <c r="AL261" s="54">
        <v>25.145927192177599</v>
      </c>
      <c r="AM261" s="54">
        <v>26.354207655589601</v>
      </c>
      <c r="AN261" s="54">
        <v>25.065785651222701</v>
      </c>
      <c r="AO261" s="26">
        <v>24.855563680091201</v>
      </c>
      <c r="AP261">
        <v>25.370530134374199</v>
      </c>
      <c r="AQ261" s="26">
        <v>27.1046085360158</v>
      </c>
      <c r="AR261">
        <v>25.360215015439799</v>
      </c>
      <c r="AS261">
        <v>22.864630990917998</v>
      </c>
      <c r="AT261">
        <v>23.5778599506841</v>
      </c>
    </row>
    <row r="262" spans="1:46" x14ac:dyDescent="0.25">
      <c r="A262" t="s">
        <v>75</v>
      </c>
      <c r="B262" s="63">
        <v>3</v>
      </c>
      <c r="C262" s="63">
        <v>1</v>
      </c>
      <c r="D262" t="s">
        <v>61</v>
      </c>
      <c r="E262">
        <v>1</v>
      </c>
      <c r="F262" t="s">
        <v>6</v>
      </c>
      <c r="G262">
        <v>150</v>
      </c>
      <c r="H262" s="26"/>
      <c r="I262">
        <v>14.135788138751099</v>
      </c>
      <c r="J262" s="26">
        <v>14.0478007240692</v>
      </c>
      <c r="K262">
        <v>13.867732758582999</v>
      </c>
      <c r="L262" s="26">
        <v>13.831291991898199</v>
      </c>
      <c r="M262">
        <v>13.843152100488499</v>
      </c>
      <c r="N262" s="26">
        <v>14.3111915154557</v>
      </c>
      <c r="O262">
        <v>13.791768952318</v>
      </c>
      <c r="P262" s="26">
        <v>14.354285552588999</v>
      </c>
      <c r="Q262">
        <v>14.170373642308601</v>
      </c>
      <c r="R262">
        <v>14.4294837892629</v>
      </c>
      <c r="S262" s="26">
        <v>14.3458463947808</v>
      </c>
      <c r="T262" s="26">
        <v>15.9434258120256</v>
      </c>
      <c r="U262" s="26">
        <v>15.964838092653901</v>
      </c>
      <c r="V262">
        <v>16.0467376190722</v>
      </c>
      <c r="W262" s="26">
        <v>16.106006081246399</v>
      </c>
      <c r="X262" s="26">
        <v>16.220693033809201</v>
      </c>
      <c r="Y262" s="26">
        <v>16.316890055877899</v>
      </c>
      <c r="Z262" s="26">
        <v>16.145900360119601</v>
      </c>
      <c r="AA262">
        <v>16.2754414233769</v>
      </c>
      <c r="AB262" s="26">
        <v>15.664400729649699</v>
      </c>
      <c r="AC262" s="26">
        <v>15.8731323310964</v>
      </c>
      <c r="AD262">
        <v>16.355729362279899</v>
      </c>
      <c r="AE262">
        <v>16.355009632672299</v>
      </c>
      <c r="AF262" s="26">
        <v>15.7071514145482</v>
      </c>
      <c r="AG262" s="81">
        <v>15.9457592964543</v>
      </c>
      <c r="AH262" s="81">
        <v>15.414397539723099</v>
      </c>
      <c r="AI262" s="81">
        <v>15.8791000852124</v>
      </c>
      <c r="AJ262" s="81">
        <v>15.1921937420326</v>
      </c>
      <c r="AK262" s="54">
        <v>15.4613364352698</v>
      </c>
      <c r="AL262" s="54">
        <v>15.8291141319256</v>
      </c>
      <c r="AM262" s="54">
        <v>15.6319934237375</v>
      </c>
      <c r="AN262" s="54">
        <v>15.443556944182101</v>
      </c>
      <c r="AO262" s="26">
        <v>15.7061350651097</v>
      </c>
      <c r="AP262">
        <v>14.918888342465101</v>
      </c>
      <c r="AQ262" s="26">
        <v>16.829392514972401</v>
      </c>
      <c r="AR262">
        <v>15.6775221577343</v>
      </c>
      <c r="AS262">
        <v>14.1709771985686</v>
      </c>
      <c r="AT262">
        <v>13.7529629646454</v>
      </c>
    </row>
    <row r="263" spans="1:46" x14ac:dyDescent="0.25">
      <c r="A263" t="s">
        <v>75</v>
      </c>
      <c r="B263" s="63">
        <v>3</v>
      </c>
      <c r="C263" s="63">
        <v>1</v>
      </c>
      <c r="D263" t="s">
        <v>61</v>
      </c>
      <c r="E263">
        <v>1</v>
      </c>
      <c r="F263" t="s">
        <v>6</v>
      </c>
      <c r="G263">
        <v>200</v>
      </c>
      <c r="H263" s="26"/>
      <c r="I263">
        <v>16.482775869462099</v>
      </c>
      <c r="J263" s="26">
        <v>16.4795382712717</v>
      </c>
      <c r="K263">
        <v>16.217917486963199</v>
      </c>
      <c r="L263" s="26">
        <v>16.537531896147001</v>
      </c>
      <c r="M263">
        <v>16.061816398350398</v>
      </c>
      <c r="N263" s="26">
        <v>16.702870019280699</v>
      </c>
      <c r="O263">
        <v>16.468056977717001</v>
      </c>
      <c r="P263" s="26">
        <v>16.892396002265802</v>
      </c>
      <c r="Q263">
        <v>16.416543516805699</v>
      </c>
      <c r="R263">
        <v>16.300730925951299</v>
      </c>
      <c r="S263" s="26">
        <v>16.6710280026854</v>
      </c>
      <c r="T263" s="26">
        <v>16.669668832371801</v>
      </c>
      <c r="U263" s="26">
        <v>17.607415270318299</v>
      </c>
      <c r="V263">
        <v>18.457889745194599</v>
      </c>
      <c r="W263" s="26">
        <v>19.5528921356896</v>
      </c>
      <c r="X263" s="26">
        <v>17.971052986187502</v>
      </c>
      <c r="Y263" s="26">
        <v>18.973615228455898</v>
      </c>
      <c r="Z263" s="26">
        <v>19.4622003349746</v>
      </c>
      <c r="AA263">
        <v>19.030811696191499</v>
      </c>
      <c r="AB263" s="26">
        <v>19.121045451249</v>
      </c>
      <c r="AC263" s="26">
        <v>19.449293255590401</v>
      </c>
      <c r="AD263">
        <v>19.473732385874801</v>
      </c>
      <c r="AE263">
        <v>19.2310910300172</v>
      </c>
      <c r="AF263" s="26">
        <v>18.646821022425701</v>
      </c>
      <c r="AG263" s="81">
        <v>19.035450375663601</v>
      </c>
      <c r="AH263" s="81">
        <v>18.716556644059999</v>
      </c>
      <c r="AI263" s="81">
        <v>18.378459775050398</v>
      </c>
      <c r="AJ263" s="81">
        <v>18.035411647991101</v>
      </c>
      <c r="AK263" s="54">
        <v>18.7004950823511</v>
      </c>
      <c r="AL263" s="54">
        <v>18.7795256656939</v>
      </c>
      <c r="AM263" s="54">
        <v>18.521667837382601</v>
      </c>
      <c r="AN263" s="54">
        <v>18.8193497968584</v>
      </c>
      <c r="AO263" s="26">
        <v>18.161558208604799</v>
      </c>
      <c r="AP263">
        <v>19.0439148703787</v>
      </c>
      <c r="AQ263" s="26">
        <v>18.755262136694402</v>
      </c>
      <c r="AR263">
        <v>19.3431095687279</v>
      </c>
      <c r="AS263">
        <v>17.060440868506099</v>
      </c>
      <c r="AT263">
        <v>16.901732356610001</v>
      </c>
    </row>
    <row r="264" spans="1:46" s="22" customFormat="1" x14ac:dyDescent="0.25">
      <c r="A264" s="22" t="s">
        <v>75</v>
      </c>
      <c r="B264" s="63">
        <v>3</v>
      </c>
      <c r="C264" s="63">
        <v>2</v>
      </c>
      <c r="D264" s="22" t="s">
        <v>62</v>
      </c>
      <c r="E264" s="22">
        <v>11</v>
      </c>
      <c r="F264" s="22" t="s">
        <v>18</v>
      </c>
      <c r="G264" s="22">
        <v>15</v>
      </c>
      <c r="H264" s="53"/>
      <c r="I264">
        <v>8.1</v>
      </c>
      <c r="J264" s="53">
        <v>14.7</v>
      </c>
      <c r="K264">
        <v>10.3</v>
      </c>
      <c r="L264" s="53">
        <v>23.2</v>
      </c>
      <c r="M264">
        <v>15.35</v>
      </c>
      <c r="N264" s="53">
        <v>25.5</v>
      </c>
      <c r="O264">
        <v>12.85</v>
      </c>
      <c r="P264" s="53">
        <v>12.75</v>
      </c>
      <c r="Q264">
        <v>10.45</v>
      </c>
      <c r="R264">
        <v>25.5</v>
      </c>
      <c r="S264" s="53">
        <v>14.25</v>
      </c>
      <c r="T264" s="53">
        <v>15.4</v>
      </c>
      <c r="U264" s="53">
        <v>14.1</v>
      </c>
      <c r="V264">
        <v>23.65</v>
      </c>
      <c r="W264" s="53">
        <v>27.35</v>
      </c>
      <c r="X264" s="53"/>
      <c r="Y264" s="53">
        <v>15.2</v>
      </c>
      <c r="Z264" s="53">
        <v>10.45</v>
      </c>
      <c r="AA264">
        <v>25.65</v>
      </c>
      <c r="AB264" s="53">
        <v>13</v>
      </c>
      <c r="AC264" s="53">
        <v>24.65</v>
      </c>
      <c r="AD264">
        <v>24.55</v>
      </c>
      <c r="AE264">
        <v>23.8</v>
      </c>
      <c r="AF264" s="53">
        <v>28.3</v>
      </c>
      <c r="AG264" s="81">
        <v>12.2</v>
      </c>
      <c r="AH264" s="81">
        <v>29.45</v>
      </c>
      <c r="AI264" s="81">
        <v>21.1</v>
      </c>
      <c r="AJ264" s="81">
        <v>12.75</v>
      </c>
      <c r="AK264" s="53">
        <v>23.95</v>
      </c>
      <c r="AL264" s="53">
        <v>11.5</v>
      </c>
      <c r="AM264" s="53">
        <v>20.2</v>
      </c>
      <c r="AN264" s="53">
        <v>16.600000000000001</v>
      </c>
      <c r="AO264" s="53">
        <v>10.45</v>
      </c>
      <c r="AP264">
        <v>16.55</v>
      </c>
      <c r="AQ264" s="53">
        <v>15.7</v>
      </c>
      <c r="AR264">
        <v>28.3</v>
      </c>
      <c r="AS264">
        <v>28.15</v>
      </c>
      <c r="AT264" s="22">
        <v>28.45</v>
      </c>
    </row>
    <row r="265" spans="1:46" x14ac:dyDescent="0.25">
      <c r="A265" t="s">
        <v>75</v>
      </c>
      <c r="B265" s="63">
        <v>3</v>
      </c>
      <c r="C265" s="63">
        <v>2</v>
      </c>
      <c r="D265" t="s">
        <v>62</v>
      </c>
      <c r="E265">
        <v>11</v>
      </c>
      <c r="F265" t="s">
        <v>6</v>
      </c>
      <c r="G265">
        <v>30</v>
      </c>
      <c r="H265" s="26"/>
      <c r="I265">
        <v>19.147596579442698</v>
      </c>
      <c r="J265" s="26">
        <v>23.872779361256999</v>
      </c>
      <c r="K265" s="67"/>
      <c r="L265" s="26">
        <v>27.117194075082701</v>
      </c>
      <c r="M265">
        <v>22.0644473212792</v>
      </c>
      <c r="N265" s="26">
        <v>27.187499698122199</v>
      </c>
      <c r="O265">
        <v>23.591586421785401</v>
      </c>
      <c r="P265" s="26">
        <v>22.4507171152726</v>
      </c>
      <c r="Q265">
        <v>18.652955262374</v>
      </c>
      <c r="R265">
        <v>23.043634892018101</v>
      </c>
      <c r="S265" s="26">
        <v>19.6240421</v>
      </c>
      <c r="T265" s="26">
        <v>18.906258250433101</v>
      </c>
      <c r="U265" s="26">
        <v>22.186898110047299</v>
      </c>
      <c r="V265">
        <v>18.392364608661001</v>
      </c>
      <c r="W265" s="26">
        <v>22.572146325406901</v>
      </c>
      <c r="X265" s="26"/>
      <c r="Y265" s="26">
        <v>18.221199569835001</v>
      </c>
      <c r="Z265" s="26">
        <v>14.7914320239524</v>
      </c>
      <c r="AA265">
        <v>18.7401242956504</v>
      </c>
      <c r="AB265" s="26">
        <v>16.0436647154465</v>
      </c>
      <c r="AC265" s="26">
        <v>27.162437779233802</v>
      </c>
      <c r="AD265">
        <v>24.1789765220886</v>
      </c>
      <c r="AE265">
        <v>25.128939917910401</v>
      </c>
      <c r="AF265" s="26">
        <v>28.340698636603399</v>
      </c>
      <c r="AG265" s="81">
        <v>21.893418065202599</v>
      </c>
      <c r="AH265" s="81">
        <v>28.171461480924599</v>
      </c>
      <c r="AI265" s="81">
        <v>27.002234748340499</v>
      </c>
      <c r="AJ265" s="81">
        <v>17.812060477023401</v>
      </c>
      <c r="AK265" s="54">
        <v>20.0358077777496</v>
      </c>
      <c r="AL265" s="54">
        <v>17.625225127140801</v>
      </c>
      <c r="AM265" s="54">
        <v>18.992852901831402</v>
      </c>
      <c r="AN265" s="54">
        <v>17.2786528400366</v>
      </c>
      <c r="AO265" s="26">
        <v>15.696530158407</v>
      </c>
      <c r="AP265">
        <v>16.435281527436398</v>
      </c>
      <c r="AQ265" s="26">
        <v>27.977085300810401</v>
      </c>
      <c r="AR265">
        <v>26.750318908892901</v>
      </c>
      <c r="AS265">
        <v>25.6900561693257</v>
      </c>
      <c r="AT265">
        <v>26.059554797522399</v>
      </c>
    </row>
    <row r="266" spans="1:46" x14ac:dyDescent="0.25">
      <c r="A266" t="s">
        <v>75</v>
      </c>
      <c r="B266" s="63">
        <v>3</v>
      </c>
      <c r="C266" s="63">
        <v>2</v>
      </c>
      <c r="D266" t="s">
        <v>62</v>
      </c>
      <c r="E266">
        <v>11</v>
      </c>
      <c r="F266" t="s">
        <v>6</v>
      </c>
      <c r="G266">
        <v>60</v>
      </c>
      <c r="H266" s="26"/>
      <c r="I266">
        <v>22.552518270523102</v>
      </c>
      <c r="J266" s="26">
        <v>22.826138808051098</v>
      </c>
      <c r="K266" s="67"/>
      <c r="L266" s="26">
        <v>25.046975656506199</v>
      </c>
      <c r="M266">
        <v>22.7735880532388</v>
      </c>
      <c r="N266" s="26">
        <v>24.623683741991801</v>
      </c>
      <c r="O266">
        <v>24.629242888708301</v>
      </c>
      <c r="P266" s="26">
        <v>24.4436831720021</v>
      </c>
      <c r="Q266">
        <v>24.2496288392094</v>
      </c>
      <c r="R266">
        <v>24.716505645890098</v>
      </c>
      <c r="S266" s="26">
        <v>23.956629511450199</v>
      </c>
      <c r="T266" s="26">
        <v>23.824908460490299</v>
      </c>
      <c r="U266" s="26">
        <v>24.179460617402398</v>
      </c>
      <c r="V266">
        <v>23.837068485271701</v>
      </c>
      <c r="W266" s="26">
        <v>23.632744440445499</v>
      </c>
      <c r="X266" s="26"/>
      <c r="Y266" s="26">
        <v>24.112883084429999</v>
      </c>
      <c r="Z266" s="26">
        <v>23.825165997456399</v>
      </c>
      <c r="AA266">
        <v>23.1530797442819</v>
      </c>
      <c r="AB266" s="26">
        <v>23.9131406682856</v>
      </c>
      <c r="AC266" s="26">
        <v>30.2532122082185</v>
      </c>
      <c r="AD266">
        <v>27.222421327194599</v>
      </c>
      <c r="AE266">
        <v>29.0079101701327</v>
      </c>
      <c r="AF266" s="26">
        <v>28.350548857852001</v>
      </c>
      <c r="AG266" s="81">
        <v>27.5169368953987</v>
      </c>
      <c r="AH266" s="81">
        <v>27.443713581525699</v>
      </c>
      <c r="AI266" s="81">
        <v>27.985784468785301</v>
      </c>
      <c r="AJ266" s="81">
        <v>25.617891924957501</v>
      </c>
      <c r="AK266" s="54">
        <v>26.348802095144599</v>
      </c>
      <c r="AL266" s="54">
        <v>25.3254077726106</v>
      </c>
      <c r="AM266" s="54">
        <v>26.325838700835</v>
      </c>
      <c r="AN266" s="54">
        <v>25.395077379231001</v>
      </c>
      <c r="AO266" s="26">
        <v>24.1861204281958</v>
      </c>
      <c r="AP266">
        <v>25.024565186242398</v>
      </c>
      <c r="AQ266" s="26">
        <v>28.9878709747003</v>
      </c>
      <c r="AR266">
        <v>28.624788129529598</v>
      </c>
      <c r="AS266">
        <v>25.913946198245998</v>
      </c>
      <c r="AT266">
        <v>26.678284258635902</v>
      </c>
    </row>
    <row r="267" spans="1:46" x14ac:dyDescent="0.25">
      <c r="A267" t="s">
        <v>75</v>
      </c>
      <c r="B267" s="63">
        <v>3</v>
      </c>
      <c r="C267" s="63">
        <v>2</v>
      </c>
      <c r="D267" t="s">
        <v>62</v>
      </c>
      <c r="E267">
        <v>11</v>
      </c>
      <c r="F267" t="s">
        <v>6</v>
      </c>
      <c r="G267">
        <v>90</v>
      </c>
      <c r="H267" s="26"/>
      <c r="I267">
        <v>20.797006359007501</v>
      </c>
      <c r="J267" s="26">
        <v>21.4347610831793</v>
      </c>
      <c r="K267" s="67"/>
      <c r="L267" s="26">
        <v>20.788510590779001</v>
      </c>
      <c r="M267">
        <v>23.004903058981899</v>
      </c>
      <c r="N267" s="26">
        <v>21.787059214105501</v>
      </c>
      <c r="O267">
        <v>22.4567330092082</v>
      </c>
      <c r="P267" s="26">
        <v>23.158604083422102</v>
      </c>
      <c r="Q267">
        <v>22.247549095415302</v>
      </c>
      <c r="R267">
        <v>22.399711130109001</v>
      </c>
      <c r="S267" s="26">
        <v>21.886153365189799</v>
      </c>
      <c r="T267" s="26">
        <v>22.442226886964001</v>
      </c>
      <c r="U267" s="26">
        <v>22.275444945988699</v>
      </c>
      <c r="V267">
        <v>22.594468835733501</v>
      </c>
      <c r="W267" s="26">
        <v>22.1005688795175</v>
      </c>
      <c r="X267" s="26"/>
      <c r="Y267" s="26">
        <v>21.5202360467398</v>
      </c>
      <c r="Z267" s="26">
        <v>22.046340245220399</v>
      </c>
      <c r="AA267">
        <v>21.6405546557096</v>
      </c>
      <c r="AB267" s="26">
        <v>20.884117993932598</v>
      </c>
      <c r="AC267" s="26">
        <v>22.927657986825</v>
      </c>
      <c r="AD267">
        <v>22.825514340608802</v>
      </c>
      <c r="AE267">
        <v>24.694698026612802</v>
      </c>
      <c r="AF267" s="26">
        <v>25.0937146065577</v>
      </c>
      <c r="AG267" s="81">
        <v>23.9628629800163</v>
      </c>
      <c r="AH267" s="81">
        <v>24.796672570505802</v>
      </c>
      <c r="AI267" s="81">
        <v>25.425175602413901</v>
      </c>
      <c r="AJ267" s="81">
        <v>24.638356856015999</v>
      </c>
      <c r="AK267" s="54">
        <v>24.528504271929499</v>
      </c>
      <c r="AL267" s="54">
        <v>23.989259758847101</v>
      </c>
      <c r="AM267" s="54">
        <v>23.4780470831756</v>
      </c>
      <c r="AN267" s="54">
        <v>23.1468516165287</v>
      </c>
      <c r="AO267" s="26">
        <v>21.769530957381999</v>
      </c>
      <c r="AP267">
        <v>22.470576614365701</v>
      </c>
      <c r="AQ267" s="26">
        <v>22.809589299444799</v>
      </c>
      <c r="AR267">
        <v>23.993321806871499</v>
      </c>
      <c r="AS267">
        <v>22.860426116955299</v>
      </c>
      <c r="AT267">
        <v>22.242835657416499</v>
      </c>
    </row>
    <row r="268" spans="1:46" x14ac:dyDescent="0.25">
      <c r="A268" t="s">
        <v>75</v>
      </c>
      <c r="B268" s="63">
        <v>3</v>
      </c>
      <c r="C268" s="63">
        <v>2</v>
      </c>
      <c r="D268" t="s">
        <v>62</v>
      </c>
      <c r="E268">
        <v>11</v>
      </c>
      <c r="F268" t="s">
        <v>6</v>
      </c>
      <c r="G268">
        <v>120</v>
      </c>
      <c r="H268" s="26"/>
      <c r="I268">
        <v>13.164374287486501</v>
      </c>
      <c r="J268" s="26">
        <v>13.0935186639833</v>
      </c>
      <c r="K268" s="67"/>
      <c r="L268" s="26">
        <v>13.4642084014933</v>
      </c>
      <c r="M268">
        <v>13.718033430555</v>
      </c>
      <c r="N268" s="26">
        <v>13.7167314051927</v>
      </c>
      <c r="O268">
        <v>13.620824036723601</v>
      </c>
      <c r="P268" s="26">
        <v>13.731389740259701</v>
      </c>
      <c r="Q268">
        <v>14.0769221938796</v>
      </c>
      <c r="R268">
        <v>13.7155546386207</v>
      </c>
      <c r="S268" s="26">
        <v>14.378309256979</v>
      </c>
      <c r="T268" s="26">
        <v>14.297128381438601</v>
      </c>
      <c r="U268" s="26">
        <v>14.4729101655945</v>
      </c>
      <c r="V268">
        <v>14.230557977916501</v>
      </c>
      <c r="W268" s="26">
        <v>14.1125615256946</v>
      </c>
      <c r="X268" s="26"/>
      <c r="Y268" s="26">
        <v>14.628129528267801</v>
      </c>
      <c r="Z268" s="26">
        <v>14.1955945031273</v>
      </c>
      <c r="AA268">
        <v>14.4971325167499</v>
      </c>
      <c r="AB268" s="26">
        <v>14.4011639457255</v>
      </c>
      <c r="AC268" s="26">
        <v>14.6802708392364</v>
      </c>
      <c r="AD268">
        <v>14.5239629249222</v>
      </c>
      <c r="AE268">
        <v>17.5167061642038</v>
      </c>
      <c r="AF268" s="26">
        <v>17.064072270855601</v>
      </c>
      <c r="AG268" s="81">
        <v>17.503860670329601</v>
      </c>
      <c r="AH268" s="81">
        <v>17.418520153446298</v>
      </c>
      <c r="AI268" s="81">
        <v>18.258720523114299</v>
      </c>
      <c r="AJ268" s="81">
        <v>17.503766577781199</v>
      </c>
      <c r="AK268" s="54">
        <v>17.688226372462399</v>
      </c>
      <c r="AL268" s="54">
        <v>17.263670938827101</v>
      </c>
      <c r="AM268" s="54">
        <v>17.462436214518899</v>
      </c>
      <c r="AN268" s="54">
        <v>17.247514931008201</v>
      </c>
      <c r="AO268" s="26">
        <v>16.364530279661</v>
      </c>
      <c r="AP268">
        <v>17.187069771456098</v>
      </c>
      <c r="AQ268" s="26">
        <v>16.186042075986101</v>
      </c>
      <c r="AR268">
        <v>16.850757232982101</v>
      </c>
      <c r="AS268">
        <v>16.999830689918301</v>
      </c>
      <c r="AT268">
        <v>17.408157093661998</v>
      </c>
    </row>
    <row r="269" spans="1:46" x14ac:dyDescent="0.25">
      <c r="A269" t="s">
        <v>75</v>
      </c>
      <c r="B269" s="63">
        <v>3</v>
      </c>
      <c r="C269" s="63">
        <v>2</v>
      </c>
      <c r="D269" t="s">
        <v>62</v>
      </c>
      <c r="E269">
        <v>11</v>
      </c>
      <c r="F269" t="s">
        <v>6</v>
      </c>
      <c r="G269">
        <v>150</v>
      </c>
      <c r="H269" s="26"/>
      <c r="I269">
        <v>11.721589875145501</v>
      </c>
      <c r="J269" s="26">
        <v>11.801854108831099</v>
      </c>
      <c r="K269" s="67"/>
      <c r="L269" s="26">
        <v>11.383197676578501</v>
      </c>
      <c r="M269">
        <v>12.233478835119801</v>
      </c>
      <c r="N269" s="26">
        <v>11.675340122424799</v>
      </c>
      <c r="O269">
        <v>12.1622900418076</v>
      </c>
      <c r="P269" s="26">
        <v>11.924827987914901</v>
      </c>
      <c r="Q269">
        <v>11.885218817131401</v>
      </c>
      <c r="R269">
        <v>11.7352200709892</v>
      </c>
      <c r="S269" s="26">
        <v>11.6593469624785</v>
      </c>
      <c r="T269" s="26">
        <v>11.895431675253199</v>
      </c>
      <c r="U269" s="26">
        <v>12.092594317462099</v>
      </c>
      <c r="V269">
        <v>11.634245011260401</v>
      </c>
      <c r="W269" s="26">
        <v>11.7083646409799</v>
      </c>
      <c r="X269" s="26"/>
      <c r="Y269" s="26">
        <v>11.726841636287199</v>
      </c>
      <c r="Z269" s="26">
        <v>12.1121344498384</v>
      </c>
      <c r="AA269">
        <v>12.0347280162103</v>
      </c>
      <c r="AB269" s="26">
        <v>11.672069007878401</v>
      </c>
      <c r="AC269" s="26">
        <v>11.8221841945969</v>
      </c>
      <c r="AD269">
        <v>11.7795201820841</v>
      </c>
      <c r="AE269">
        <v>11.992521904838799</v>
      </c>
      <c r="AF269" s="26">
        <v>12.562266421697601</v>
      </c>
      <c r="AG269" s="81">
        <v>13.8810671054616</v>
      </c>
      <c r="AH269" s="81">
        <v>14.155596180953101</v>
      </c>
      <c r="AI269" s="81">
        <v>14.3202926165219</v>
      </c>
      <c r="AJ269" s="81">
        <v>14.4434288580157</v>
      </c>
      <c r="AK269" s="54">
        <v>14.7795364051909</v>
      </c>
      <c r="AL269" s="54">
        <v>14.7366113044041</v>
      </c>
      <c r="AM269" s="54">
        <v>14.418978838441999</v>
      </c>
      <c r="AN269" s="54">
        <v>14.470036254848401</v>
      </c>
      <c r="AO269" s="26">
        <v>14.233845994973001</v>
      </c>
      <c r="AP269">
        <v>14.147939814282701</v>
      </c>
      <c r="AQ269" s="26">
        <v>14.149757427290099</v>
      </c>
      <c r="AR269">
        <v>13.963589792184001</v>
      </c>
      <c r="AS269">
        <v>13.9743370557922</v>
      </c>
      <c r="AT269">
        <v>14.095519240139501</v>
      </c>
    </row>
    <row r="270" spans="1:46" x14ac:dyDescent="0.25">
      <c r="A270" t="s">
        <v>75</v>
      </c>
      <c r="B270" s="63">
        <v>3</v>
      </c>
      <c r="C270" s="63">
        <v>2</v>
      </c>
      <c r="D270" t="s">
        <v>62</v>
      </c>
      <c r="E270">
        <v>11</v>
      </c>
      <c r="F270" t="s">
        <v>6</v>
      </c>
      <c r="G270">
        <v>200</v>
      </c>
      <c r="H270" s="26"/>
      <c r="I270">
        <v>14.3683405962646</v>
      </c>
      <c r="J270" s="26">
        <v>14.2004212356288</v>
      </c>
      <c r="K270" s="67"/>
      <c r="L270" s="26">
        <v>13.983694413915501</v>
      </c>
      <c r="M270">
        <v>14.1170144147383</v>
      </c>
      <c r="N270" s="26">
        <v>14.752148818659499</v>
      </c>
      <c r="O270">
        <v>14.7534738086924</v>
      </c>
      <c r="P270" s="26">
        <v>14.5042864031804</v>
      </c>
      <c r="Q270">
        <v>14.1674444946308</v>
      </c>
      <c r="R270">
        <v>14.841880372523599</v>
      </c>
      <c r="S270" s="26">
        <v>14.378309256979</v>
      </c>
      <c r="T270" s="26">
        <v>14.596683672635701</v>
      </c>
      <c r="U270" s="26">
        <v>14.4310770720439</v>
      </c>
      <c r="V270">
        <v>14.271548210378601</v>
      </c>
      <c r="W270" s="26">
        <v>14.2469667066669</v>
      </c>
      <c r="X270" s="26"/>
      <c r="Y270" s="26">
        <v>14.355910578389199</v>
      </c>
      <c r="Z270" s="26">
        <v>14.2161716698637</v>
      </c>
      <c r="AA270">
        <v>13.8277741274237</v>
      </c>
      <c r="AB270" s="26">
        <v>14.6480259838488</v>
      </c>
      <c r="AC270" s="26">
        <v>14.251921747139299</v>
      </c>
      <c r="AD270">
        <v>14.790096979458101</v>
      </c>
      <c r="AE270">
        <v>14.549190581847901</v>
      </c>
      <c r="AF270" s="26">
        <v>14.5007569441253</v>
      </c>
      <c r="AG270" s="81">
        <v>14.3590283734087</v>
      </c>
      <c r="AH270" s="81">
        <v>14.447918695051101</v>
      </c>
      <c r="AI270" s="81">
        <v>14.5906012828041</v>
      </c>
      <c r="AJ270" s="81">
        <v>14.018592127239501</v>
      </c>
      <c r="AK270" s="54">
        <v>14.4756726030461</v>
      </c>
      <c r="AL270" s="54">
        <v>14.8801416358501</v>
      </c>
      <c r="AM270" s="54">
        <v>15.434815787107601</v>
      </c>
      <c r="AN270" s="54">
        <v>14.824654120923</v>
      </c>
      <c r="AO270" s="26">
        <v>15.3918503364693</v>
      </c>
      <c r="AP270">
        <v>15.9843919244533</v>
      </c>
      <c r="AQ270" s="26">
        <v>15.538243663507499</v>
      </c>
      <c r="AR270">
        <v>16.132380173929</v>
      </c>
      <c r="AS270">
        <v>16.006002568868201</v>
      </c>
      <c r="AT270">
        <v>16.446820004626101</v>
      </c>
    </row>
    <row r="271" spans="1:46" s="22" customFormat="1" x14ac:dyDescent="0.25">
      <c r="A271" s="22" t="s">
        <v>75</v>
      </c>
      <c r="B271" s="63">
        <v>3</v>
      </c>
      <c r="C271" s="63">
        <v>3</v>
      </c>
      <c r="D271" s="22" t="s">
        <v>63</v>
      </c>
      <c r="E271" s="22">
        <v>5</v>
      </c>
      <c r="F271" s="22" t="s">
        <v>18</v>
      </c>
      <c r="G271" s="22">
        <v>15</v>
      </c>
      <c r="H271" s="53"/>
      <c r="I271">
        <v>10.35</v>
      </c>
      <c r="J271" s="53">
        <v>15.25</v>
      </c>
      <c r="K271">
        <v>11.4</v>
      </c>
      <c r="L271" s="53">
        <v>27.8</v>
      </c>
      <c r="M271">
        <v>15.75</v>
      </c>
      <c r="N271" s="53">
        <v>20.9</v>
      </c>
      <c r="O271">
        <v>10.75</v>
      </c>
      <c r="P271" s="53">
        <v>24.8</v>
      </c>
      <c r="Q271">
        <v>15.65</v>
      </c>
      <c r="R271">
        <v>26.2</v>
      </c>
      <c r="S271" s="53">
        <v>9.6999999999999993</v>
      </c>
      <c r="T271" s="53">
        <v>13.033333333333299</v>
      </c>
      <c r="U271" s="53">
        <v>16.05</v>
      </c>
      <c r="V271">
        <v>22.1</v>
      </c>
      <c r="W271" s="53">
        <v>14.55</v>
      </c>
      <c r="X271" s="53">
        <v>26.5</v>
      </c>
      <c r="Y271" s="53">
        <v>22.6</v>
      </c>
      <c r="Z271" s="53">
        <v>13.45</v>
      </c>
      <c r="AA271">
        <v>27.85</v>
      </c>
      <c r="AB271" s="53">
        <v>20.5</v>
      </c>
      <c r="AC271" s="53">
        <v>27.15</v>
      </c>
      <c r="AD271">
        <v>22.5</v>
      </c>
      <c r="AE271">
        <v>22.85</v>
      </c>
      <c r="AF271" s="53">
        <v>28.05</v>
      </c>
      <c r="AG271" s="81">
        <v>15.6</v>
      </c>
      <c r="AH271" s="81">
        <v>29.8</v>
      </c>
      <c r="AI271" s="81">
        <v>22.1</v>
      </c>
      <c r="AJ271" s="81">
        <v>9.6999999999999993</v>
      </c>
      <c r="AK271" s="53">
        <v>24.1</v>
      </c>
      <c r="AL271" s="53">
        <v>12.55</v>
      </c>
      <c r="AM271" s="53">
        <v>25.7</v>
      </c>
      <c r="AN271" s="53">
        <v>17.7</v>
      </c>
      <c r="AO271" s="53">
        <v>11.9</v>
      </c>
      <c r="AP271">
        <v>20.75</v>
      </c>
      <c r="AQ271" s="53">
        <v>17.350000000000001</v>
      </c>
      <c r="AR271">
        <v>28.3</v>
      </c>
      <c r="AS271">
        <v>28.6</v>
      </c>
      <c r="AT271" s="22">
        <v>25</v>
      </c>
    </row>
    <row r="272" spans="1:46" x14ac:dyDescent="0.25">
      <c r="A272" t="s">
        <v>75</v>
      </c>
      <c r="B272" s="63">
        <v>3</v>
      </c>
      <c r="C272" s="63">
        <v>3</v>
      </c>
      <c r="D272" t="s">
        <v>63</v>
      </c>
      <c r="E272">
        <v>5</v>
      </c>
      <c r="F272" t="s">
        <v>6</v>
      </c>
      <c r="G272">
        <v>30</v>
      </c>
      <c r="H272" s="26"/>
      <c r="I272">
        <v>20.375105344626</v>
      </c>
      <c r="J272" s="26">
        <v>24.4648650966889</v>
      </c>
      <c r="K272">
        <v>23.152653449083498</v>
      </c>
      <c r="L272" s="26">
        <v>27.064217165005701</v>
      </c>
      <c r="M272">
        <v>23.185950508772098</v>
      </c>
      <c r="N272" s="26">
        <v>25.373083373302499</v>
      </c>
      <c r="O272">
        <v>22.6060653592146</v>
      </c>
      <c r="P272" s="26">
        <v>25.668939344983599</v>
      </c>
      <c r="Q272">
        <v>20.520499164614399</v>
      </c>
      <c r="R272">
        <v>22.722197258007299</v>
      </c>
      <c r="S272" s="26">
        <v>17.992604247700399</v>
      </c>
      <c r="T272" s="26">
        <v>19.471642444967401</v>
      </c>
      <c r="U272" s="26">
        <v>25.3520779858911</v>
      </c>
      <c r="V272">
        <v>22.7472513064114</v>
      </c>
      <c r="W272" s="26">
        <v>22.1005688795175</v>
      </c>
      <c r="X272" s="26">
        <v>28.4955125429492</v>
      </c>
      <c r="Y272" s="26">
        <v>24.3274710048846</v>
      </c>
      <c r="Z272" s="26">
        <v>20.774838109853299</v>
      </c>
      <c r="AA272">
        <v>26.9433500605465</v>
      </c>
      <c r="AB272" s="26">
        <v>23.541419267847399</v>
      </c>
      <c r="AC272" s="26">
        <v>28.1850826174514</v>
      </c>
      <c r="AD272">
        <v>25.3367497631865</v>
      </c>
      <c r="AE272">
        <v>26.003560112682301</v>
      </c>
      <c r="AF272" s="26">
        <v>28.473864895236101</v>
      </c>
      <c r="AG272" s="81">
        <v>22.8902670043672</v>
      </c>
      <c r="AH272" s="81">
        <v>29.482633047886399</v>
      </c>
      <c r="AI272" s="81">
        <v>27.002234748340499</v>
      </c>
      <c r="AJ272" s="81">
        <v>17.4690052237132</v>
      </c>
      <c r="AK272" s="54">
        <v>20.1059692766697</v>
      </c>
      <c r="AL272" s="54">
        <v>17.992809111679101</v>
      </c>
      <c r="AM272" s="54">
        <v>19.222417672573101</v>
      </c>
      <c r="AN272" s="54">
        <v>18.2520153923805</v>
      </c>
      <c r="AO272" s="26">
        <v>16.384438123699098</v>
      </c>
      <c r="AP272">
        <v>16.148929895052898</v>
      </c>
      <c r="AQ272" s="26">
        <v>26.292595657197801</v>
      </c>
      <c r="AR272">
        <v>27.7889716953588</v>
      </c>
      <c r="AS272">
        <v>27.7616581179539</v>
      </c>
      <c r="AT272">
        <v>26.1381006615898</v>
      </c>
    </row>
    <row r="273" spans="1:46" x14ac:dyDescent="0.25">
      <c r="A273" t="s">
        <v>75</v>
      </c>
      <c r="B273" s="63">
        <v>3</v>
      </c>
      <c r="C273" s="63">
        <v>3</v>
      </c>
      <c r="D273" t="s">
        <v>63</v>
      </c>
      <c r="E273">
        <v>5</v>
      </c>
      <c r="F273" t="s">
        <v>6</v>
      </c>
      <c r="G273">
        <v>60</v>
      </c>
      <c r="H273" s="26"/>
      <c r="I273">
        <v>14.7921897088069</v>
      </c>
      <c r="J273" s="26">
        <v>14.8971303519378</v>
      </c>
      <c r="K273">
        <v>14.738079573524599</v>
      </c>
      <c r="L273" s="26">
        <v>15.806986217922301</v>
      </c>
      <c r="M273">
        <v>15.722154510592899</v>
      </c>
      <c r="N273" s="26">
        <v>15.741581959519801</v>
      </c>
      <c r="O273">
        <v>16.377607400941098</v>
      </c>
      <c r="P273" s="26">
        <v>15.8275673332942</v>
      </c>
      <c r="Q273">
        <v>15.9387798941911</v>
      </c>
      <c r="R273">
        <v>16.145887194937199</v>
      </c>
      <c r="S273" s="26">
        <v>16.019650794863299</v>
      </c>
      <c r="T273" s="26">
        <v>16.3498441447489</v>
      </c>
      <c r="U273" s="26">
        <v>17.1245659614478</v>
      </c>
      <c r="V273">
        <v>16.338521843194499</v>
      </c>
      <c r="W273" s="26">
        <v>15.6342511655356</v>
      </c>
      <c r="X273" s="26">
        <v>15.9807146593125</v>
      </c>
      <c r="Y273" s="26">
        <v>16.756623116003201</v>
      </c>
      <c r="Z273" s="26">
        <v>16.327897187747201</v>
      </c>
      <c r="AA273">
        <v>16.730448812774799</v>
      </c>
      <c r="AB273" s="26">
        <v>16.5603344973837</v>
      </c>
      <c r="AC273" s="26">
        <v>18.762844194608899</v>
      </c>
      <c r="AD273">
        <v>17.5518162265017</v>
      </c>
      <c r="AE273">
        <v>18.204734349060701</v>
      </c>
      <c r="AF273" s="26">
        <v>18.427894976424501</v>
      </c>
      <c r="AG273" s="81">
        <v>17.750952731261101</v>
      </c>
      <c r="AH273" s="81">
        <v>17.894894504697302</v>
      </c>
      <c r="AI273" s="81">
        <v>18.3203279556894</v>
      </c>
      <c r="AJ273" s="81">
        <v>15.991240752498699</v>
      </c>
      <c r="AK273" s="54">
        <v>15.2789389981968</v>
      </c>
      <c r="AL273" s="54">
        <v>15.4826955052954</v>
      </c>
      <c r="AM273" s="54">
        <v>14.758799224403001</v>
      </c>
      <c r="AN273" s="54">
        <v>14.640358553699601</v>
      </c>
      <c r="AO273" s="26">
        <v>12.8382402031114</v>
      </c>
      <c r="AP273">
        <v>12.7689090952209</v>
      </c>
      <c r="AQ273" s="26">
        <v>15.9643489257376</v>
      </c>
      <c r="AR273">
        <v>17.563698475517999</v>
      </c>
      <c r="AS273">
        <v>16.1859198211178</v>
      </c>
      <c r="AT273">
        <v>16.588496172021099</v>
      </c>
    </row>
    <row r="274" spans="1:46" x14ac:dyDescent="0.25">
      <c r="A274" t="s">
        <v>75</v>
      </c>
      <c r="B274" s="63">
        <v>3</v>
      </c>
      <c r="C274" s="63">
        <v>3</v>
      </c>
      <c r="D274" t="s">
        <v>63</v>
      </c>
      <c r="E274">
        <v>5</v>
      </c>
      <c r="F274" t="s">
        <v>6</v>
      </c>
      <c r="G274">
        <v>90</v>
      </c>
      <c r="H274" s="26"/>
      <c r="I274">
        <v>15.967745627037701</v>
      </c>
      <c r="J274" s="26">
        <v>16.4929966203653</v>
      </c>
      <c r="K274">
        <v>16.690348481345598</v>
      </c>
      <c r="L274" s="26">
        <v>16.2545223867887</v>
      </c>
      <c r="M274">
        <v>16.763157087110699</v>
      </c>
      <c r="N274" s="26">
        <v>16.893375323433698</v>
      </c>
      <c r="O274">
        <v>17.314841424609799</v>
      </c>
      <c r="P274" s="26">
        <v>16.8889563336481</v>
      </c>
      <c r="Q274">
        <v>16.752982538168499</v>
      </c>
      <c r="R274">
        <v>16.6074367450891</v>
      </c>
      <c r="S274" s="26">
        <v>16.724888220374702</v>
      </c>
      <c r="T274" s="26">
        <v>17.171254265185102</v>
      </c>
      <c r="U274" s="26">
        <v>17.635738744707499</v>
      </c>
      <c r="V274">
        <v>16.840340197226102</v>
      </c>
      <c r="W274" s="26">
        <v>17.617984413481</v>
      </c>
      <c r="X274" s="26">
        <v>17.578866243869701</v>
      </c>
      <c r="Y274" s="26">
        <v>17.272089534426701</v>
      </c>
      <c r="Z274" s="26">
        <v>17.9030355409839</v>
      </c>
      <c r="AA274">
        <v>17.902997677509202</v>
      </c>
      <c r="AB274" s="26">
        <v>17.543897265393099</v>
      </c>
      <c r="AC274" s="26">
        <v>22.548376836916098</v>
      </c>
      <c r="AD274">
        <v>25.600595993294899</v>
      </c>
      <c r="AE274">
        <v>25.868760887902699</v>
      </c>
      <c r="AF274" s="26">
        <v>26.349739754615001</v>
      </c>
      <c r="AG274" s="81">
        <v>27.0624028579435</v>
      </c>
      <c r="AH274" s="81">
        <v>26.221203371105801</v>
      </c>
      <c r="AI274" s="81">
        <v>26.6921995734725</v>
      </c>
      <c r="AJ274" s="81">
        <v>25.581150929446501</v>
      </c>
      <c r="AK274" s="54">
        <v>25.791144872429999</v>
      </c>
      <c r="AL274" s="54">
        <v>24.608148160133599</v>
      </c>
      <c r="AM274" s="54">
        <v>24.783329316636099</v>
      </c>
      <c r="AN274" s="54">
        <v>23.034977390432399</v>
      </c>
      <c r="AO274" s="26">
        <v>23.341925025871099</v>
      </c>
      <c r="AP274">
        <v>23.4438395884724</v>
      </c>
      <c r="AQ274" s="26">
        <v>22.5589527115362</v>
      </c>
      <c r="AR274">
        <v>24.006558256196701</v>
      </c>
      <c r="AS274">
        <v>24.0024364546925</v>
      </c>
      <c r="AT274">
        <v>25.187944886665601</v>
      </c>
    </row>
    <row r="275" spans="1:46" x14ac:dyDescent="0.25">
      <c r="A275" t="s">
        <v>75</v>
      </c>
      <c r="B275" s="63">
        <v>3</v>
      </c>
      <c r="C275" s="63">
        <v>3</v>
      </c>
      <c r="D275" t="s">
        <v>63</v>
      </c>
      <c r="E275">
        <v>5</v>
      </c>
      <c r="F275" t="s">
        <v>6</v>
      </c>
      <c r="G275">
        <v>120</v>
      </c>
      <c r="H275" s="26"/>
      <c r="I275">
        <v>9.8295303176138606</v>
      </c>
      <c r="J275" s="26">
        <v>9.9307456845330204</v>
      </c>
      <c r="K275">
        <v>9.6203881838307908</v>
      </c>
      <c r="L275" s="26">
        <v>9.6959591823179601</v>
      </c>
      <c r="M275">
        <v>9.8822619867172108</v>
      </c>
      <c r="N275" s="26">
        <v>9.8255633400957194</v>
      </c>
      <c r="O275">
        <v>9.6696418656674208</v>
      </c>
      <c r="P275" s="26">
        <v>9.8903489609127</v>
      </c>
      <c r="Q275">
        <v>9.7138440708376592</v>
      </c>
      <c r="R275">
        <v>9.9014547302598803</v>
      </c>
      <c r="S275" s="26">
        <v>9.6568818050090393</v>
      </c>
      <c r="T275" s="26">
        <v>9.9067527222399505</v>
      </c>
      <c r="U275" s="26">
        <v>9.8800864775971196</v>
      </c>
      <c r="V275">
        <v>9.7974332235449992</v>
      </c>
      <c r="W275" s="26">
        <v>9.6767169806336195</v>
      </c>
      <c r="X275" s="26">
        <v>9.5923400704875998</v>
      </c>
      <c r="Y275" s="26">
        <v>9.7244556105288193</v>
      </c>
      <c r="Z275" s="26">
        <v>9.8632108066454691</v>
      </c>
      <c r="AA275">
        <v>9.9103874576909696</v>
      </c>
      <c r="AB275" s="26">
        <v>9.7983881974020193</v>
      </c>
      <c r="AC275" s="26">
        <v>9.8021216217724394</v>
      </c>
      <c r="AD275">
        <v>9.7005159390773397</v>
      </c>
      <c r="AE275">
        <v>10.232231805626499</v>
      </c>
      <c r="AF275" s="26">
        <v>10.200554366057901</v>
      </c>
      <c r="AG275" s="81">
        <v>10.759197569046901</v>
      </c>
      <c r="AH275" s="81">
        <v>10.8888539259076</v>
      </c>
      <c r="AI275" s="81">
        <v>11.241152608299</v>
      </c>
      <c r="AJ275" s="81">
        <v>11.431505280657399</v>
      </c>
      <c r="AK275" s="54">
        <v>11.6527915033525</v>
      </c>
      <c r="AL275" s="54">
        <v>11.796504103276</v>
      </c>
      <c r="AM275" s="54">
        <v>11.4161950749368</v>
      </c>
      <c r="AN275" s="54">
        <v>11.229966341127801</v>
      </c>
      <c r="AO275" s="26">
        <v>11.423712626693399</v>
      </c>
      <c r="AP275">
        <v>11.2712694529632</v>
      </c>
      <c r="AQ275" s="26">
        <v>11.1448667689369</v>
      </c>
      <c r="AR275">
        <v>11.208664598147701</v>
      </c>
      <c r="AS275">
        <v>12.023346112887801</v>
      </c>
      <c r="AT275">
        <v>12.3294248764883</v>
      </c>
    </row>
    <row r="276" spans="1:46" x14ac:dyDescent="0.25">
      <c r="A276" t="s">
        <v>75</v>
      </c>
      <c r="B276" s="63">
        <v>3</v>
      </c>
      <c r="C276" s="63">
        <v>3</v>
      </c>
      <c r="D276" t="s">
        <v>63</v>
      </c>
      <c r="E276">
        <v>5</v>
      </c>
      <c r="F276" t="s">
        <v>6</v>
      </c>
      <c r="G276">
        <v>150</v>
      </c>
      <c r="H276" s="26"/>
      <c r="I276">
        <v>11.171345977645</v>
      </c>
      <c r="J276" s="26">
        <v>11.290462877653599</v>
      </c>
      <c r="K276">
        <v>10.9094399684626</v>
      </c>
      <c r="L276" s="26">
        <v>11.3391034897395</v>
      </c>
      <c r="M276">
        <v>11.0178327787842</v>
      </c>
      <c r="N276" s="26">
        <v>11.084194898807</v>
      </c>
      <c r="O276">
        <v>11.424817869535101</v>
      </c>
      <c r="P276" s="26">
        <v>11.4133024316311</v>
      </c>
      <c r="Q276">
        <v>11.411749015302499</v>
      </c>
      <c r="R276">
        <v>10.9497139117536</v>
      </c>
      <c r="S276" s="26">
        <v>11.0009733708615</v>
      </c>
      <c r="T276" s="26">
        <v>11.0174212796506</v>
      </c>
      <c r="U276" s="26">
        <v>11.0010643340991</v>
      </c>
      <c r="V276">
        <v>11.136650598057599</v>
      </c>
      <c r="W276" s="26">
        <v>11.009747534655601</v>
      </c>
      <c r="X276" s="26">
        <v>11.155903471014501</v>
      </c>
      <c r="Y276" s="26">
        <v>11.359979989637299</v>
      </c>
      <c r="Z276" s="26">
        <v>11.2389731136211</v>
      </c>
      <c r="AA276">
        <v>11.369952015868</v>
      </c>
      <c r="AB276" s="26">
        <v>10.9063743472427</v>
      </c>
      <c r="AC276" s="26">
        <v>11.097905456574599</v>
      </c>
      <c r="AD276">
        <v>11.0237785668462</v>
      </c>
      <c r="AE276">
        <v>10.9315764930243</v>
      </c>
      <c r="AF276" s="26">
        <v>11.169723367529</v>
      </c>
      <c r="AG276" s="81">
        <v>11.409126871256699</v>
      </c>
      <c r="AH276" s="81">
        <v>10.778342157423101</v>
      </c>
      <c r="AI276" s="81">
        <v>11.1186961050732</v>
      </c>
      <c r="AJ276" s="81">
        <v>11.3645970366321</v>
      </c>
      <c r="AK276" s="54">
        <v>11.170844965438899</v>
      </c>
      <c r="AL276" s="54">
        <v>11.289608407611</v>
      </c>
      <c r="AM276" s="54">
        <v>11.1878350472325</v>
      </c>
      <c r="AN276" s="54">
        <v>11.4583608362232</v>
      </c>
      <c r="AO276" s="26">
        <v>11.576376489375001</v>
      </c>
      <c r="AP276">
        <v>11.9062724537427</v>
      </c>
      <c r="AQ276" s="26">
        <v>11.7531709649208</v>
      </c>
      <c r="AR276">
        <v>11.6929250760982</v>
      </c>
      <c r="AS276">
        <v>11.9218649092529</v>
      </c>
      <c r="AT276">
        <v>13.396587129894501</v>
      </c>
    </row>
    <row r="277" spans="1:46" x14ac:dyDescent="0.25">
      <c r="A277" t="s">
        <v>75</v>
      </c>
      <c r="B277" s="63">
        <v>3</v>
      </c>
      <c r="C277" s="63">
        <v>3</v>
      </c>
      <c r="D277" t="s">
        <v>63</v>
      </c>
      <c r="E277">
        <v>5</v>
      </c>
      <c r="F277" t="s">
        <v>6</v>
      </c>
      <c r="G277">
        <v>200</v>
      </c>
      <c r="H277" s="26"/>
      <c r="I277">
        <v>12.7908734243032</v>
      </c>
      <c r="J277" s="26">
        <v>13.181060613023501</v>
      </c>
      <c r="K277">
        <v>13.2527493518214</v>
      </c>
      <c r="L277" s="26">
        <v>13.300765174984701</v>
      </c>
      <c r="M277">
        <v>13.296943299665401</v>
      </c>
      <c r="N277" s="26">
        <v>12.5941593845816</v>
      </c>
      <c r="O277">
        <v>13.0604319967035</v>
      </c>
      <c r="P277" s="26">
        <v>12.9711808065705</v>
      </c>
      <c r="Q277">
        <v>12.752754433894699</v>
      </c>
      <c r="R277">
        <v>12.963236839471399</v>
      </c>
      <c r="S277" s="26">
        <v>13.0841318683376</v>
      </c>
      <c r="T277" s="26">
        <v>13.332529579405399</v>
      </c>
      <c r="U277" s="26">
        <v>13.0561122010134</v>
      </c>
      <c r="V277">
        <v>13.1139206864312</v>
      </c>
      <c r="W277" s="26">
        <v>13.1370996053742</v>
      </c>
      <c r="X277" s="26">
        <v>13.1642232455814</v>
      </c>
      <c r="Y277" s="26">
        <v>13.2150499855214</v>
      </c>
      <c r="Z277" s="26">
        <v>13.1776197584144</v>
      </c>
      <c r="AA277">
        <v>13.3114342042386</v>
      </c>
      <c r="AB277" s="26">
        <v>13.224562599677901</v>
      </c>
      <c r="AC277" s="26">
        <v>13.1205917236015</v>
      </c>
      <c r="AD277">
        <v>13.0276152189942</v>
      </c>
      <c r="AE277">
        <v>12.685907316129599</v>
      </c>
      <c r="AF277" s="26">
        <v>13.118698829380101</v>
      </c>
      <c r="AG277" s="81">
        <v>12.9546625211955</v>
      </c>
      <c r="AH277" s="81">
        <v>13.216761944763499</v>
      </c>
      <c r="AI277" s="81">
        <v>13.0870473726866</v>
      </c>
      <c r="AJ277" s="81">
        <v>12.833485207109501</v>
      </c>
      <c r="AK277" s="54">
        <v>13.3425539076974</v>
      </c>
      <c r="AL277" s="54">
        <v>12.9580657187536</v>
      </c>
      <c r="AM277" s="54">
        <v>13.2961916735562</v>
      </c>
      <c r="AN277" s="54">
        <v>12.8644981314271</v>
      </c>
      <c r="AO277" s="26">
        <v>12.8674283139166</v>
      </c>
      <c r="AP277">
        <v>12.8622255681803</v>
      </c>
      <c r="AQ277" s="26">
        <v>13.052133987797101</v>
      </c>
      <c r="AR277">
        <v>13.1062305605255</v>
      </c>
      <c r="AS277">
        <v>12.8228278596845</v>
      </c>
      <c r="AT277">
        <v>13.0918992150712</v>
      </c>
    </row>
    <row r="278" spans="1:46" s="22" customFormat="1" x14ac:dyDescent="0.25">
      <c r="A278" s="22" t="s">
        <v>75</v>
      </c>
      <c r="B278" s="63">
        <v>3</v>
      </c>
      <c r="C278" s="63">
        <v>4</v>
      </c>
      <c r="D278" s="22" t="s">
        <v>64</v>
      </c>
      <c r="E278" s="22">
        <v>4</v>
      </c>
      <c r="F278" s="22" t="s">
        <v>18</v>
      </c>
      <c r="G278" s="22">
        <v>15</v>
      </c>
      <c r="H278" s="53">
        <v>9.15</v>
      </c>
      <c r="I278">
        <v>10.7</v>
      </c>
      <c r="J278" s="53">
        <v>14.85</v>
      </c>
      <c r="K278">
        <v>12.65</v>
      </c>
      <c r="L278" s="53">
        <v>27.15</v>
      </c>
      <c r="M278">
        <v>17.25</v>
      </c>
      <c r="N278" s="53">
        <v>23.1</v>
      </c>
      <c r="O278">
        <v>11.05</v>
      </c>
      <c r="P278" s="53">
        <v>25</v>
      </c>
      <c r="Q278">
        <v>12.65</v>
      </c>
      <c r="R278">
        <v>25.3</v>
      </c>
      <c r="S278" s="53">
        <v>8.25</v>
      </c>
      <c r="T278" s="53">
        <v>18.8</v>
      </c>
      <c r="U278" s="53">
        <v>14.233333333333301</v>
      </c>
      <c r="V278">
        <v>25.8</v>
      </c>
      <c r="W278" s="53">
        <v>17.7</v>
      </c>
      <c r="X278" s="53">
        <v>24.85</v>
      </c>
      <c r="Y278" s="53">
        <v>16.75</v>
      </c>
      <c r="Z278" s="53">
        <v>9.25</v>
      </c>
      <c r="AA278">
        <v>26.4</v>
      </c>
      <c r="AB278" s="53">
        <v>24.1</v>
      </c>
      <c r="AC278" s="53">
        <v>30.3</v>
      </c>
      <c r="AD278">
        <v>14.1</v>
      </c>
      <c r="AE278">
        <v>26.5</v>
      </c>
      <c r="AF278" s="53">
        <v>28.85</v>
      </c>
      <c r="AG278" s="81">
        <v>16.600000000000001</v>
      </c>
      <c r="AH278" s="81">
        <v>29.5</v>
      </c>
      <c r="AI278" s="81">
        <v>15</v>
      </c>
      <c r="AJ278" s="81">
        <v>15.45</v>
      </c>
      <c r="AK278" s="53">
        <v>27.7</v>
      </c>
      <c r="AL278" s="53">
        <v>13.75</v>
      </c>
      <c r="AM278" s="53">
        <v>24.2</v>
      </c>
      <c r="AN278" s="53">
        <v>22.9</v>
      </c>
      <c r="AO278" s="53">
        <v>15.3</v>
      </c>
      <c r="AP278">
        <v>23.25</v>
      </c>
      <c r="AQ278" s="53">
        <v>26.1</v>
      </c>
      <c r="AR278">
        <v>22.5</v>
      </c>
      <c r="AS278">
        <v>30.05</v>
      </c>
      <c r="AT278" s="22">
        <v>24.9</v>
      </c>
    </row>
    <row r="279" spans="1:46" x14ac:dyDescent="0.25">
      <c r="A279" t="s">
        <v>75</v>
      </c>
      <c r="B279" s="63">
        <v>3</v>
      </c>
      <c r="C279" s="63">
        <v>4</v>
      </c>
      <c r="D279" t="s">
        <v>64</v>
      </c>
      <c r="E279">
        <v>4</v>
      </c>
      <c r="F279" t="s">
        <v>6</v>
      </c>
      <c r="G279">
        <v>30</v>
      </c>
      <c r="H279" s="26"/>
      <c r="I279">
        <v>23.866580510440901</v>
      </c>
      <c r="J279" s="26">
        <v>28.331600233994401</v>
      </c>
      <c r="K279">
        <v>27.2423389354839</v>
      </c>
      <c r="L279" s="26">
        <v>30.172555464251101</v>
      </c>
      <c r="M279">
        <v>23.827442807844399</v>
      </c>
      <c r="N279" s="26">
        <v>28.473497693676901</v>
      </c>
      <c r="O279">
        <v>22.786188262711601</v>
      </c>
      <c r="P279" s="26">
        <v>28.7937551150765</v>
      </c>
      <c r="Q279">
        <v>21.338678259074001</v>
      </c>
      <c r="R279">
        <v>26.712618620856901</v>
      </c>
      <c r="S279" s="26">
        <v>22.277981682905398</v>
      </c>
      <c r="T279" s="26">
        <v>23.2090520522754</v>
      </c>
      <c r="U279" s="26">
        <v>27.840389972220201</v>
      </c>
      <c r="V279">
        <v>26.475898251465399</v>
      </c>
      <c r="W279" s="26">
        <v>25.781783505395399</v>
      </c>
      <c r="X279" s="26">
        <v>31.3639115573637</v>
      </c>
      <c r="Y279" s="26">
        <v>26.884375470420899</v>
      </c>
      <c r="Z279" s="26">
        <v>23.3724623652414</v>
      </c>
      <c r="AA279">
        <v>31.255929100025501</v>
      </c>
      <c r="AB279" s="26">
        <v>26.3501160811708</v>
      </c>
      <c r="AC279" s="26">
        <v>31.412513248619099</v>
      </c>
      <c r="AD279">
        <v>28.6446929351908</v>
      </c>
      <c r="AE279">
        <v>29.774964159620801</v>
      </c>
      <c r="AF279" s="26">
        <v>32.153619496565199</v>
      </c>
      <c r="AG279" s="81">
        <v>25.4277397273136</v>
      </c>
      <c r="AH279" s="81">
        <v>31.579821017143502</v>
      </c>
      <c r="AI279" s="81">
        <v>29.930101815178599</v>
      </c>
      <c r="AJ279" s="81">
        <v>22.939617463920001</v>
      </c>
      <c r="AK279" s="54">
        <v>29.3936136037903</v>
      </c>
      <c r="AL279" s="54">
        <v>23.803050843279301</v>
      </c>
      <c r="AM279" s="54">
        <v>28.3410524768647</v>
      </c>
      <c r="AN279" s="54">
        <v>26.579992502906801</v>
      </c>
      <c r="AO279" s="26">
        <v>22.1062130071405</v>
      </c>
      <c r="AP279">
        <v>27.616767341774601</v>
      </c>
      <c r="AQ279" s="26">
        <v>29.471615216012101</v>
      </c>
      <c r="AR279">
        <v>31.746396894996799</v>
      </c>
      <c r="AS279">
        <v>30.625003686444899</v>
      </c>
      <c r="AT279">
        <v>30.048761281011199</v>
      </c>
    </row>
    <row r="280" spans="1:46" x14ac:dyDescent="0.25">
      <c r="A280" t="s">
        <v>75</v>
      </c>
      <c r="B280" s="63">
        <v>3</v>
      </c>
      <c r="C280" s="63">
        <v>4</v>
      </c>
      <c r="D280" t="s">
        <v>64</v>
      </c>
      <c r="E280">
        <v>4</v>
      </c>
      <c r="F280" t="s">
        <v>6</v>
      </c>
      <c r="G280">
        <v>60</v>
      </c>
      <c r="H280" s="26"/>
      <c r="I280">
        <v>20.450260860928498</v>
      </c>
      <c r="J280" s="26">
        <v>21.1925724323083</v>
      </c>
      <c r="K280">
        <v>20.310709770507401</v>
      </c>
      <c r="L280" s="26">
        <v>21.244963211718598</v>
      </c>
      <c r="M280">
        <v>23.805423341183602</v>
      </c>
      <c r="N280" s="26">
        <v>24.497263272001401</v>
      </c>
      <c r="O280">
        <v>24.115516193767402</v>
      </c>
      <c r="P280" s="26">
        <v>22.267672016020299</v>
      </c>
      <c r="Q280">
        <v>21.4369535489793</v>
      </c>
      <c r="R280">
        <v>22.0178634472284</v>
      </c>
      <c r="S280" s="26">
        <v>19.931692402226499</v>
      </c>
      <c r="T280" s="26">
        <v>21.1255522807622</v>
      </c>
      <c r="U280" s="26">
        <v>21.6195250082292</v>
      </c>
      <c r="V280">
        <v>20.476524563313799</v>
      </c>
      <c r="W280" s="26">
        <v>20.716279361335999</v>
      </c>
      <c r="X280" s="26">
        <v>22.838223074318901</v>
      </c>
      <c r="Y280" s="26">
        <v>20.990239809178401</v>
      </c>
      <c r="Z280" s="26">
        <v>21.093680016670898</v>
      </c>
      <c r="AA280">
        <v>22.808797413430899</v>
      </c>
      <c r="AB280" s="26">
        <v>21.4242899420491</v>
      </c>
      <c r="AC280" s="26">
        <v>23.1858690502469</v>
      </c>
      <c r="AD280">
        <v>21.608728588016501</v>
      </c>
      <c r="AE280">
        <v>21.320874434325699</v>
      </c>
      <c r="AF280" s="26">
        <v>22.658889800665499</v>
      </c>
      <c r="AG280" s="81">
        <v>21.276189800525501</v>
      </c>
      <c r="AH280" s="81">
        <v>21.5617882179742</v>
      </c>
      <c r="AI280" s="81">
        <v>20.682131916525101</v>
      </c>
      <c r="AJ280" s="81">
        <v>18.3799935069162</v>
      </c>
      <c r="AK280" s="54">
        <v>18.8859112026406</v>
      </c>
      <c r="AL280" s="54">
        <v>17.6748339067295</v>
      </c>
      <c r="AM280" s="54">
        <v>16.922223746516</v>
      </c>
      <c r="AN280" s="54">
        <v>17.013720727620601</v>
      </c>
      <c r="AO280" s="26">
        <v>15.8153450418546</v>
      </c>
      <c r="AP280">
        <v>15.126851697805201</v>
      </c>
      <c r="AQ280" s="26">
        <v>20.054911927957999</v>
      </c>
      <c r="AR280">
        <v>19.854074549369098</v>
      </c>
      <c r="AS280">
        <v>19.697143950018098</v>
      </c>
      <c r="AT280">
        <v>19.714063637306801</v>
      </c>
    </row>
    <row r="281" spans="1:46" x14ac:dyDescent="0.25">
      <c r="A281" t="s">
        <v>75</v>
      </c>
      <c r="B281" s="63">
        <v>3</v>
      </c>
      <c r="C281" s="63">
        <v>4</v>
      </c>
      <c r="D281" t="s">
        <v>64</v>
      </c>
      <c r="E281">
        <v>4</v>
      </c>
      <c r="F281" t="s">
        <v>6</v>
      </c>
      <c r="G281">
        <v>90</v>
      </c>
      <c r="H281" s="26"/>
      <c r="I281">
        <v>11.842699686431899</v>
      </c>
      <c r="J281" s="26">
        <v>12.0987944480216</v>
      </c>
      <c r="K281">
        <v>12.325348000590701</v>
      </c>
      <c r="L281" s="26">
        <v>12.6693181610373</v>
      </c>
      <c r="M281">
        <v>13.184825041377101</v>
      </c>
      <c r="N281" s="26">
        <v>13.1080282744085</v>
      </c>
      <c r="O281">
        <v>13.4743359268947</v>
      </c>
      <c r="P281" s="26">
        <v>13.4844723513409</v>
      </c>
      <c r="Q281">
        <v>12.84286879303</v>
      </c>
      <c r="R281">
        <v>13.5130586503145</v>
      </c>
      <c r="S281" s="26">
        <v>12.8754598938804</v>
      </c>
      <c r="T281" s="26">
        <v>13.374214636157699</v>
      </c>
      <c r="U281" s="26">
        <v>12.9133161254739</v>
      </c>
      <c r="V281">
        <v>12.430495092560699</v>
      </c>
      <c r="W281" s="26">
        <v>12.535682876313</v>
      </c>
      <c r="X281" s="26">
        <v>13.260202626824</v>
      </c>
      <c r="Y281" s="26">
        <v>12.944016665152001</v>
      </c>
      <c r="Z281" s="26">
        <v>12.8857097166775</v>
      </c>
      <c r="AA281">
        <v>12.8833329127959</v>
      </c>
      <c r="AB281" s="26">
        <v>12.413506401303</v>
      </c>
      <c r="AC281" s="26">
        <v>16.169408886631299</v>
      </c>
      <c r="AD281">
        <v>15.6533174217163</v>
      </c>
      <c r="AE281">
        <v>16.024437134998799</v>
      </c>
      <c r="AF281" s="26">
        <v>15.513789965796001</v>
      </c>
      <c r="AG281" s="81">
        <v>14.561665630541199</v>
      </c>
      <c r="AH281" s="81">
        <v>14.545603298047199</v>
      </c>
      <c r="AI281" s="81">
        <v>14.722968954429</v>
      </c>
      <c r="AJ281" s="81">
        <v>13.1288381666822</v>
      </c>
      <c r="AK281" s="54">
        <v>13.306757395123901</v>
      </c>
      <c r="AL281" s="54">
        <v>12.773979498186</v>
      </c>
      <c r="AM281" s="54">
        <v>12.6360303442443</v>
      </c>
      <c r="AN281" s="54">
        <v>12.465391696749901</v>
      </c>
      <c r="AO281" s="26">
        <v>12.0759291896431</v>
      </c>
      <c r="AP281">
        <v>11.8081968614483</v>
      </c>
      <c r="AQ281" s="26">
        <v>14.1061699111882</v>
      </c>
      <c r="AR281">
        <v>14.6324479160815</v>
      </c>
      <c r="AS281">
        <v>13.024682090737601</v>
      </c>
      <c r="AT281">
        <v>13.5667313360001</v>
      </c>
    </row>
    <row r="282" spans="1:46" x14ac:dyDescent="0.25">
      <c r="A282" t="s">
        <v>75</v>
      </c>
      <c r="B282" s="63">
        <v>3</v>
      </c>
      <c r="C282" s="63">
        <v>4</v>
      </c>
      <c r="D282" t="s">
        <v>64</v>
      </c>
      <c r="E282">
        <v>4</v>
      </c>
      <c r="F282" t="s">
        <v>6</v>
      </c>
      <c r="G282">
        <v>120</v>
      </c>
      <c r="H282" s="26"/>
      <c r="I282">
        <v>10.0097719906877</v>
      </c>
      <c r="J282" s="26">
        <v>10.1934176957728</v>
      </c>
      <c r="K282">
        <v>10.1459704360645</v>
      </c>
      <c r="L282" s="26">
        <v>10.3339264375883</v>
      </c>
      <c r="M282">
        <v>10.5198151860303</v>
      </c>
      <c r="N282" s="26">
        <v>10.4686889054865</v>
      </c>
      <c r="O282">
        <v>10.911135942931701</v>
      </c>
      <c r="P282" s="26">
        <v>10.731432867487101</v>
      </c>
      <c r="Q282">
        <v>11.133350936245</v>
      </c>
      <c r="R282">
        <v>11.173974815296599</v>
      </c>
      <c r="S282" s="26">
        <v>10.983217435758201</v>
      </c>
      <c r="T282" s="26">
        <v>11.466505536307</v>
      </c>
      <c r="U282" s="26">
        <v>11.170410987940199</v>
      </c>
      <c r="V282">
        <v>11.39726448519</v>
      </c>
      <c r="W282" s="26">
        <v>11.6509656571503</v>
      </c>
      <c r="X282" s="26">
        <v>11.3653725517526</v>
      </c>
      <c r="Y282" s="26">
        <v>11.436944096855401</v>
      </c>
      <c r="Z282" s="26">
        <v>11.3289240936101</v>
      </c>
      <c r="AA282">
        <v>11.4211639988849</v>
      </c>
      <c r="AB282" s="26">
        <v>11.5444065359408</v>
      </c>
      <c r="AC282" s="26">
        <v>11.97598944372</v>
      </c>
      <c r="AD282">
        <v>13.2978081186147</v>
      </c>
      <c r="AE282">
        <v>15.371000519451499</v>
      </c>
      <c r="AF282" s="26">
        <v>14.718921902009001</v>
      </c>
      <c r="AG282" s="81">
        <v>14.2116976917822</v>
      </c>
      <c r="AH282" s="81">
        <v>14.4390682521542</v>
      </c>
      <c r="AI282" s="81">
        <v>13.773751367112601</v>
      </c>
      <c r="AJ282" s="81">
        <v>13.5721707752349</v>
      </c>
      <c r="AK282" s="54">
        <v>13.029200915062701</v>
      </c>
      <c r="AL282" s="54">
        <v>12.8510194167965</v>
      </c>
      <c r="AM282" s="54">
        <v>12.7542301787662</v>
      </c>
      <c r="AN282" s="54">
        <v>12.7273796242796</v>
      </c>
      <c r="AO282" s="26">
        <v>12.1832208202748</v>
      </c>
      <c r="AP282">
        <v>12.238956864538</v>
      </c>
      <c r="AQ282" s="26">
        <v>12.023460314279699</v>
      </c>
      <c r="AR282">
        <v>12.762913020965399</v>
      </c>
      <c r="AS282">
        <v>12.2341337403612</v>
      </c>
      <c r="AT282">
        <v>12.349473591624401</v>
      </c>
    </row>
    <row r="283" spans="1:46" x14ac:dyDescent="0.25">
      <c r="A283" t="s">
        <v>75</v>
      </c>
      <c r="B283" s="63">
        <v>3</v>
      </c>
      <c r="C283" s="63">
        <v>4</v>
      </c>
      <c r="D283" t="s">
        <v>64</v>
      </c>
      <c r="E283">
        <v>4</v>
      </c>
      <c r="F283" t="s">
        <v>6</v>
      </c>
      <c r="G283">
        <v>150</v>
      </c>
      <c r="H283" s="26"/>
      <c r="I283">
        <v>11.4930293931768</v>
      </c>
      <c r="J283" s="26">
        <v>11.437569978858299</v>
      </c>
      <c r="K283">
        <v>11.754580254976</v>
      </c>
      <c r="L283" s="26">
        <v>11.2469416119455</v>
      </c>
      <c r="M283">
        <v>11.1074867983048</v>
      </c>
      <c r="N283" s="26">
        <v>11.842252281059</v>
      </c>
      <c r="O283">
        <v>11.2896344053846</v>
      </c>
      <c r="P283" s="26">
        <v>11.870543221915</v>
      </c>
      <c r="Q283">
        <v>11.7587205342186</v>
      </c>
      <c r="R283">
        <v>11.6322739885651</v>
      </c>
      <c r="S283" s="26">
        <v>11.7936344508093</v>
      </c>
      <c r="T283" s="26">
        <v>11.8929713448239</v>
      </c>
      <c r="U283" s="26">
        <v>11.760431269085901</v>
      </c>
      <c r="V283">
        <v>11.7753247998024</v>
      </c>
      <c r="W283" s="26">
        <v>11.520650462778701</v>
      </c>
      <c r="X283" s="26">
        <v>11.9626211903004</v>
      </c>
      <c r="Y283" s="26">
        <v>11.671542981036101</v>
      </c>
      <c r="Z283" s="26">
        <v>12.1046302949423</v>
      </c>
      <c r="AA283">
        <v>12.0471262311908</v>
      </c>
      <c r="AB283" s="26">
        <v>11.9958954764091</v>
      </c>
      <c r="AC283" s="26">
        <v>12.509963173997001</v>
      </c>
      <c r="AD283">
        <v>12.2125103401102</v>
      </c>
      <c r="AE283">
        <v>15.7187052144353</v>
      </c>
      <c r="AF283" s="26">
        <v>15.435143150882199</v>
      </c>
      <c r="AG283" s="81">
        <v>15.955510501339701</v>
      </c>
      <c r="AH283" s="81">
        <v>14.899845169102299</v>
      </c>
      <c r="AI283" s="81">
        <v>15.423150382661699</v>
      </c>
      <c r="AJ283" s="81">
        <v>15.3909664161226</v>
      </c>
      <c r="AK283" s="54">
        <v>15.2164833306672</v>
      </c>
      <c r="AL283" s="54">
        <v>15.043501158564199</v>
      </c>
      <c r="AM283" s="54">
        <v>14.8747000066677</v>
      </c>
      <c r="AN283" s="54">
        <v>15.302345589474699</v>
      </c>
      <c r="AO283" s="26">
        <v>14.458309386466</v>
      </c>
      <c r="AP283">
        <v>14.366938816309</v>
      </c>
      <c r="AQ283" s="26">
        <v>14.343042421418399</v>
      </c>
      <c r="AR283">
        <v>14.3090579550722</v>
      </c>
      <c r="AS283">
        <v>14.5573123480746</v>
      </c>
      <c r="AT283">
        <v>13.688755658018801</v>
      </c>
    </row>
    <row r="284" spans="1:46" x14ac:dyDescent="0.25">
      <c r="A284" t="s">
        <v>75</v>
      </c>
      <c r="B284" s="63">
        <v>3</v>
      </c>
      <c r="C284" s="63">
        <v>4</v>
      </c>
      <c r="D284" t="s">
        <v>64</v>
      </c>
      <c r="E284">
        <v>4</v>
      </c>
      <c r="F284" t="s">
        <v>6</v>
      </c>
      <c r="G284">
        <v>200</v>
      </c>
      <c r="H284" s="26"/>
      <c r="I284">
        <v>14.752640055404701</v>
      </c>
      <c r="J284" s="26">
        <v>15.1768491236001</v>
      </c>
      <c r="K284">
        <v>14.632600260837499</v>
      </c>
      <c r="L284" s="26">
        <v>15.2195101228494</v>
      </c>
      <c r="M284">
        <v>14.589749205471</v>
      </c>
      <c r="N284" s="26">
        <v>14.9110706693889</v>
      </c>
      <c r="O284">
        <v>14.671279263457601</v>
      </c>
      <c r="P284" s="26">
        <v>14.3334001627349</v>
      </c>
      <c r="Q284">
        <v>14.5650036336027</v>
      </c>
      <c r="R284">
        <v>15.180666282911</v>
      </c>
      <c r="S284" s="26">
        <v>14.7640787927978</v>
      </c>
      <c r="T284" s="26">
        <v>15.2286580622032</v>
      </c>
      <c r="U284" s="26">
        <v>14.729290253681199</v>
      </c>
      <c r="V284">
        <v>15.0959012054207</v>
      </c>
      <c r="W284" s="26">
        <v>14.9491393711084</v>
      </c>
      <c r="X284" s="26">
        <v>14.9799634427253</v>
      </c>
      <c r="Y284" s="26">
        <v>14.951142632203201</v>
      </c>
      <c r="Z284" s="26">
        <v>15.0558949728846</v>
      </c>
      <c r="AA284">
        <v>14.89643616575</v>
      </c>
      <c r="AB284" s="26">
        <v>14.7562949042897</v>
      </c>
      <c r="AC284" s="26">
        <v>15.0708235508057</v>
      </c>
      <c r="AD284">
        <v>15.032758998845001</v>
      </c>
      <c r="AE284">
        <v>14.6328466806384</v>
      </c>
      <c r="AF284" s="26">
        <v>15.007286784948301</v>
      </c>
      <c r="AG284" s="81">
        <v>15.9132920173226</v>
      </c>
      <c r="AH284" s="81">
        <v>16.706457711446902</v>
      </c>
      <c r="AI284" s="81">
        <v>17.040117638811299</v>
      </c>
      <c r="AJ284" s="81">
        <v>17.389264804328398</v>
      </c>
      <c r="AK284" s="54">
        <v>17.5156263013588</v>
      </c>
      <c r="AL284" s="54">
        <v>17.863647706370902</v>
      </c>
      <c r="AM284" s="54">
        <v>18.1787995172248</v>
      </c>
      <c r="AN284" s="54">
        <v>17.6734769829512</v>
      </c>
      <c r="AO284" s="26">
        <v>17.803507194178401</v>
      </c>
      <c r="AP284">
        <v>17.676340344358099</v>
      </c>
      <c r="AQ284" s="26">
        <v>17.2849025582459</v>
      </c>
      <c r="AR284">
        <v>17.120016929394399</v>
      </c>
      <c r="AS284">
        <v>17.892417319042899</v>
      </c>
      <c r="AT284">
        <v>17.2812661500983</v>
      </c>
    </row>
    <row r="285" spans="1:46" s="22" customFormat="1" x14ac:dyDescent="0.25">
      <c r="A285" s="22" t="s">
        <v>75</v>
      </c>
      <c r="B285" s="63">
        <v>3</v>
      </c>
      <c r="C285" s="63">
        <v>5</v>
      </c>
      <c r="D285" s="22" t="s">
        <v>65</v>
      </c>
      <c r="E285" s="22">
        <v>10</v>
      </c>
      <c r="F285" s="22" t="s">
        <v>18</v>
      </c>
      <c r="G285" s="22">
        <v>15</v>
      </c>
      <c r="H285" s="53"/>
      <c r="I285">
        <v>11.6</v>
      </c>
      <c r="J285" s="53">
        <v>16.7</v>
      </c>
      <c r="K285">
        <v>12.6</v>
      </c>
      <c r="L285" s="53">
        <v>27.9</v>
      </c>
      <c r="M285">
        <v>20.3</v>
      </c>
      <c r="N285" s="53">
        <v>25.55</v>
      </c>
      <c r="O285">
        <v>9.4499999999999993</v>
      </c>
      <c r="P285" s="53">
        <v>26.2</v>
      </c>
      <c r="Q285">
        <v>14.65</v>
      </c>
      <c r="R285">
        <v>26.15</v>
      </c>
      <c r="S285" s="53">
        <v>12.45</v>
      </c>
      <c r="T285" s="53">
        <v>12.2</v>
      </c>
      <c r="U285" s="53">
        <v>13.4</v>
      </c>
      <c r="V285">
        <v>21.5</v>
      </c>
      <c r="W285" s="53">
        <v>27.25</v>
      </c>
      <c r="X285" s="53"/>
      <c r="Y285" s="53">
        <v>16.350000000000001</v>
      </c>
      <c r="Z285" s="53">
        <v>11.35</v>
      </c>
      <c r="AA285">
        <v>23.45</v>
      </c>
      <c r="AB285" s="53">
        <v>13.4</v>
      </c>
      <c r="AC285" s="53">
        <v>26.35</v>
      </c>
      <c r="AD285">
        <v>22.2</v>
      </c>
      <c r="AE285">
        <v>23.65</v>
      </c>
      <c r="AF285" s="53">
        <v>29.1</v>
      </c>
      <c r="AG285" s="81">
        <v>14.4</v>
      </c>
      <c r="AH285" s="81">
        <v>29.5</v>
      </c>
      <c r="AI285" s="81">
        <v>23.8</v>
      </c>
      <c r="AJ285" s="81">
        <v>9.3000000000000007</v>
      </c>
      <c r="AK285" s="53">
        <v>22.6</v>
      </c>
      <c r="AL285" s="53">
        <v>12.75</v>
      </c>
      <c r="AM285" s="53">
        <v>22</v>
      </c>
      <c r="AN285" s="53">
        <v>13.55</v>
      </c>
      <c r="AO285" s="53">
        <v>9.5500000000000007</v>
      </c>
      <c r="AP285">
        <v>8.65</v>
      </c>
      <c r="AQ285" s="53">
        <v>26.1</v>
      </c>
      <c r="AR285">
        <v>28.45</v>
      </c>
      <c r="AS285">
        <v>32.4</v>
      </c>
      <c r="AT285" s="22">
        <v>24.85</v>
      </c>
    </row>
    <row r="286" spans="1:46" x14ac:dyDescent="0.25">
      <c r="A286" t="s">
        <v>75</v>
      </c>
      <c r="B286" s="63">
        <v>3</v>
      </c>
      <c r="C286" s="63">
        <v>5</v>
      </c>
      <c r="D286" t="s">
        <v>65</v>
      </c>
      <c r="E286">
        <v>10</v>
      </c>
      <c r="F286" t="s">
        <v>6</v>
      </c>
      <c r="G286">
        <v>30</v>
      </c>
      <c r="H286" s="26"/>
      <c r="I286">
        <v>22.138640107202701</v>
      </c>
      <c r="J286" s="26">
        <v>26.577472186275202</v>
      </c>
      <c r="K286">
        <v>25.674352889426899</v>
      </c>
      <c r="L286" s="26">
        <v>29.115395220752099</v>
      </c>
      <c r="M286">
        <v>23.3462680739181</v>
      </c>
      <c r="N286" s="26">
        <v>27.869826578725501</v>
      </c>
      <c r="O286">
        <v>22.303864372330299</v>
      </c>
      <c r="P286" s="26">
        <v>24.748466531846301</v>
      </c>
      <c r="Q286">
        <v>19.8688146128178</v>
      </c>
      <c r="R286">
        <v>18.836019339683599</v>
      </c>
      <c r="S286" s="26">
        <v>16.8364287445836</v>
      </c>
      <c r="T286" s="26">
        <v>18.000601820236501</v>
      </c>
      <c r="U286" s="26">
        <v>23.135656338984401</v>
      </c>
      <c r="V286">
        <v>21.078386619229899</v>
      </c>
      <c r="W286" s="26">
        <v>26.528080280066501</v>
      </c>
      <c r="X286" s="26"/>
      <c r="Y286" s="26">
        <v>19.7226191398019</v>
      </c>
      <c r="Z286" s="26">
        <v>17.817187112398301</v>
      </c>
      <c r="AA286">
        <v>22.047393896086401</v>
      </c>
      <c r="AB286" s="26">
        <v>18.4679803395045</v>
      </c>
      <c r="AC286" s="26">
        <v>28.506645948820101</v>
      </c>
      <c r="AD286">
        <v>24.165575441722599</v>
      </c>
      <c r="AE286">
        <v>26.4060728989407</v>
      </c>
      <c r="AF286" s="26">
        <v>28.8409237422518</v>
      </c>
      <c r="AG286" s="81">
        <v>24.1449542534911</v>
      </c>
      <c r="AH286" s="81">
        <v>29.512882035040899</v>
      </c>
      <c r="AI286" s="81">
        <v>27.0166013824659</v>
      </c>
      <c r="AJ286" s="81">
        <v>17.9465165152317</v>
      </c>
      <c r="AK286" s="54">
        <v>20.773621469618</v>
      </c>
      <c r="AL286" s="54">
        <v>18.195190964408901</v>
      </c>
      <c r="AM286" s="54">
        <v>17.734160122425202</v>
      </c>
      <c r="AN286" s="54">
        <v>17.733495759105399</v>
      </c>
      <c r="AO286" s="26">
        <v>15.2352192744963</v>
      </c>
      <c r="AP286">
        <v>15.2113839690017</v>
      </c>
      <c r="AQ286" s="26">
        <v>29.461484463963401</v>
      </c>
      <c r="AR286">
        <v>30.303715323728099</v>
      </c>
      <c r="AS286">
        <v>28.604522509900502</v>
      </c>
      <c r="AT286">
        <v>25.705769718255599</v>
      </c>
    </row>
    <row r="287" spans="1:46" x14ac:dyDescent="0.25">
      <c r="A287" t="s">
        <v>75</v>
      </c>
      <c r="B287" s="63">
        <v>3</v>
      </c>
      <c r="C287" s="63">
        <v>5</v>
      </c>
      <c r="D287" t="s">
        <v>65</v>
      </c>
      <c r="E287">
        <v>10</v>
      </c>
      <c r="F287" t="s">
        <v>6</v>
      </c>
      <c r="G287">
        <v>60</v>
      </c>
      <c r="H287" s="26"/>
      <c r="I287">
        <v>11.116911681757401</v>
      </c>
      <c r="J287" s="26">
        <v>11.6950425383121</v>
      </c>
      <c r="K287">
        <v>11.627854080787801</v>
      </c>
      <c r="L287" s="26">
        <v>13.0660554828552</v>
      </c>
      <c r="M287">
        <v>13.1331889276253</v>
      </c>
      <c r="N287" s="26">
        <v>13.086307958090901</v>
      </c>
      <c r="O287">
        <v>13.2354582933981</v>
      </c>
      <c r="P287" s="26">
        <v>12.532494523666999</v>
      </c>
      <c r="Q287">
        <v>12.3706866502203</v>
      </c>
      <c r="R287">
        <v>13.051942148133</v>
      </c>
      <c r="S287" s="26">
        <v>12.6989426182963</v>
      </c>
      <c r="T287" s="26">
        <v>12.4015727912945</v>
      </c>
      <c r="U287" s="26">
        <v>12.3837252861011</v>
      </c>
      <c r="V287">
        <v>11.835692909532</v>
      </c>
      <c r="W287" s="26">
        <v>12.179240673223299</v>
      </c>
      <c r="X287" s="26"/>
      <c r="Y287" s="26">
        <v>11.985574754593699</v>
      </c>
      <c r="Z287" s="26">
        <v>11.3707315023505</v>
      </c>
      <c r="AA287">
        <v>11.512621490661999</v>
      </c>
      <c r="AB287" s="26">
        <v>10.9723890469997</v>
      </c>
      <c r="AC287" s="26">
        <v>15.129582228544599</v>
      </c>
      <c r="AD287">
        <v>14.6504328495812</v>
      </c>
      <c r="AE287">
        <v>15.054625392070101</v>
      </c>
      <c r="AF287" s="26">
        <v>15.4006490050963</v>
      </c>
      <c r="AG287" s="81">
        <v>14.5556684088738</v>
      </c>
      <c r="AH287" s="81">
        <v>14.6200092347778</v>
      </c>
      <c r="AI287" s="81">
        <v>15.527349615108699</v>
      </c>
      <c r="AJ287" s="81">
        <v>13.1773778179187</v>
      </c>
      <c r="AK287" s="54">
        <v>13.1781346196678</v>
      </c>
      <c r="AL287" s="54">
        <v>12.491276987681101</v>
      </c>
      <c r="AM287" s="54">
        <v>12.462168924226599</v>
      </c>
      <c r="AN287" s="54">
        <v>12.114199817590301</v>
      </c>
      <c r="AO287" s="26">
        <v>10.6746531772833</v>
      </c>
      <c r="AP287">
        <v>10.6962076219958</v>
      </c>
      <c r="AQ287" s="26">
        <v>14.0222587197709</v>
      </c>
      <c r="AR287">
        <v>15.327268047895499</v>
      </c>
      <c r="AS287">
        <v>14.0310677627342</v>
      </c>
      <c r="AT287">
        <v>14.364254684605401</v>
      </c>
    </row>
    <row r="288" spans="1:46" x14ac:dyDescent="0.25">
      <c r="A288" t="s">
        <v>75</v>
      </c>
      <c r="B288" s="63">
        <v>3</v>
      </c>
      <c r="C288" s="63">
        <v>5</v>
      </c>
      <c r="D288" t="s">
        <v>65</v>
      </c>
      <c r="E288">
        <v>10</v>
      </c>
      <c r="F288" t="s">
        <v>6</v>
      </c>
      <c r="G288">
        <v>90</v>
      </c>
      <c r="H288" s="26"/>
      <c r="I288">
        <v>8.3693949551631395</v>
      </c>
      <c r="J288" s="26">
        <v>8.4274085942975905</v>
      </c>
      <c r="K288">
        <v>8.1855612298645504</v>
      </c>
      <c r="L288" s="26">
        <v>8.2645665079036004</v>
      </c>
      <c r="M288">
        <v>8.6490648655034104</v>
      </c>
      <c r="N288" s="26">
        <v>8.5242426107355591</v>
      </c>
      <c r="O288">
        <v>8.7110135256824002</v>
      </c>
      <c r="P288" s="26">
        <v>8.6950696455076208</v>
      </c>
      <c r="Q288">
        <v>8.7199632747858704</v>
      </c>
      <c r="R288">
        <v>8.7264178661420004</v>
      </c>
      <c r="S288" s="26">
        <v>8.9030812458602604</v>
      </c>
      <c r="T288" s="26">
        <v>8.8353458862170307</v>
      </c>
      <c r="U288" s="26">
        <v>8.8608353305320406</v>
      </c>
      <c r="V288">
        <v>8.7537733735288104</v>
      </c>
      <c r="W288" s="26">
        <v>8.8041195611040894</v>
      </c>
      <c r="X288" s="26"/>
      <c r="Y288" s="26">
        <v>8.8963285722493701</v>
      </c>
      <c r="Z288" s="26">
        <v>8.9277789255757796</v>
      </c>
      <c r="AA288">
        <v>8.7619910102098206</v>
      </c>
      <c r="AB288" s="26">
        <v>8.8423974047186302</v>
      </c>
      <c r="AC288" s="26">
        <v>9.0581937511036301</v>
      </c>
      <c r="AD288">
        <v>9.40415843556376</v>
      </c>
      <c r="AE288">
        <v>12.6105346038111</v>
      </c>
      <c r="AF288" s="26">
        <v>12.6580441826976</v>
      </c>
      <c r="AG288" s="81">
        <v>12.535801215899101</v>
      </c>
      <c r="AH288" s="81">
        <v>12.1873202883814</v>
      </c>
      <c r="AI288" s="81">
        <v>12.843739026662099</v>
      </c>
      <c r="AJ288" s="81">
        <v>11.9909147991025</v>
      </c>
      <c r="AK288" s="54">
        <v>11.628953420343001</v>
      </c>
      <c r="AL288" s="54">
        <v>11.4525508455937</v>
      </c>
      <c r="AM288" s="54">
        <v>11.5241905806761</v>
      </c>
      <c r="AN288" s="54">
        <v>11.353862938236899</v>
      </c>
      <c r="AO288" s="26">
        <v>10.3269045750544</v>
      </c>
      <c r="AP288">
        <v>10.0966879186282</v>
      </c>
      <c r="AQ288" s="26">
        <v>9.9628604608031601</v>
      </c>
      <c r="AR288">
        <v>11.9050918449853</v>
      </c>
      <c r="AS288">
        <v>11.8046824549865</v>
      </c>
      <c r="AT288">
        <v>11.993958052951401</v>
      </c>
    </row>
    <row r="289" spans="1:46" x14ac:dyDescent="0.25">
      <c r="A289" t="s">
        <v>75</v>
      </c>
      <c r="B289" s="63">
        <v>3</v>
      </c>
      <c r="C289" s="63">
        <v>5</v>
      </c>
      <c r="D289" t="s">
        <v>65</v>
      </c>
      <c r="E289">
        <v>10</v>
      </c>
      <c r="F289" t="s">
        <v>6</v>
      </c>
      <c r="G289">
        <v>120</v>
      </c>
      <c r="H289" s="26"/>
      <c r="I289">
        <v>8.3077137075303007</v>
      </c>
      <c r="J289" s="26">
        <v>8.1805741021858598</v>
      </c>
      <c r="K289">
        <v>8.2515625926276606</v>
      </c>
      <c r="L289" s="26">
        <v>8.2728034558844605</v>
      </c>
      <c r="M289">
        <v>8.1975156371142397</v>
      </c>
      <c r="N289" s="26">
        <v>8.2348571046905192</v>
      </c>
      <c r="O289">
        <v>8.3592814795994492</v>
      </c>
      <c r="P289" s="26">
        <v>8.4035963154955606</v>
      </c>
      <c r="Q289">
        <v>8.2084523276158503</v>
      </c>
      <c r="R289">
        <v>8.1001217146594495</v>
      </c>
      <c r="S289" s="26">
        <v>8.2751050951626599</v>
      </c>
      <c r="T289" s="26">
        <v>8.1488754984317708</v>
      </c>
      <c r="U289" s="26">
        <v>8.2352944233825696</v>
      </c>
      <c r="V289">
        <v>8.2488444149345597</v>
      </c>
      <c r="W289" s="26">
        <v>8.3388744590870196</v>
      </c>
      <c r="X289" s="26"/>
      <c r="Y289" s="26">
        <v>8.3680575433492095</v>
      </c>
      <c r="Z289" s="26">
        <v>8.3147716002004906</v>
      </c>
      <c r="AA289">
        <v>8.33833173061862</v>
      </c>
      <c r="AB289" s="26">
        <v>8.23430929452668</v>
      </c>
      <c r="AC289" s="26">
        <v>8.3841839604938393</v>
      </c>
      <c r="AD289">
        <v>8.4349200149975694</v>
      </c>
      <c r="AE289">
        <v>8.5951844750584403</v>
      </c>
      <c r="AF289" s="26">
        <v>8.8187963143142394</v>
      </c>
      <c r="AG289" s="81">
        <v>9.12123367995245</v>
      </c>
      <c r="AH289" s="81">
        <v>9.4233227773496999</v>
      </c>
      <c r="AI289" s="81">
        <v>9.6185472678284807</v>
      </c>
      <c r="AJ289" s="81">
        <v>10.4748343130734</v>
      </c>
      <c r="AK289" s="54">
        <v>10.7605741775126</v>
      </c>
      <c r="AL289" s="54">
        <v>10.6228279933606</v>
      </c>
      <c r="AM289" s="54">
        <v>10.514984707729999</v>
      </c>
      <c r="AN289" s="54">
        <v>10.447909118426001</v>
      </c>
      <c r="AO289" s="26">
        <v>10.1909456918142</v>
      </c>
      <c r="AP289">
        <v>10.3407198512287</v>
      </c>
      <c r="AQ289" s="26">
        <v>9.93960264858028</v>
      </c>
      <c r="AR289">
        <v>9.8666441281388195</v>
      </c>
      <c r="AS289">
        <v>11.0231522030849</v>
      </c>
      <c r="AT289">
        <v>11.3101744274163</v>
      </c>
    </row>
    <row r="290" spans="1:46" x14ac:dyDescent="0.25">
      <c r="A290" t="s">
        <v>75</v>
      </c>
      <c r="B290" s="63">
        <v>3</v>
      </c>
      <c r="C290" s="63">
        <v>5</v>
      </c>
      <c r="D290" t="s">
        <v>65</v>
      </c>
      <c r="E290">
        <v>10</v>
      </c>
      <c r="F290" t="s">
        <v>6</v>
      </c>
      <c r="G290">
        <v>150</v>
      </c>
      <c r="H290" s="26"/>
      <c r="I290">
        <v>12.9883530668708</v>
      </c>
      <c r="J290" s="26">
        <v>12.8103912913035</v>
      </c>
      <c r="K290">
        <v>12.615476691014001</v>
      </c>
      <c r="L290" s="26">
        <v>12.764022725963001</v>
      </c>
      <c r="M290">
        <v>12.6384394338784</v>
      </c>
      <c r="N290" s="26">
        <v>12.868435803303299</v>
      </c>
      <c r="O290">
        <v>12.788980481028901</v>
      </c>
      <c r="P290" s="26">
        <v>13.2972844381637</v>
      </c>
      <c r="Q290">
        <v>13.141629338233001</v>
      </c>
      <c r="R290">
        <v>12.774469025579601</v>
      </c>
      <c r="S290" s="26">
        <v>12.636325508175201</v>
      </c>
      <c r="T290" s="26">
        <v>12.895898717241099</v>
      </c>
      <c r="U290" s="26">
        <v>12.772117957794199</v>
      </c>
      <c r="V290">
        <v>12.615957861048299</v>
      </c>
      <c r="W290" s="26">
        <v>12.5305130856629</v>
      </c>
      <c r="X290" s="26"/>
      <c r="Y290" s="26">
        <v>13.2342347617284</v>
      </c>
      <c r="Z290" s="26">
        <v>13.298446688038</v>
      </c>
      <c r="AA290">
        <v>13.2290634687315</v>
      </c>
      <c r="AB290" s="26">
        <v>12.6138943310155</v>
      </c>
      <c r="AC290" s="26">
        <v>12.7890745354554</v>
      </c>
      <c r="AD290">
        <v>13.0573617836903</v>
      </c>
      <c r="AE290">
        <v>12.6754831389866</v>
      </c>
      <c r="AF290" s="26">
        <v>12.449362618737</v>
      </c>
      <c r="AG290" s="81">
        <v>12.933246365609699</v>
      </c>
      <c r="AH290" s="81">
        <v>12.446702877632401</v>
      </c>
      <c r="AI290" s="81">
        <v>12.8914967545635</v>
      </c>
      <c r="AJ290" s="81">
        <v>12.783614955953199</v>
      </c>
      <c r="AK290" s="54">
        <v>13.1917586628258</v>
      </c>
      <c r="AL290" s="54">
        <v>13.2296600365244</v>
      </c>
      <c r="AM290" s="54">
        <v>13.200174979602201</v>
      </c>
      <c r="AN290" s="54">
        <v>13.514241649762701</v>
      </c>
      <c r="AO290" s="26">
        <v>13.1957217177514</v>
      </c>
      <c r="AP290">
        <v>13.5322518041873</v>
      </c>
      <c r="AQ290" s="26">
        <v>13.5287018387763</v>
      </c>
      <c r="AR290">
        <v>13.3347917348673</v>
      </c>
      <c r="AS290">
        <v>14.881104359598201</v>
      </c>
      <c r="AT290">
        <v>15.5396497700668</v>
      </c>
    </row>
    <row r="291" spans="1:46" x14ac:dyDescent="0.25">
      <c r="A291" t="s">
        <v>75</v>
      </c>
      <c r="B291" s="63">
        <v>3</v>
      </c>
      <c r="C291" s="63">
        <v>5</v>
      </c>
      <c r="D291" t="s">
        <v>65</v>
      </c>
      <c r="E291">
        <v>10</v>
      </c>
      <c r="F291" t="s">
        <v>6</v>
      </c>
      <c r="G291">
        <v>200</v>
      </c>
      <c r="H291" s="26"/>
      <c r="I291">
        <v>13.495625203642501</v>
      </c>
      <c r="J291" s="26">
        <v>13.371818757408001</v>
      </c>
      <c r="K291">
        <v>13.728404914187401</v>
      </c>
      <c r="L291" s="26">
        <v>13.5060759455426</v>
      </c>
      <c r="M291">
        <v>13.5940054686967</v>
      </c>
      <c r="N291" s="26">
        <v>13.702530387590899</v>
      </c>
      <c r="O291">
        <v>14.0199841365752</v>
      </c>
      <c r="P291" s="26">
        <v>13.7657889109539</v>
      </c>
      <c r="Q291">
        <v>13.422326367715799</v>
      </c>
      <c r="R291">
        <v>13.154848751856401</v>
      </c>
      <c r="S291" s="26">
        <v>13.584313914876001</v>
      </c>
      <c r="T291" s="26">
        <v>13.7924081619995</v>
      </c>
      <c r="U291" s="26">
        <v>13.6886273869144</v>
      </c>
      <c r="V291">
        <v>13.5365869459987</v>
      </c>
      <c r="W291" s="26">
        <v>13.9966566276394</v>
      </c>
      <c r="X291" s="26"/>
      <c r="Y291" s="26">
        <v>13.6888255481134</v>
      </c>
      <c r="Z291" s="26">
        <v>13.6392220864716</v>
      </c>
      <c r="AA291">
        <v>13.494441194634399</v>
      </c>
      <c r="AB291" s="26">
        <v>13.4632554449396</v>
      </c>
      <c r="AC291" s="26">
        <v>13.594765865716299</v>
      </c>
      <c r="AD291">
        <v>13.874994551896799</v>
      </c>
      <c r="AE291">
        <v>13.3249791723799</v>
      </c>
      <c r="AF291" s="26">
        <v>13.829986296639399</v>
      </c>
      <c r="AG291" s="81">
        <v>13.448870281839101</v>
      </c>
      <c r="AH291" s="81">
        <v>13.651793401373901</v>
      </c>
      <c r="AI291" s="81">
        <v>13.6691060102495</v>
      </c>
      <c r="AJ291" s="81">
        <v>13.439293962811201</v>
      </c>
      <c r="AK291" s="54">
        <v>13.7710148703166</v>
      </c>
      <c r="AL291" s="54">
        <v>13.727160436831801</v>
      </c>
      <c r="AM291" s="54">
        <v>13.5912175327671</v>
      </c>
      <c r="AN291" s="54">
        <v>13.4143206245315</v>
      </c>
      <c r="AO291" s="26">
        <v>14.2221222734261</v>
      </c>
      <c r="AP291">
        <v>13.7765283465104</v>
      </c>
      <c r="AQ291" s="26">
        <v>13.280080122572199</v>
      </c>
      <c r="AR291">
        <v>13.592446828987001</v>
      </c>
      <c r="AS291">
        <v>13.855910529440701</v>
      </c>
      <c r="AT291">
        <v>13.92465465924</v>
      </c>
    </row>
    <row r="292" spans="1:46" s="22" customFormat="1" x14ac:dyDescent="0.25">
      <c r="A292" s="22" t="s">
        <v>75</v>
      </c>
      <c r="B292" s="63">
        <v>3</v>
      </c>
      <c r="C292" s="63">
        <v>6</v>
      </c>
      <c r="D292" s="22" t="s">
        <v>66</v>
      </c>
      <c r="E292" s="22">
        <v>7</v>
      </c>
      <c r="F292" s="22" t="s">
        <v>18</v>
      </c>
      <c r="G292" s="22">
        <v>15</v>
      </c>
      <c r="H292" s="53"/>
      <c r="I292">
        <v>12.8</v>
      </c>
      <c r="J292" s="53">
        <v>21.7</v>
      </c>
      <c r="K292">
        <v>11.95</v>
      </c>
      <c r="L292" s="53">
        <v>26.6</v>
      </c>
      <c r="M292">
        <v>18.899999999999999</v>
      </c>
      <c r="N292" s="53">
        <v>22.45</v>
      </c>
      <c r="O292">
        <v>9.85</v>
      </c>
      <c r="P292" s="53">
        <v>22.4</v>
      </c>
      <c r="Q292">
        <v>9.9499999999999993</v>
      </c>
      <c r="R292">
        <v>24.75</v>
      </c>
      <c r="S292" s="53">
        <v>7.85</v>
      </c>
      <c r="T292" s="53">
        <v>13.45</v>
      </c>
      <c r="U292" s="53">
        <v>13.65</v>
      </c>
      <c r="V292">
        <v>22.5</v>
      </c>
      <c r="W292" s="53">
        <v>27.05</v>
      </c>
      <c r="X292" s="53"/>
      <c r="Y292" s="53">
        <v>14</v>
      </c>
      <c r="Z292" s="53">
        <v>11.6</v>
      </c>
      <c r="AA292">
        <v>24.1</v>
      </c>
      <c r="AB292" s="53">
        <v>16.55</v>
      </c>
      <c r="AC292" s="53">
        <v>24.8</v>
      </c>
      <c r="AD292">
        <v>13.3</v>
      </c>
      <c r="AE292">
        <v>20.85</v>
      </c>
      <c r="AF292" s="53">
        <v>27.15</v>
      </c>
      <c r="AG292" s="81">
        <v>12.95</v>
      </c>
      <c r="AH292" s="81">
        <v>28.65</v>
      </c>
      <c r="AI292" s="81">
        <v>9.6999999999999993</v>
      </c>
      <c r="AJ292" s="81">
        <v>11.5</v>
      </c>
      <c r="AK292" s="53">
        <v>26.05</v>
      </c>
      <c r="AL292" s="53">
        <v>13.15</v>
      </c>
      <c r="AM292" s="53">
        <v>26.9</v>
      </c>
      <c r="AN292" s="53">
        <v>22.75</v>
      </c>
      <c r="AO292" s="53">
        <v>12.5</v>
      </c>
      <c r="AP292">
        <v>24.8</v>
      </c>
      <c r="AQ292" s="53">
        <v>25.9</v>
      </c>
      <c r="AR292">
        <v>26.3</v>
      </c>
      <c r="AS292">
        <v>28.5</v>
      </c>
      <c r="AT292" s="22">
        <v>24.75</v>
      </c>
    </row>
    <row r="293" spans="1:46" x14ac:dyDescent="0.25">
      <c r="A293" t="s">
        <v>75</v>
      </c>
      <c r="B293" s="63">
        <v>3</v>
      </c>
      <c r="C293" s="63">
        <v>6</v>
      </c>
      <c r="D293" t="s">
        <v>66</v>
      </c>
      <c r="E293">
        <v>7</v>
      </c>
      <c r="F293" t="s">
        <v>6</v>
      </c>
      <c r="G293">
        <v>30</v>
      </c>
      <c r="H293" s="26"/>
      <c r="I293">
        <v>21.1845986227606</v>
      </c>
      <c r="J293" s="26">
        <v>24.5010698318065</v>
      </c>
      <c r="K293">
        <v>22.4613812463637</v>
      </c>
      <c r="L293" s="26">
        <v>26.7191506927437</v>
      </c>
      <c r="M293">
        <v>21.3548955837582</v>
      </c>
      <c r="N293" s="26">
        <v>25.613885740503701</v>
      </c>
      <c r="O293">
        <v>19.954786391007499</v>
      </c>
      <c r="P293" s="26">
        <v>22.6734944366025</v>
      </c>
      <c r="Q293">
        <v>17.439367438969601</v>
      </c>
      <c r="R293">
        <v>20.284583193727901</v>
      </c>
      <c r="S293" s="26">
        <v>17.099067147485201</v>
      </c>
      <c r="T293" s="26">
        <v>17.511242154963998</v>
      </c>
      <c r="U293" s="26">
        <v>22.0986021382448</v>
      </c>
      <c r="V293">
        <v>18.229346294050298</v>
      </c>
      <c r="W293" s="26">
        <v>23.702907469607698</v>
      </c>
      <c r="X293" s="26"/>
      <c r="Y293" s="26">
        <v>19.389126360860001</v>
      </c>
      <c r="Z293" s="26">
        <v>16.785307646209201</v>
      </c>
      <c r="AA293">
        <v>20.306581629451401</v>
      </c>
      <c r="AB293" s="26">
        <v>17.722897478193001</v>
      </c>
      <c r="AC293" s="26">
        <v>24.628732926565299</v>
      </c>
      <c r="AD293">
        <v>22.662813385984599</v>
      </c>
      <c r="AE293">
        <v>24.017680990076599</v>
      </c>
      <c r="AF293" s="26">
        <v>25.688871859033501</v>
      </c>
      <c r="AG293" s="81">
        <v>22.989100945961699</v>
      </c>
      <c r="AH293" s="81">
        <v>26.431771565465802</v>
      </c>
      <c r="AI293" s="81">
        <v>24.999878114630501</v>
      </c>
      <c r="AJ293" s="81">
        <v>20.535261871464201</v>
      </c>
      <c r="AK293" s="54">
        <v>25.907636929995999</v>
      </c>
      <c r="AL293" s="54">
        <v>23.4074078332761</v>
      </c>
      <c r="AM293" s="54">
        <v>25.641811850935699</v>
      </c>
      <c r="AN293" s="54">
        <v>24.157478271866601</v>
      </c>
      <c r="AO293" s="26">
        <v>22.2402417947822</v>
      </c>
      <c r="AP293">
        <v>24.7273324836057</v>
      </c>
      <c r="AQ293" s="26">
        <v>27.215078542575199</v>
      </c>
      <c r="AR293">
        <v>26.433448838656499</v>
      </c>
      <c r="AS293">
        <v>25.219187054790499</v>
      </c>
      <c r="AT293">
        <v>24.8377435295799</v>
      </c>
    </row>
    <row r="294" spans="1:46" x14ac:dyDescent="0.25">
      <c r="A294" t="s">
        <v>75</v>
      </c>
      <c r="B294" s="63">
        <v>3</v>
      </c>
      <c r="C294" s="63">
        <v>6</v>
      </c>
      <c r="D294" t="s">
        <v>66</v>
      </c>
      <c r="E294">
        <v>7</v>
      </c>
      <c r="F294" t="s">
        <v>6</v>
      </c>
      <c r="G294">
        <v>60</v>
      </c>
      <c r="H294" s="26"/>
      <c r="I294">
        <v>26.808333520102199</v>
      </c>
      <c r="J294" s="26">
        <v>27.1313435377138</v>
      </c>
      <c r="K294">
        <v>28.005397403960401</v>
      </c>
      <c r="L294" s="26">
        <v>28.598406294077101</v>
      </c>
      <c r="M294">
        <v>29.276183899572299</v>
      </c>
      <c r="N294" s="26">
        <v>29.634544138905198</v>
      </c>
      <c r="O294">
        <v>29.988507069674</v>
      </c>
      <c r="P294" s="26">
        <v>29.276282220017698</v>
      </c>
      <c r="Q294">
        <v>28.860852982659701</v>
      </c>
      <c r="R294">
        <v>28.3548840401861</v>
      </c>
      <c r="S294" s="26">
        <v>28.274491508999098</v>
      </c>
      <c r="T294" s="26">
        <v>28.145967678723199</v>
      </c>
      <c r="U294" s="26">
        <v>28.7895983301764</v>
      </c>
      <c r="V294">
        <v>28.000247923241801</v>
      </c>
      <c r="W294" s="26">
        <v>26.6467185265242</v>
      </c>
      <c r="X294" s="26"/>
      <c r="Y294" s="26">
        <v>25.898919869361698</v>
      </c>
      <c r="Z294" s="26">
        <v>25.659027727524101</v>
      </c>
      <c r="AA294">
        <v>24.337271982816901</v>
      </c>
      <c r="AB294" s="26">
        <v>24.054128286580699</v>
      </c>
      <c r="AC294" s="26">
        <v>29.750274056998698</v>
      </c>
      <c r="AD294">
        <v>29.432136489426501</v>
      </c>
      <c r="AE294">
        <v>28.091744514579698</v>
      </c>
      <c r="AF294" s="26">
        <v>29.311592405885701</v>
      </c>
      <c r="AG294" s="81">
        <v>27.927341585799802</v>
      </c>
      <c r="AH294" s="81">
        <v>28.832145435960001</v>
      </c>
      <c r="AI294" s="81">
        <v>28.8072771873566</v>
      </c>
      <c r="AJ294" s="81">
        <v>28.756529035733799</v>
      </c>
      <c r="AK294" s="54">
        <v>27.8292444933731</v>
      </c>
      <c r="AL294" s="54">
        <v>28.553776629356602</v>
      </c>
      <c r="AM294" s="54">
        <v>28.380767142435499</v>
      </c>
      <c r="AN294" s="54">
        <v>27.1716142390949</v>
      </c>
      <c r="AO294" s="26">
        <v>27.236798273438598</v>
      </c>
      <c r="AP294">
        <v>28.269059127701901</v>
      </c>
      <c r="AQ294" s="26">
        <v>29.1737015850047</v>
      </c>
      <c r="AR294">
        <v>27.813323724988599</v>
      </c>
      <c r="AS294">
        <v>26.472409929145002</v>
      </c>
      <c r="AT294">
        <v>27.4784615729824</v>
      </c>
    </row>
    <row r="295" spans="1:46" x14ac:dyDescent="0.25">
      <c r="A295" t="s">
        <v>75</v>
      </c>
      <c r="B295" s="63">
        <v>3</v>
      </c>
      <c r="C295" s="63">
        <v>6</v>
      </c>
      <c r="D295" t="s">
        <v>66</v>
      </c>
      <c r="E295">
        <v>7</v>
      </c>
      <c r="F295" t="s">
        <v>6</v>
      </c>
      <c r="G295">
        <v>90</v>
      </c>
      <c r="H295" s="26"/>
      <c r="I295">
        <v>9.4172996072048107</v>
      </c>
      <c r="J295" s="26">
        <v>9.4769142730256792</v>
      </c>
      <c r="K295">
        <v>9.8472867341422905</v>
      </c>
      <c r="L295" s="26">
        <v>9.6716841974883998</v>
      </c>
      <c r="M295">
        <v>9.9595892021659704</v>
      </c>
      <c r="N295" s="26">
        <v>10.1508427568816</v>
      </c>
      <c r="O295">
        <v>10.3473718741276</v>
      </c>
      <c r="P295" s="26">
        <v>10.2496146696132</v>
      </c>
      <c r="Q295">
        <v>10.243617880655099</v>
      </c>
      <c r="R295">
        <v>10.2132659645952</v>
      </c>
      <c r="S295" s="26">
        <v>9.9738707843575494</v>
      </c>
      <c r="T295" s="26">
        <v>9.8757221452888597</v>
      </c>
      <c r="U295" s="26">
        <v>9.8128645815473892</v>
      </c>
      <c r="V295">
        <v>9.8601759511112306</v>
      </c>
      <c r="W295" s="26">
        <v>9.6581368200496502</v>
      </c>
      <c r="X295" s="26"/>
      <c r="Y295" s="26">
        <v>9.6459309636754895</v>
      </c>
      <c r="Z295" s="26">
        <v>9.4823827526371698</v>
      </c>
      <c r="AA295">
        <v>9.1668022908673006</v>
      </c>
      <c r="AB295" s="26">
        <v>9.4175844942295992</v>
      </c>
      <c r="AC295" s="26">
        <v>10.359558533989199</v>
      </c>
      <c r="AD295">
        <v>10.6747122712131</v>
      </c>
      <c r="AE295">
        <v>11.487157908582001</v>
      </c>
      <c r="AF295" s="26">
        <v>11.3382651052888</v>
      </c>
      <c r="AG295" s="81">
        <v>11.108673119515</v>
      </c>
      <c r="AH295" s="81">
        <v>11.0008095170703</v>
      </c>
      <c r="AI295" s="81">
        <v>11.2708776045228</v>
      </c>
      <c r="AJ295" s="81">
        <v>10.7533292911726</v>
      </c>
      <c r="AK295" s="54">
        <v>10.519474148968801</v>
      </c>
      <c r="AL295" s="54">
        <v>10.391158497597299</v>
      </c>
      <c r="AM295" s="54">
        <v>10.3917897470547</v>
      </c>
      <c r="AN295" s="54">
        <v>10.4812232896948</v>
      </c>
      <c r="AO295" s="26">
        <v>10.536637253626701</v>
      </c>
      <c r="AP295">
        <v>10.332452699213301</v>
      </c>
      <c r="AQ295" s="26">
        <v>12.199973612319001</v>
      </c>
      <c r="AR295">
        <v>11.403634555028599</v>
      </c>
      <c r="AS295">
        <v>10.4777149265679</v>
      </c>
      <c r="AT295">
        <v>10.0292116927807</v>
      </c>
    </row>
    <row r="296" spans="1:46" x14ac:dyDescent="0.25">
      <c r="A296" t="s">
        <v>75</v>
      </c>
      <c r="B296" s="63">
        <v>3</v>
      </c>
      <c r="C296" s="63">
        <v>6</v>
      </c>
      <c r="D296" t="s">
        <v>66</v>
      </c>
      <c r="E296">
        <v>7</v>
      </c>
      <c r="F296" t="s">
        <v>6</v>
      </c>
      <c r="G296">
        <v>120</v>
      </c>
      <c r="H296" s="26"/>
      <c r="I296">
        <v>9.26758739914548</v>
      </c>
      <c r="J296" s="26">
        <v>9.2650919756714405</v>
      </c>
      <c r="K296">
        <v>9.3646037401681994</v>
      </c>
      <c r="L296" s="26">
        <v>9.41989401550053</v>
      </c>
      <c r="M296">
        <v>9.41760871197482</v>
      </c>
      <c r="N296" s="26">
        <v>9.4778692638921704</v>
      </c>
      <c r="O296">
        <v>9.69966462758806</v>
      </c>
      <c r="P296" s="26">
        <v>9.8226554927747003</v>
      </c>
      <c r="Q296">
        <v>9.9666863834268593</v>
      </c>
      <c r="R296">
        <v>10.0378612325979</v>
      </c>
      <c r="S296" s="26">
        <v>10.0816951959387</v>
      </c>
      <c r="T296" s="26">
        <v>10.667346185954299</v>
      </c>
      <c r="U296" s="26">
        <v>10.4408584849641</v>
      </c>
      <c r="V296">
        <v>10.437803047129901</v>
      </c>
      <c r="W296" s="26">
        <v>10.639092758303301</v>
      </c>
      <c r="X296" s="26"/>
      <c r="Y296" s="26">
        <v>10.6350012592236</v>
      </c>
      <c r="Z296" s="26">
        <v>10.485101146769299</v>
      </c>
      <c r="AA296">
        <v>10.461445487750099</v>
      </c>
      <c r="AB296" s="26">
        <v>10.365542573349099</v>
      </c>
      <c r="AC296" s="26">
        <v>10.6807277025866</v>
      </c>
      <c r="AD296">
        <v>10.4457987674427</v>
      </c>
      <c r="AE296">
        <v>11.8100401745857</v>
      </c>
      <c r="AF296" s="26">
        <v>11.8791869578882</v>
      </c>
      <c r="AG296" s="81">
        <v>12.5202748964566</v>
      </c>
      <c r="AH296" s="81">
        <v>12.525922430915699</v>
      </c>
      <c r="AI296" s="81">
        <v>12.942105213142201</v>
      </c>
      <c r="AJ296" s="81">
        <v>12.4147064742069</v>
      </c>
      <c r="AK296" s="54">
        <v>12.0592246515419</v>
      </c>
      <c r="AL296" s="54">
        <v>12.5353368257292</v>
      </c>
      <c r="AM296" s="54">
        <v>12.4750558705387</v>
      </c>
      <c r="AN296" s="54">
        <v>12.5607026601794</v>
      </c>
      <c r="AO296" s="26">
        <v>12.2738475010896</v>
      </c>
      <c r="AP296">
        <v>12.300068197837099</v>
      </c>
      <c r="AQ296" s="26">
        <v>14.7914169431053</v>
      </c>
      <c r="AR296">
        <v>13.7019359730412</v>
      </c>
      <c r="AS296">
        <v>12.160146425394901</v>
      </c>
      <c r="AT296">
        <v>12.2944239433623</v>
      </c>
    </row>
    <row r="297" spans="1:46" x14ac:dyDescent="0.25">
      <c r="A297" t="s">
        <v>75</v>
      </c>
      <c r="B297" s="63">
        <v>3</v>
      </c>
      <c r="C297" s="63">
        <v>6</v>
      </c>
      <c r="D297" t="s">
        <v>66</v>
      </c>
      <c r="E297">
        <v>7</v>
      </c>
      <c r="F297" t="s">
        <v>6</v>
      </c>
      <c r="G297">
        <v>150</v>
      </c>
      <c r="H297" s="26"/>
      <c r="I297">
        <v>10.447304591481</v>
      </c>
      <c r="J297" s="26">
        <v>10.6749481874956</v>
      </c>
      <c r="K297">
        <v>9.8971156709136903</v>
      </c>
      <c r="L297" s="26">
        <v>10.0735459693517</v>
      </c>
      <c r="M297">
        <v>9.5709867526606107</v>
      </c>
      <c r="N297" s="26">
        <v>9.4941485260711005</v>
      </c>
      <c r="O297">
        <v>9.5712364183576</v>
      </c>
      <c r="P297" s="26">
        <v>9.4638406948925997</v>
      </c>
      <c r="Q297">
        <v>9.5856089926340307</v>
      </c>
      <c r="R297">
        <v>9.5798586170118796</v>
      </c>
      <c r="S297" s="26">
        <v>9.6365518212629997</v>
      </c>
      <c r="T297" s="26">
        <v>9.7360036844326903</v>
      </c>
      <c r="U297" s="26">
        <v>9.6005906367259399</v>
      </c>
      <c r="V297">
        <v>9.8391938865549307</v>
      </c>
      <c r="W297" s="26">
        <v>9.7271648686240493</v>
      </c>
      <c r="X297" s="26"/>
      <c r="Y297" s="26">
        <v>10.324712792444901</v>
      </c>
      <c r="Z297" s="26">
        <v>10.064477790462099</v>
      </c>
      <c r="AA297">
        <v>10.2391713635432</v>
      </c>
      <c r="AB297" s="26">
        <v>10.0427780694546</v>
      </c>
      <c r="AC297" s="26">
        <v>10.4173496165321</v>
      </c>
      <c r="AD297">
        <v>10.0571773921292</v>
      </c>
      <c r="AE297">
        <v>10.252396705698001</v>
      </c>
      <c r="AF297" s="26">
        <v>10.210577002273601</v>
      </c>
      <c r="AG297" s="81">
        <v>10.596121048060599</v>
      </c>
      <c r="AH297" s="81">
        <v>10.6629034134346</v>
      </c>
      <c r="AI297" s="81">
        <v>10.724493988381001</v>
      </c>
      <c r="AJ297" s="81">
        <v>11.684788112895699</v>
      </c>
      <c r="AK297" s="54">
        <v>12.0790893751299</v>
      </c>
      <c r="AL297" s="54">
        <v>12.3319800952056</v>
      </c>
      <c r="AM297" s="54">
        <v>12.177212148203401</v>
      </c>
      <c r="AN297" s="54">
        <v>12.159066432838401</v>
      </c>
      <c r="AO297" s="26">
        <v>12.342296668321399</v>
      </c>
      <c r="AP297">
        <v>12.2898600869547</v>
      </c>
      <c r="AQ297" s="26">
        <v>12.7019325096923</v>
      </c>
      <c r="AR297">
        <v>14.3796923621557</v>
      </c>
      <c r="AS297">
        <v>13.278165435839</v>
      </c>
      <c r="AT297">
        <v>12.8020157151993</v>
      </c>
    </row>
    <row r="298" spans="1:46" x14ac:dyDescent="0.25">
      <c r="A298" t="s">
        <v>75</v>
      </c>
      <c r="B298" s="63">
        <v>3</v>
      </c>
      <c r="C298" s="63">
        <v>6</v>
      </c>
      <c r="D298" t="s">
        <v>66</v>
      </c>
      <c r="E298">
        <v>7</v>
      </c>
      <c r="F298" t="s">
        <v>6</v>
      </c>
      <c r="G298">
        <v>200</v>
      </c>
      <c r="H298" s="26"/>
      <c r="I298">
        <v>14.2001943581544</v>
      </c>
      <c r="J298" s="26">
        <v>14.8971303519378</v>
      </c>
      <c r="K298">
        <v>14.665676725263699</v>
      </c>
      <c r="L298" s="26">
        <v>15.2101431215753</v>
      </c>
      <c r="M298">
        <v>14.722279732551099</v>
      </c>
      <c r="N298" s="26">
        <v>15.2210036550629</v>
      </c>
      <c r="O298">
        <v>15.164438599400601</v>
      </c>
      <c r="P298" s="26">
        <v>14.8547444675993</v>
      </c>
      <c r="Q298">
        <v>14.8775117682216</v>
      </c>
      <c r="R298">
        <v>15.140272224162899</v>
      </c>
      <c r="S298" s="26">
        <v>15.2742392645503</v>
      </c>
      <c r="T298" s="26">
        <v>15.1315481834792</v>
      </c>
      <c r="U298" s="26">
        <v>14.6534577057284</v>
      </c>
      <c r="V298">
        <v>15.225981445634201</v>
      </c>
      <c r="W298" s="26">
        <v>15.330601446698999</v>
      </c>
      <c r="X298" s="26"/>
      <c r="Y298" s="26">
        <v>15.0870955445466</v>
      </c>
      <c r="Z298" s="26">
        <v>15.068297881063099</v>
      </c>
      <c r="AA298">
        <v>15.5806503314856</v>
      </c>
      <c r="AB298" s="26">
        <v>15.458805590052201</v>
      </c>
      <c r="AC298" s="26">
        <v>14.969251924163601</v>
      </c>
      <c r="AD298">
        <v>15.181930203812501</v>
      </c>
      <c r="AE298">
        <v>15.0116551161864</v>
      </c>
      <c r="AF298" s="26">
        <v>14.4651787108973</v>
      </c>
      <c r="AG298" s="81">
        <v>14.839981695696</v>
      </c>
      <c r="AH298" s="81">
        <v>15.0461550873357</v>
      </c>
      <c r="AI298" s="81">
        <v>15.2072567437679</v>
      </c>
      <c r="AJ298" s="81">
        <v>14.151167856619001</v>
      </c>
      <c r="AK298" s="54">
        <v>15.0273871614379</v>
      </c>
      <c r="AL298" s="54">
        <v>15.716122748533101</v>
      </c>
      <c r="AM298" s="54">
        <v>15.444306517218999</v>
      </c>
      <c r="AN298" s="54">
        <v>15.4877212637521</v>
      </c>
      <c r="AO298" s="26">
        <v>15.7157450422528</v>
      </c>
      <c r="AP298">
        <v>15.9581986034195</v>
      </c>
      <c r="AQ298" s="26">
        <v>16.130375534872901</v>
      </c>
      <c r="AR298">
        <v>18.059471974148799</v>
      </c>
      <c r="AS298">
        <v>17.7353007969466</v>
      </c>
      <c r="AT298">
        <v>17.688561982351299</v>
      </c>
    </row>
    <row r="299" spans="1:46" s="22" customFormat="1" x14ac:dyDescent="0.25">
      <c r="A299" s="22" t="s">
        <v>75</v>
      </c>
      <c r="B299" s="63">
        <v>4</v>
      </c>
      <c r="C299" s="63">
        <v>1</v>
      </c>
      <c r="D299" s="22" t="s">
        <v>67</v>
      </c>
      <c r="E299" s="22">
        <v>11</v>
      </c>
      <c r="F299" s="22" t="s">
        <v>18</v>
      </c>
      <c r="G299" s="22">
        <v>15</v>
      </c>
      <c r="H299" s="53">
        <v>13.45</v>
      </c>
      <c r="I299">
        <v>14.05</v>
      </c>
      <c r="J299" s="53">
        <v>20.55</v>
      </c>
      <c r="K299">
        <v>13.6</v>
      </c>
      <c r="L299" s="53">
        <v>26.6</v>
      </c>
      <c r="M299">
        <v>13.25</v>
      </c>
      <c r="N299" s="53">
        <v>25.35</v>
      </c>
      <c r="O299">
        <v>13.05</v>
      </c>
      <c r="P299" s="53">
        <v>12.975</v>
      </c>
      <c r="Q299">
        <v>9.15</v>
      </c>
      <c r="R299">
        <v>18.5</v>
      </c>
      <c r="S299" s="53">
        <v>8.8000000000000007</v>
      </c>
      <c r="T299" s="53">
        <v>13.35</v>
      </c>
      <c r="U299" s="53">
        <v>11.5</v>
      </c>
      <c r="V299">
        <v>19</v>
      </c>
      <c r="W299" s="53">
        <v>23.35</v>
      </c>
      <c r="X299" s="53"/>
      <c r="Y299" s="53">
        <v>12.05</v>
      </c>
      <c r="Z299" s="53">
        <v>8.15</v>
      </c>
      <c r="AA299">
        <v>21.15</v>
      </c>
      <c r="AB299" s="53">
        <v>13.05</v>
      </c>
      <c r="AC299" s="53">
        <v>26.05</v>
      </c>
      <c r="AD299">
        <v>17.55</v>
      </c>
      <c r="AE299">
        <v>22.3</v>
      </c>
      <c r="AF299" s="53">
        <v>27.6</v>
      </c>
      <c r="AG299" s="81">
        <v>9.75</v>
      </c>
      <c r="AH299" s="81">
        <v>27.233333333333299</v>
      </c>
      <c r="AI299" s="81">
        <v>21.35</v>
      </c>
      <c r="AJ299" s="81">
        <v>9</v>
      </c>
      <c r="AK299" s="53">
        <v>24</v>
      </c>
      <c r="AL299" s="53">
        <v>12.65</v>
      </c>
      <c r="AM299" s="53">
        <v>25.2</v>
      </c>
      <c r="AN299" s="53">
        <v>13.45</v>
      </c>
      <c r="AO299" s="53">
        <v>11.9</v>
      </c>
      <c r="AP299">
        <v>18.3</v>
      </c>
      <c r="AQ299" s="53">
        <v>11.8</v>
      </c>
      <c r="AR299">
        <v>26.4</v>
      </c>
      <c r="AS299">
        <v>25.8</v>
      </c>
      <c r="AT299" s="22">
        <v>24.45</v>
      </c>
    </row>
    <row r="300" spans="1:46" x14ac:dyDescent="0.25">
      <c r="A300" t="s">
        <v>75</v>
      </c>
      <c r="B300" s="63">
        <v>4</v>
      </c>
      <c r="C300" s="63">
        <v>1</v>
      </c>
      <c r="D300" t="s">
        <v>67</v>
      </c>
      <c r="E300">
        <v>11</v>
      </c>
      <c r="F300" t="s">
        <v>6</v>
      </c>
      <c r="G300">
        <v>30</v>
      </c>
      <c r="H300" s="26"/>
      <c r="I300">
        <v>17.823539542430101</v>
      </c>
      <c r="J300" s="26">
        <v>22.253633511315801</v>
      </c>
      <c r="K300">
        <v>20.949899826934999</v>
      </c>
      <c r="L300" s="26">
        <v>25.3267713862992</v>
      </c>
      <c r="M300">
        <v>20.443965913441499</v>
      </c>
      <c r="N300" s="26">
        <v>25.790827360592601</v>
      </c>
      <c r="O300">
        <v>20.068309987227099</v>
      </c>
      <c r="P300" s="26">
        <v>18.9051828842906</v>
      </c>
      <c r="Q300">
        <v>15.2429250990649</v>
      </c>
      <c r="R300">
        <v>20.375099028394999</v>
      </c>
      <c r="S300" s="26">
        <v>16.097841098589502</v>
      </c>
      <c r="T300" s="26">
        <v>15.9434258120256</v>
      </c>
      <c r="U300" s="26">
        <v>19.539507207126999</v>
      </c>
      <c r="V300">
        <v>16.840340197226102</v>
      </c>
      <c r="W300" s="26">
        <v>20.796150882822701</v>
      </c>
      <c r="X300" s="26"/>
      <c r="Y300" s="26">
        <v>15.8706727018237</v>
      </c>
      <c r="Z300" s="26">
        <v>12.686894822451499</v>
      </c>
      <c r="AA300">
        <v>17.988952207053099</v>
      </c>
      <c r="AB300" s="26">
        <v>14.3070157933586</v>
      </c>
      <c r="AC300" s="26">
        <v>24.854659105376399</v>
      </c>
      <c r="AD300">
        <v>21.600473187272001</v>
      </c>
      <c r="AE300">
        <v>22.932246793227701</v>
      </c>
      <c r="AF300" s="26">
        <v>25.8321860685544</v>
      </c>
      <c r="AG300" s="81">
        <v>19.413137704690701</v>
      </c>
      <c r="AH300" s="81">
        <v>26.048911613529601</v>
      </c>
      <c r="AI300" s="81">
        <v>23.217406116146002</v>
      </c>
      <c r="AJ300" s="81">
        <v>15.1952820765498</v>
      </c>
      <c r="AK300" s="54">
        <v>19.465853784801102</v>
      </c>
      <c r="AL300" s="54">
        <v>15.6390453459952</v>
      </c>
      <c r="AM300" s="54">
        <v>18.543722958710799</v>
      </c>
      <c r="AN300" s="54">
        <v>16.084919632377201</v>
      </c>
      <c r="AO300" s="26">
        <v>14.061835189889299</v>
      </c>
      <c r="AP300">
        <v>15.922242583637599</v>
      </c>
      <c r="AQ300" s="26">
        <v>24.524438182971402</v>
      </c>
      <c r="AR300">
        <v>24.9184507546003</v>
      </c>
      <c r="AS300">
        <v>22.397065036695199</v>
      </c>
      <c r="AT300">
        <v>22.184953786943499</v>
      </c>
    </row>
    <row r="301" spans="1:46" x14ac:dyDescent="0.25">
      <c r="A301" t="s">
        <v>75</v>
      </c>
      <c r="B301" s="63">
        <v>4</v>
      </c>
      <c r="C301" s="63">
        <v>1</v>
      </c>
      <c r="D301" t="s">
        <v>67</v>
      </c>
      <c r="E301">
        <v>11</v>
      </c>
      <c r="F301" t="s">
        <v>6</v>
      </c>
      <c r="G301">
        <v>60</v>
      </c>
      <c r="H301" s="26"/>
      <c r="I301">
        <v>18.081723053664401</v>
      </c>
      <c r="J301" s="26">
        <v>19.607054929478</v>
      </c>
      <c r="K301">
        <v>18.804217714249901</v>
      </c>
      <c r="L301" s="26">
        <v>20.080251587264499</v>
      </c>
      <c r="M301">
        <v>19.830922260842101</v>
      </c>
      <c r="N301" s="26">
        <v>20.819041235524502</v>
      </c>
      <c r="O301">
        <v>20.6631731238895</v>
      </c>
      <c r="P301" s="26">
        <v>20.3840076612545</v>
      </c>
      <c r="Q301">
        <v>19.853304181631501</v>
      </c>
      <c r="R301">
        <v>19.4643173818001</v>
      </c>
      <c r="S301" s="26">
        <v>19.354011399403799</v>
      </c>
      <c r="T301" s="26">
        <v>19.866007740013199</v>
      </c>
      <c r="U301" s="26">
        <v>19.026798773897799</v>
      </c>
      <c r="V301">
        <v>18.175259086552501</v>
      </c>
      <c r="W301" s="26">
        <v>18.5017108275268</v>
      </c>
      <c r="X301" s="26"/>
      <c r="Y301" s="26">
        <v>18.0800434234548</v>
      </c>
      <c r="Z301" s="26">
        <v>16.669969484732199</v>
      </c>
      <c r="AA301">
        <v>16.3450171262837</v>
      </c>
      <c r="AB301" s="26">
        <v>16.357955005543701</v>
      </c>
      <c r="AC301" s="26">
        <v>22.1777406907086</v>
      </c>
      <c r="AD301">
        <v>21.219105796494599</v>
      </c>
      <c r="AE301">
        <v>22.821366680121798</v>
      </c>
      <c r="AF301" s="26">
        <v>22.5111020121699</v>
      </c>
      <c r="AG301" s="81">
        <v>22.156446058336801</v>
      </c>
      <c r="AH301" s="81">
        <v>22.3335308242604</v>
      </c>
      <c r="AI301" s="81">
        <v>22.313969618124698</v>
      </c>
      <c r="AJ301" s="81">
        <v>19.497356471442799</v>
      </c>
      <c r="AK301" s="54">
        <v>19.607183897299599</v>
      </c>
      <c r="AL301" s="54">
        <v>19.936743548506101</v>
      </c>
      <c r="AM301" s="54">
        <v>18.713489594381901</v>
      </c>
      <c r="AN301" s="54">
        <v>18.4992495789459</v>
      </c>
      <c r="AO301" s="26">
        <v>17.2008380874293</v>
      </c>
      <c r="AP301">
        <v>16.937981212208499</v>
      </c>
      <c r="AQ301" s="26">
        <v>20.363601795348899</v>
      </c>
      <c r="AR301">
        <v>21.766849403359199</v>
      </c>
      <c r="AS301">
        <v>20.119342316239901</v>
      </c>
      <c r="AT301">
        <v>21.002164431002399</v>
      </c>
    </row>
    <row r="302" spans="1:46" x14ac:dyDescent="0.25">
      <c r="A302" t="s">
        <v>75</v>
      </c>
      <c r="B302" s="63">
        <v>4</v>
      </c>
      <c r="C302" s="63">
        <v>1</v>
      </c>
      <c r="D302" t="s">
        <v>67</v>
      </c>
      <c r="E302">
        <v>11</v>
      </c>
      <c r="F302" t="s">
        <v>6</v>
      </c>
      <c r="G302">
        <v>90</v>
      </c>
      <c r="H302" s="26"/>
      <c r="I302">
        <v>20.068715416674401</v>
      </c>
      <c r="J302" s="26">
        <v>20.1451143907545</v>
      </c>
      <c r="K302">
        <v>20.310709770507401</v>
      </c>
      <c r="L302" s="26">
        <v>20.636637368813901</v>
      </c>
      <c r="M302">
        <v>20.141565974710701</v>
      </c>
      <c r="N302" s="26">
        <v>20.8954704759376</v>
      </c>
      <c r="O302">
        <v>21.529971916881198</v>
      </c>
      <c r="P302" s="26">
        <v>22.250698622809299</v>
      </c>
      <c r="Q302">
        <v>22.8299412172899</v>
      </c>
      <c r="R302">
        <v>22.0303773588609</v>
      </c>
      <c r="S302" s="26">
        <v>22.662029731869701</v>
      </c>
      <c r="T302" s="26">
        <v>22.5018821796758</v>
      </c>
      <c r="U302" s="26">
        <v>22.585202348162401</v>
      </c>
      <c r="V302">
        <v>22.471922350887802</v>
      </c>
      <c r="W302" s="26">
        <v>21.892325296845002</v>
      </c>
      <c r="X302" s="26"/>
      <c r="Y302" s="26">
        <v>22.194110040313898</v>
      </c>
      <c r="Z302" s="26">
        <v>21.850051328181401</v>
      </c>
      <c r="AA302">
        <v>22.5274888691551</v>
      </c>
      <c r="AB302" s="26">
        <v>21.7515611064597</v>
      </c>
      <c r="AC302" s="26">
        <v>22.7651723261448</v>
      </c>
      <c r="AD302">
        <v>23.335970667346299</v>
      </c>
      <c r="AE302">
        <v>27.638409419484798</v>
      </c>
      <c r="AF302" s="26">
        <v>26.265345215840199</v>
      </c>
      <c r="AG302" s="81">
        <v>27.487774875137401</v>
      </c>
      <c r="AH302" s="81">
        <v>26.1699021175151</v>
      </c>
      <c r="AI302" s="81">
        <v>27.561427586929199</v>
      </c>
      <c r="AJ302" s="81">
        <v>25.7652112292193</v>
      </c>
      <c r="AK302" s="54">
        <v>25.259822437670501</v>
      </c>
      <c r="AL302" s="54">
        <v>25.626463150836202</v>
      </c>
      <c r="AM302" s="54">
        <v>25.860694627795802</v>
      </c>
      <c r="AN302" s="54">
        <v>25.519312217471299</v>
      </c>
      <c r="AO302" s="26">
        <v>23.220548413757701</v>
      </c>
      <c r="AP302">
        <v>23.6905761292739</v>
      </c>
      <c r="AQ302" s="26">
        <v>23.494758755265</v>
      </c>
      <c r="AR302">
        <v>27.512347249421602</v>
      </c>
      <c r="AS302">
        <v>25.968975420709</v>
      </c>
      <c r="AT302">
        <v>23.781094325490901</v>
      </c>
    </row>
    <row r="303" spans="1:46" x14ac:dyDescent="0.25">
      <c r="A303" t="s">
        <v>75</v>
      </c>
      <c r="B303" s="63">
        <v>4</v>
      </c>
      <c r="C303" s="63">
        <v>1</v>
      </c>
      <c r="D303" t="s">
        <v>67</v>
      </c>
      <c r="E303">
        <v>11</v>
      </c>
      <c r="F303" t="s">
        <v>6</v>
      </c>
      <c r="G303">
        <v>120</v>
      </c>
      <c r="H303" s="26"/>
      <c r="I303">
        <v>23.083998786282802</v>
      </c>
      <c r="J303" s="26">
        <v>23.5937112267267</v>
      </c>
      <c r="K303">
        <v>23.2001263754787</v>
      </c>
      <c r="L303" s="26">
        <v>23.347064609787498</v>
      </c>
      <c r="M303">
        <v>23.915661520055</v>
      </c>
      <c r="N303" s="26">
        <v>24.102839014649899</v>
      </c>
      <c r="O303">
        <v>24.281437977347299</v>
      </c>
      <c r="P303" s="26">
        <v>24.3396512602617</v>
      </c>
      <c r="Q303">
        <v>24.357159058345299</v>
      </c>
      <c r="R303">
        <v>24.204798107627902</v>
      </c>
      <c r="S303" s="26">
        <v>25.059379658879699</v>
      </c>
      <c r="T303" s="26">
        <v>25.030520709839699</v>
      </c>
      <c r="U303" s="26">
        <v>25.606950958224601</v>
      </c>
      <c r="V303">
        <v>25.0897234461547</v>
      </c>
      <c r="W303" s="26">
        <v>25.3243042598682</v>
      </c>
      <c r="X303" s="26"/>
      <c r="Y303" s="26">
        <v>25.369226126436899</v>
      </c>
      <c r="Z303" s="26">
        <v>25.150518459386198</v>
      </c>
      <c r="AA303">
        <v>25.650460341422502</v>
      </c>
      <c r="AB303" s="26">
        <v>25.034361394353301</v>
      </c>
      <c r="AC303" s="26">
        <v>26.3999399466162</v>
      </c>
      <c r="AD303">
        <v>25.263019323134099</v>
      </c>
      <c r="AE303">
        <v>26.330873860407699</v>
      </c>
      <c r="AF303" s="26">
        <v>27.899748147556799</v>
      </c>
      <c r="AG303" s="81">
        <v>28.7300982614072</v>
      </c>
      <c r="AH303" s="81">
        <v>28.24492321072</v>
      </c>
      <c r="AI303" s="81">
        <v>27.8487456737972</v>
      </c>
      <c r="AJ303" s="81">
        <v>28.1213593710937</v>
      </c>
      <c r="AK303" s="54">
        <v>29.065214229373002</v>
      </c>
      <c r="AL303" s="54">
        <v>28.588756193711401</v>
      </c>
      <c r="AM303" s="54">
        <v>28.415547208955498</v>
      </c>
      <c r="AN303" s="54">
        <v>27.369130365808399</v>
      </c>
      <c r="AO303" s="26">
        <v>29.707836161886</v>
      </c>
      <c r="AP303">
        <v>29.1441318516395</v>
      </c>
      <c r="AQ303" s="26">
        <v>27.470769995029599</v>
      </c>
      <c r="AR303">
        <v>26.788322000555802</v>
      </c>
      <c r="AS303">
        <v>27.147402610319599</v>
      </c>
      <c r="AT303">
        <v>28.568055304965299</v>
      </c>
    </row>
    <row r="304" spans="1:46" x14ac:dyDescent="0.25">
      <c r="A304" t="s">
        <v>75</v>
      </c>
      <c r="B304" s="63">
        <v>4</v>
      </c>
      <c r="C304" s="63">
        <v>1</v>
      </c>
      <c r="D304" t="s">
        <v>67</v>
      </c>
      <c r="E304">
        <v>11</v>
      </c>
      <c r="F304" t="s">
        <v>6</v>
      </c>
      <c r="G304">
        <v>150</v>
      </c>
      <c r="H304" s="26"/>
      <c r="I304">
        <v>11.085309043776199</v>
      </c>
      <c r="J304" s="26">
        <v>11.052593342933999</v>
      </c>
      <c r="K304">
        <v>11.1978792142459</v>
      </c>
      <c r="L304" s="26">
        <v>11.383197676578501</v>
      </c>
      <c r="M304">
        <v>11.0849887860841</v>
      </c>
      <c r="N304" s="26">
        <v>11.347302550289401</v>
      </c>
      <c r="O304">
        <v>11.352325474230801</v>
      </c>
      <c r="P304" s="26">
        <v>11.380432224721201</v>
      </c>
      <c r="Q304">
        <v>11.0768656135116</v>
      </c>
      <c r="R304">
        <v>11.3343143979918</v>
      </c>
      <c r="S304" s="26">
        <v>11.470561260807999</v>
      </c>
      <c r="T304" s="26">
        <v>11.454718796223</v>
      </c>
      <c r="U304" s="26">
        <v>11.342957439471199</v>
      </c>
      <c r="V304">
        <v>11.4181495095212</v>
      </c>
      <c r="W304" s="26">
        <v>11.3018759452767</v>
      </c>
      <c r="X304" s="26"/>
      <c r="Y304" s="26">
        <v>11.320572904264999</v>
      </c>
      <c r="Z304" s="26">
        <v>11.565892415934799</v>
      </c>
      <c r="AA304">
        <v>11.402509793934399</v>
      </c>
      <c r="AB304" s="26">
        <v>11.6198617919471</v>
      </c>
      <c r="AC304" s="26">
        <v>11.5873718496943</v>
      </c>
      <c r="AD304">
        <v>11.401197418385999</v>
      </c>
      <c r="AE304">
        <v>11.637814984862301</v>
      </c>
      <c r="AF304" s="26">
        <v>11.2172423403539</v>
      </c>
      <c r="AG304" s="81">
        <v>11.6760885689423</v>
      </c>
      <c r="AH304" s="81">
        <v>11.5283206149231</v>
      </c>
      <c r="AI304" s="81">
        <v>12.0646678892828</v>
      </c>
      <c r="AJ304" s="81">
        <v>12.463068271509201</v>
      </c>
      <c r="AK304" s="54">
        <v>12.2393068574021</v>
      </c>
      <c r="AL304" s="54">
        <v>13.2296600365244</v>
      </c>
      <c r="AM304" s="54">
        <v>12.969880039855701</v>
      </c>
      <c r="AN304" s="54">
        <v>12.573641477247801</v>
      </c>
      <c r="AO304" s="26">
        <v>13.1115082513308</v>
      </c>
      <c r="AP304">
        <v>13.0808748222655</v>
      </c>
      <c r="AQ304" s="26">
        <v>12.878464411105</v>
      </c>
      <c r="AR304">
        <v>12.783933218011899</v>
      </c>
      <c r="AS304">
        <v>13.297037273582699</v>
      </c>
      <c r="AT304">
        <v>13.984233052364701</v>
      </c>
    </row>
    <row r="305" spans="1:46" x14ac:dyDescent="0.25">
      <c r="A305" t="s">
        <v>75</v>
      </c>
      <c r="B305" s="63">
        <v>4</v>
      </c>
      <c r="C305" s="63">
        <v>1</v>
      </c>
      <c r="D305" t="s">
        <v>67</v>
      </c>
      <c r="E305">
        <v>11</v>
      </c>
      <c r="F305" t="s">
        <v>6</v>
      </c>
      <c r="G305">
        <v>200</v>
      </c>
      <c r="H305" s="26"/>
      <c r="I305">
        <v>13.384301757686099</v>
      </c>
      <c r="J305" s="26">
        <v>12.9309583544962</v>
      </c>
      <c r="K305">
        <v>13.2965583239727</v>
      </c>
      <c r="L305" s="26">
        <v>13.378085767795501</v>
      </c>
      <c r="M305">
        <v>12.9447055495745</v>
      </c>
      <c r="N305" s="26">
        <v>13.0510899265389</v>
      </c>
      <c r="O305">
        <v>13.128523047250599</v>
      </c>
      <c r="P305" s="26">
        <v>13.557807713430099</v>
      </c>
      <c r="Q305">
        <v>13.2126192752776</v>
      </c>
      <c r="R305">
        <v>12.998108009874001</v>
      </c>
      <c r="S305" s="26">
        <v>12.933970320204599</v>
      </c>
      <c r="T305" s="26">
        <v>12.866418428572601</v>
      </c>
      <c r="U305" s="26">
        <v>13.2416625211197</v>
      </c>
      <c r="V305">
        <v>13.0869344458175</v>
      </c>
      <c r="W305" s="26">
        <v>13.2269475273506</v>
      </c>
      <c r="X305" s="26"/>
      <c r="Y305" s="26">
        <v>13.410927274421599</v>
      </c>
      <c r="Z305" s="26">
        <v>12.7237642437048</v>
      </c>
      <c r="AA305">
        <v>13.0226686053033</v>
      </c>
      <c r="AB305" s="26">
        <v>13.094679417724899</v>
      </c>
      <c r="AC305" s="26">
        <v>13.0638389694601</v>
      </c>
      <c r="AD305">
        <v>13.062777632832899</v>
      </c>
      <c r="AE305">
        <v>12.6131258393875</v>
      </c>
      <c r="AF305" s="26">
        <v>12.8413344715843</v>
      </c>
      <c r="AG305" s="81">
        <v>13.1028777772721</v>
      </c>
      <c r="AH305" s="81">
        <v>13.068578459360801</v>
      </c>
      <c r="AI305" s="81">
        <v>12.918107497881699</v>
      </c>
      <c r="AJ305" s="81">
        <v>12.9099893717864</v>
      </c>
      <c r="AK305" s="54">
        <v>13.2163174790062</v>
      </c>
      <c r="AL305" s="54">
        <v>13.22142950972</v>
      </c>
      <c r="AM305" s="54">
        <v>13.200174979602201</v>
      </c>
      <c r="AN305" s="54">
        <v>13.359123381956501</v>
      </c>
      <c r="AO305" s="26">
        <v>13.2120836337809</v>
      </c>
      <c r="AP305">
        <v>13.344876231592901</v>
      </c>
      <c r="AQ305" s="26">
        <v>13.049444191722801</v>
      </c>
      <c r="AR305">
        <v>13.592446828987001</v>
      </c>
      <c r="AS305">
        <v>13.1922334755343</v>
      </c>
      <c r="AT305">
        <v>13.5226216657453</v>
      </c>
    </row>
    <row r="306" spans="1:46" s="22" customFormat="1" x14ac:dyDescent="0.25">
      <c r="A306" s="22" t="s">
        <v>75</v>
      </c>
      <c r="B306" s="63">
        <v>4</v>
      </c>
      <c r="C306" s="63">
        <v>2</v>
      </c>
      <c r="D306" s="22" t="s">
        <v>68</v>
      </c>
      <c r="E306" s="22">
        <v>10</v>
      </c>
      <c r="F306" s="22" t="s">
        <v>18</v>
      </c>
      <c r="G306" s="22">
        <v>15</v>
      </c>
      <c r="H306" s="53"/>
      <c r="I306">
        <v>9.8000000000000007</v>
      </c>
      <c r="J306" s="53">
        <v>11.95</v>
      </c>
      <c r="K306">
        <v>10.15</v>
      </c>
      <c r="L306" s="53">
        <v>25.85</v>
      </c>
      <c r="M306">
        <v>16.05</v>
      </c>
      <c r="N306" s="53">
        <v>21.25</v>
      </c>
      <c r="O306">
        <v>10.75</v>
      </c>
      <c r="P306" s="53">
        <v>23</v>
      </c>
      <c r="Q306">
        <v>13.45</v>
      </c>
      <c r="R306">
        <v>24.55</v>
      </c>
      <c r="S306" s="53">
        <v>7.9</v>
      </c>
      <c r="T306" s="53">
        <v>9.6999999999999993</v>
      </c>
      <c r="U306" s="53">
        <v>12.85</v>
      </c>
      <c r="V306">
        <v>23.5</v>
      </c>
      <c r="W306" s="53">
        <v>24.5</v>
      </c>
      <c r="X306" s="53"/>
      <c r="Y306" s="53">
        <v>14.65</v>
      </c>
      <c r="Z306" s="53">
        <v>11.65</v>
      </c>
      <c r="AA306">
        <v>23.35</v>
      </c>
      <c r="AB306" s="53">
        <v>12.8</v>
      </c>
      <c r="AC306" s="53">
        <v>25.05</v>
      </c>
      <c r="AD306">
        <v>16.95</v>
      </c>
      <c r="AE306">
        <v>21.9</v>
      </c>
      <c r="AF306" s="53">
        <v>27.05</v>
      </c>
      <c r="AG306" s="81">
        <v>13.25</v>
      </c>
      <c r="AH306" s="81">
        <v>28</v>
      </c>
      <c r="AI306" s="81">
        <v>13.8</v>
      </c>
      <c r="AJ306" s="81">
        <v>10.199999999999999</v>
      </c>
      <c r="AK306" s="53">
        <v>20.8</v>
      </c>
      <c r="AL306" s="53">
        <v>9.6</v>
      </c>
      <c r="AM306" s="53">
        <v>24.7</v>
      </c>
      <c r="AN306" s="53">
        <v>12.3</v>
      </c>
      <c r="AO306" s="53">
        <v>9.5500000000000007</v>
      </c>
      <c r="AP306">
        <v>8.85</v>
      </c>
      <c r="AQ306" s="53">
        <v>13.5</v>
      </c>
      <c r="AR306">
        <v>26.2</v>
      </c>
      <c r="AS306">
        <v>26.95</v>
      </c>
      <c r="AT306" s="22">
        <v>24.8</v>
      </c>
    </row>
    <row r="307" spans="1:46" x14ac:dyDescent="0.25">
      <c r="A307" t="s">
        <v>75</v>
      </c>
      <c r="B307" s="63">
        <v>4</v>
      </c>
      <c r="C307" s="63">
        <v>2</v>
      </c>
      <c r="D307" t="s">
        <v>68</v>
      </c>
      <c r="E307">
        <v>10</v>
      </c>
      <c r="F307" t="s">
        <v>6</v>
      </c>
      <c r="G307">
        <v>30</v>
      </c>
      <c r="H307" s="26"/>
      <c r="I307">
        <v>16.516260861929801</v>
      </c>
      <c r="J307" s="26">
        <v>21.102775137773801</v>
      </c>
      <c r="K307">
        <v>20.3853840739779</v>
      </c>
      <c r="L307" s="26">
        <v>24.233627460747002</v>
      </c>
      <c r="M307">
        <v>19.692308931781401</v>
      </c>
      <c r="N307" s="26">
        <v>24.950808444100101</v>
      </c>
      <c r="O307">
        <v>20.1468821478508</v>
      </c>
      <c r="P307" s="26">
        <v>22.9975467176798</v>
      </c>
      <c r="Q307">
        <v>16.930171973904599</v>
      </c>
      <c r="R307">
        <v>21.061461574728799</v>
      </c>
      <c r="S307" s="26">
        <v>16.510309533346302</v>
      </c>
      <c r="T307" s="26">
        <v>16.970534236965801</v>
      </c>
      <c r="U307" s="26">
        <v>21.520492540814001</v>
      </c>
      <c r="V307">
        <v>17.147484746583999</v>
      </c>
      <c r="W307" s="26">
        <v>22.238781319395802</v>
      </c>
      <c r="X307" s="26"/>
      <c r="Y307" s="26">
        <v>17.803883960789701</v>
      </c>
      <c r="Z307" s="26">
        <v>15.4066138802092</v>
      </c>
      <c r="AA307">
        <v>20.6312795234963</v>
      </c>
      <c r="AB307" s="26">
        <v>16.239493005980801</v>
      </c>
      <c r="AC307" s="26">
        <v>24.922711344760799</v>
      </c>
      <c r="AD307">
        <v>20.774366805700101</v>
      </c>
      <c r="AE307">
        <v>22.448883180670201</v>
      </c>
      <c r="AF307" s="26">
        <v>24.678223082718802</v>
      </c>
      <c r="AG307" s="81">
        <v>19.4931701138308</v>
      </c>
      <c r="AH307" s="81">
        <v>24.715867502223901</v>
      </c>
      <c r="AI307" s="81">
        <v>22.754008999716401</v>
      </c>
      <c r="AJ307" s="81">
        <v>15.198370966258</v>
      </c>
      <c r="AK307" s="54">
        <v>18.531157791354101</v>
      </c>
      <c r="AL307" s="54">
        <v>14.4951916571792</v>
      </c>
      <c r="AM307" s="54">
        <v>16.1936954136088</v>
      </c>
      <c r="AN307" s="54">
        <v>14.6523794983123</v>
      </c>
      <c r="AO307" s="26">
        <v>12.8223481478952</v>
      </c>
      <c r="AP307">
        <v>13.3254478833438</v>
      </c>
      <c r="AQ307" s="26">
        <v>24.799042637843201</v>
      </c>
      <c r="AR307">
        <v>25.090885807742499</v>
      </c>
      <c r="AS307">
        <v>23.364623764221601</v>
      </c>
      <c r="AT307">
        <v>21.563429585808102</v>
      </c>
    </row>
    <row r="308" spans="1:46" x14ac:dyDescent="0.25">
      <c r="A308" t="s">
        <v>75</v>
      </c>
      <c r="B308" s="63">
        <v>4</v>
      </c>
      <c r="C308" s="63">
        <v>2</v>
      </c>
      <c r="D308" t="s">
        <v>68</v>
      </c>
      <c r="E308">
        <v>10</v>
      </c>
      <c r="F308" t="s">
        <v>6</v>
      </c>
      <c r="G308">
        <v>60</v>
      </c>
      <c r="H308" s="26"/>
      <c r="I308">
        <v>24.658267908989899</v>
      </c>
      <c r="J308" s="26">
        <v>24.975067200315902</v>
      </c>
      <c r="K308">
        <v>24.556974411217599</v>
      </c>
      <c r="L308" s="26">
        <v>25.0972749487164</v>
      </c>
      <c r="M308">
        <v>26.3827501489938</v>
      </c>
      <c r="N308" s="26">
        <v>26.8888809088069</v>
      </c>
      <c r="O308">
        <v>26.883400536439101</v>
      </c>
      <c r="P308" s="26">
        <v>26.458971567017201</v>
      </c>
      <c r="Q308">
        <v>26.187991714833998</v>
      </c>
      <c r="R308">
        <v>25.525528881479701</v>
      </c>
      <c r="S308" s="26">
        <v>25.136840795223399</v>
      </c>
      <c r="T308" s="26">
        <v>25.113265439510901</v>
      </c>
      <c r="U308" s="26">
        <v>25.798066676515901</v>
      </c>
      <c r="V308">
        <v>24.930738377930801</v>
      </c>
      <c r="W308" s="26">
        <v>25.0816607948476</v>
      </c>
      <c r="X308" s="26"/>
      <c r="Y308" s="67">
        <v>6.7467196999999999</v>
      </c>
      <c r="Z308" s="26">
        <v>23.825165997456399</v>
      </c>
      <c r="AA308">
        <v>22.6848887755331</v>
      </c>
      <c r="AB308" s="26">
        <v>22.7548196050762</v>
      </c>
      <c r="AC308" s="26">
        <v>27.831665328294601</v>
      </c>
      <c r="AD308">
        <v>28.132353352599999</v>
      </c>
      <c r="AE308">
        <v>27.242704132368399</v>
      </c>
      <c r="AF308" s="26">
        <v>28.153968393032098</v>
      </c>
      <c r="AG308" s="81">
        <v>27.337428571847699</v>
      </c>
      <c r="AH308" s="81">
        <v>28.2743428741217</v>
      </c>
      <c r="AI308" s="81">
        <v>27.726761895225401</v>
      </c>
      <c r="AJ308" s="81">
        <v>25.247530767499299</v>
      </c>
      <c r="AK308" s="54">
        <v>25.022021628965899</v>
      </c>
      <c r="AL308" s="54">
        <v>25.013027682393801</v>
      </c>
      <c r="AM308" s="54">
        <v>23.2341078613523</v>
      </c>
      <c r="AN308" s="54">
        <v>23.808481480028401</v>
      </c>
      <c r="AO308" s="26">
        <v>18.3973125054058</v>
      </c>
      <c r="AP308">
        <v>18.598963022935301</v>
      </c>
      <c r="AQ308" s="26">
        <v>20.584541032824198</v>
      </c>
      <c r="AR308">
        <v>25.580767179487001</v>
      </c>
      <c r="AS308">
        <v>25.9873358947582</v>
      </c>
      <c r="AT308">
        <v>26.1612325000163</v>
      </c>
    </row>
    <row r="309" spans="1:46" x14ac:dyDescent="0.25">
      <c r="A309" t="s">
        <v>75</v>
      </c>
      <c r="B309" s="63">
        <v>4</v>
      </c>
      <c r="C309" s="63">
        <v>2</v>
      </c>
      <c r="D309" t="s">
        <v>68</v>
      </c>
      <c r="E309">
        <v>10</v>
      </c>
      <c r="F309" t="s">
        <v>6</v>
      </c>
      <c r="G309">
        <v>90</v>
      </c>
      <c r="H309" s="26"/>
      <c r="I309">
        <v>17.087279734022999</v>
      </c>
      <c r="J309" s="26">
        <v>17.397993311348301</v>
      </c>
      <c r="K309">
        <v>17.633967035672299</v>
      </c>
      <c r="L309" s="26">
        <v>17.306417193494301</v>
      </c>
      <c r="M309">
        <v>18.5032630817052</v>
      </c>
      <c r="N309" s="26">
        <v>19.117725796166901</v>
      </c>
      <c r="O309">
        <v>19.7136929171579</v>
      </c>
      <c r="P309" s="26">
        <v>19.773843795869801</v>
      </c>
      <c r="Q309">
        <v>20.302848538153501</v>
      </c>
      <c r="R309">
        <v>20.0810388749201</v>
      </c>
      <c r="S309" s="26">
        <v>19.692950202818199</v>
      </c>
      <c r="T309" s="26">
        <v>20.971066102154602</v>
      </c>
      <c r="U309" s="26">
        <v>20.4805602946664</v>
      </c>
      <c r="V309">
        <v>20.389902707485</v>
      </c>
      <c r="W309" s="26">
        <v>19.825534256648499</v>
      </c>
      <c r="X309" s="26"/>
      <c r="Y309" s="26">
        <v>20.256478674036799</v>
      </c>
      <c r="Z309" s="26">
        <v>20.092919418345399</v>
      </c>
      <c r="AA309">
        <v>20.279039656843601</v>
      </c>
      <c r="AB309" s="26">
        <v>19.550926895904901</v>
      </c>
      <c r="AC309" s="26">
        <v>21.998219638024</v>
      </c>
      <c r="AD309">
        <v>22.937308547790799</v>
      </c>
      <c r="AE309">
        <v>24.385767745660502</v>
      </c>
      <c r="AF309" s="26">
        <v>23.830703074553199</v>
      </c>
      <c r="AG309" s="81">
        <v>24.327995606260998</v>
      </c>
      <c r="AH309" s="81">
        <v>23.137535338822399</v>
      </c>
      <c r="AI309" s="81">
        <v>23.634817226853201</v>
      </c>
      <c r="AJ309" s="81">
        <v>23.191862099235401</v>
      </c>
      <c r="AK309" s="54">
        <v>22.4687858476766</v>
      </c>
      <c r="AL309" s="54">
        <v>22.711130570462199</v>
      </c>
      <c r="AM309" s="54">
        <v>22.683202007628701</v>
      </c>
      <c r="AN309" s="54">
        <v>22.527781975417799</v>
      </c>
      <c r="AO309" s="26">
        <v>19.857959641635599</v>
      </c>
      <c r="AP309">
        <v>20.503063625831501</v>
      </c>
      <c r="AQ309" s="26">
        <v>19.745883434917001</v>
      </c>
      <c r="AR309">
        <v>19.2827702623545</v>
      </c>
      <c r="AS309">
        <v>21.7612386325792</v>
      </c>
      <c r="AT309">
        <v>22.550565418143702</v>
      </c>
    </row>
    <row r="310" spans="1:46" x14ac:dyDescent="0.25">
      <c r="A310" t="s">
        <v>75</v>
      </c>
      <c r="B310" s="63">
        <v>4</v>
      </c>
      <c r="C310" s="63">
        <v>2</v>
      </c>
      <c r="D310" t="s">
        <v>68</v>
      </c>
      <c r="E310">
        <v>10</v>
      </c>
      <c r="F310" t="s">
        <v>6</v>
      </c>
      <c r="G310">
        <v>120</v>
      </c>
      <c r="H310" s="26"/>
      <c r="I310">
        <v>21.200861609655099</v>
      </c>
      <c r="J310" s="26">
        <v>20.204256368282898</v>
      </c>
      <c r="K310">
        <v>20.638411095074101</v>
      </c>
      <c r="L310" s="26">
        <v>20.7284629837715</v>
      </c>
      <c r="M310">
        <v>21.1841647900997</v>
      </c>
      <c r="N310" s="26">
        <v>20.289774228444301</v>
      </c>
      <c r="O310">
        <v>20.949225223180399</v>
      </c>
      <c r="P310" s="26">
        <v>20.987643864449399</v>
      </c>
      <c r="Q310">
        <v>21.510874376901398</v>
      </c>
      <c r="R310">
        <v>20.9606628715017</v>
      </c>
      <c r="S310" s="26">
        <v>20.419587880332902</v>
      </c>
      <c r="T310" s="26">
        <v>21.080747636990701</v>
      </c>
      <c r="U310" s="26">
        <v>21.1764592217177</v>
      </c>
      <c r="V310">
        <v>20.523887192897998</v>
      </c>
      <c r="W310" s="26">
        <v>20.8682279596872</v>
      </c>
      <c r="X310" s="26"/>
      <c r="Y310" s="26">
        <v>21.425769452066099</v>
      </c>
      <c r="Z310" s="26">
        <v>21.403761679455101</v>
      </c>
      <c r="AA310">
        <v>20.6312795234963</v>
      </c>
      <c r="AB310" s="26">
        <v>20.562458967208102</v>
      </c>
      <c r="AC310" s="26">
        <v>21.245850458069999</v>
      </c>
      <c r="AD310">
        <v>21.028240163744002</v>
      </c>
      <c r="AE310">
        <v>22.834141260063198</v>
      </c>
      <c r="AF310" s="26">
        <v>23.927286151363202</v>
      </c>
      <c r="AG310" s="81">
        <v>24.5479985822044</v>
      </c>
      <c r="AH310" s="81">
        <v>25.1852236503047</v>
      </c>
      <c r="AI310" s="81">
        <v>24.750645210013801</v>
      </c>
      <c r="AJ310" s="81">
        <v>25.256631627350298</v>
      </c>
      <c r="AK310" s="54">
        <v>25.758590275859898</v>
      </c>
      <c r="AL310" s="54">
        <v>26.3351068673337</v>
      </c>
      <c r="AM310" s="54">
        <v>25.558315727815099</v>
      </c>
      <c r="AN310" s="54">
        <v>24.7439178570454</v>
      </c>
      <c r="AO310" s="26">
        <v>25.667062490327599</v>
      </c>
      <c r="AP310">
        <v>25.771198064079801</v>
      </c>
      <c r="AQ310" s="26">
        <v>25.2949282351567</v>
      </c>
      <c r="AR310">
        <v>24.103779422361701</v>
      </c>
      <c r="AS310">
        <v>24.985957934210699</v>
      </c>
      <c r="AT310">
        <v>25.9581420955952</v>
      </c>
    </row>
    <row r="311" spans="1:46" x14ac:dyDescent="0.25">
      <c r="A311" t="s">
        <v>75</v>
      </c>
      <c r="B311" s="63">
        <v>4</v>
      </c>
      <c r="C311" s="63">
        <v>2</v>
      </c>
      <c r="D311" t="s">
        <v>68</v>
      </c>
      <c r="E311">
        <v>10</v>
      </c>
      <c r="F311" t="s">
        <v>6</v>
      </c>
      <c r="G311">
        <v>150</v>
      </c>
      <c r="H311" s="26"/>
      <c r="I311">
        <v>11.3946760331748</v>
      </c>
      <c r="J311" s="26">
        <v>11.6516665014392</v>
      </c>
      <c r="K311">
        <v>11.3006975694056</v>
      </c>
      <c r="L311" s="26">
        <v>11.571099137223399</v>
      </c>
      <c r="M311">
        <v>11.7338245284212</v>
      </c>
      <c r="N311" s="26">
        <v>11.680140124322699</v>
      </c>
      <c r="O311">
        <v>11.612039635827299</v>
      </c>
      <c r="P311" s="26">
        <v>11.937204252893199</v>
      </c>
      <c r="Q311">
        <v>11.5197644990543</v>
      </c>
      <c r="R311">
        <v>11.565800138396</v>
      </c>
      <c r="S311" s="26">
        <v>11.4588814344292</v>
      </c>
      <c r="T311" s="26">
        <v>11.724590225904199</v>
      </c>
      <c r="U311" s="26">
        <v>11.422232581964201</v>
      </c>
      <c r="V311">
        <v>11.838114920585999</v>
      </c>
      <c r="W311" s="26">
        <v>11.5773056631726</v>
      </c>
      <c r="X311" s="26"/>
      <c r="Y311" s="26">
        <v>11.796993751618601</v>
      </c>
      <c r="Z311" s="26">
        <v>11.820827388087199</v>
      </c>
      <c r="AA311">
        <v>11.4867387072561</v>
      </c>
      <c r="AB311" s="26">
        <v>11.4485652300827</v>
      </c>
      <c r="AC311" s="26">
        <v>11.5589907937457</v>
      </c>
      <c r="AD311">
        <v>11.685395122348</v>
      </c>
      <c r="AE311">
        <v>11.4289291745438</v>
      </c>
      <c r="AF311" s="26">
        <v>11.7202874495882</v>
      </c>
      <c r="AG311" s="81">
        <v>11.606887877117501</v>
      </c>
      <c r="AH311" s="81">
        <v>11.841792031958599</v>
      </c>
      <c r="AI311" s="81">
        <v>11.4465550025915</v>
      </c>
      <c r="AJ311" s="81">
        <v>12.0325719407621</v>
      </c>
      <c r="AK311" s="54">
        <v>12.312666097101999</v>
      </c>
      <c r="AL311" s="54">
        <v>13.2681367971804</v>
      </c>
      <c r="AM311" s="54">
        <v>12.8975838729759</v>
      </c>
      <c r="AN311" s="54">
        <v>13.151422199853901</v>
      </c>
      <c r="AO311" s="26">
        <v>13.3989361519074</v>
      </c>
      <c r="AP311">
        <v>13.0075745916347</v>
      </c>
      <c r="AQ311" s="26">
        <v>12.610715984506999</v>
      </c>
      <c r="AR311">
        <v>12.462144313042099</v>
      </c>
      <c r="AS311">
        <v>12.948280620937</v>
      </c>
      <c r="AT311">
        <v>13.697114098445599</v>
      </c>
    </row>
    <row r="312" spans="1:46" x14ac:dyDescent="0.25">
      <c r="A312" t="s">
        <v>75</v>
      </c>
      <c r="B312" s="63">
        <v>4</v>
      </c>
      <c r="C312" s="63">
        <v>2</v>
      </c>
      <c r="D312" t="s">
        <v>68</v>
      </c>
      <c r="E312">
        <v>10</v>
      </c>
      <c r="F312" t="s">
        <v>6</v>
      </c>
      <c r="G312">
        <v>200</v>
      </c>
      <c r="H312" s="26"/>
      <c r="I312">
        <v>13.131697900453499</v>
      </c>
      <c r="J312" s="26">
        <v>13.2085377537806</v>
      </c>
      <c r="K312">
        <v>13.4288483875279</v>
      </c>
      <c r="L312" s="26">
        <v>13.8713946921777</v>
      </c>
      <c r="M312">
        <v>13.242133156077299</v>
      </c>
      <c r="N312" s="26">
        <v>13.4912180348649</v>
      </c>
      <c r="O312">
        <v>13.4715339920849</v>
      </c>
      <c r="P312" s="26">
        <v>13.583283606783301</v>
      </c>
      <c r="Q312">
        <v>13.022365842223801</v>
      </c>
      <c r="R312">
        <v>12.769192808483201</v>
      </c>
      <c r="S312" s="26">
        <v>13.660100503372201</v>
      </c>
      <c r="T312" s="26">
        <v>13.112383349879</v>
      </c>
      <c r="U312" s="26">
        <v>13.156747167449501</v>
      </c>
      <c r="V312">
        <v>13.003633305723</v>
      </c>
      <c r="W312" s="26">
        <v>13.3725328887445</v>
      </c>
      <c r="X312" s="26"/>
      <c r="Y312" s="26">
        <v>13.6265898958544</v>
      </c>
      <c r="Z312" s="26">
        <v>13.5771455823767</v>
      </c>
      <c r="AA312">
        <v>13.816345781453</v>
      </c>
      <c r="AB312" s="26">
        <v>13.342008917704399</v>
      </c>
      <c r="AC312" s="26">
        <v>13.569541583040101</v>
      </c>
      <c r="AD312">
        <v>13.444744385424499</v>
      </c>
      <c r="AE312">
        <v>13.2212352905704</v>
      </c>
      <c r="AF312" s="26">
        <v>13.393837354688801</v>
      </c>
      <c r="AG312" s="81">
        <v>13.499030264803601</v>
      </c>
      <c r="AH312" s="81">
        <v>13.755670390163599</v>
      </c>
      <c r="AI312" s="81">
        <v>13.711437082692401</v>
      </c>
      <c r="AJ312" s="81">
        <v>13.373335241593599</v>
      </c>
      <c r="AK312" s="54">
        <v>13.827998737668601</v>
      </c>
      <c r="AL312" s="54">
        <v>13.3925666053205</v>
      </c>
      <c r="AM312" s="54">
        <v>13.343078686664199</v>
      </c>
      <c r="AN312" s="54">
        <v>12.995095378864599</v>
      </c>
      <c r="AO312" s="26">
        <v>13.5883937496512</v>
      </c>
      <c r="AP312">
        <v>13.5745534724837</v>
      </c>
      <c r="AQ312" s="26">
        <v>13.671605051529101</v>
      </c>
      <c r="AR312">
        <v>13.637262498425899</v>
      </c>
      <c r="AS312">
        <v>13.402668110389</v>
      </c>
      <c r="AT312">
        <v>13.1399654420185</v>
      </c>
    </row>
    <row r="313" spans="1:46" s="22" customFormat="1" x14ac:dyDescent="0.25">
      <c r="A313" s="22" t="s">
        <v>75</v>
      </c>
      <c r="B313" s="63">
        <v>4</v>
      </c>
      <c r="C313" s="63">
        <v>3</v>
      </c>
      <c r="D313" s="22" t="s">
        <v>69</v>
      </c>
      <c r="E313" s="22">
        <v>1</v>
      </c>
      <c r="F313" s="22" t="s">
        <v>18</v>
      </c>
      <c r="G313" s="22">
        <v>15</v>
      </c>
      <c r="H313" s="53"/>
      <c r="I313">
        <v>9.15</v>
      </c>
      <c r="J313" s="53">
        <v>14.1666666666667</v>
      </c>
      <c r="K313">
        <v>10.9</v>
      </c>
      <c r="L313" s="53">
        <v>25.1666666666667</v>
      </c>
      <c r="M313">
        <v>18.55</v>
      </c>
      <c r="N313" s="53">
        <v>21.1</v>
      </c>
      <c r="O313">
        <v>11.05</v>
      </c>
      <c r="P313" s="53">
        <v>25.65</v>
      </c>
      <c r="Q313">
        <v>17.75</v>
      </c>
      <c r="R313">
        <v>27.25</v>
      </c>
      <c r="S313" s="53">
        <v>11.05</v>
      </c>
      <c r="T313" s="53">
        <v>15.6</v>
      </c>
      <c r="U313" s="53">
        <v>12.05</v>
      </c>
      <c r="V313">
        <v>23.45</v>
      </c>
      <c r="W313" s="53">
        <v>23.9</v>
      </c>
      <c r="X313" s="53">
        <v>26.8</v>
      </c>
      <c r="Y313" s="53">
        <v>23.6</v>
      </c>
      <c r="Z313" s="53">
        <v>12.8</v>
      </c>
      <c r="AA313">
        <v>26.2</v>
      </c>
      <c r="AB313" s="53">
        <v>23.1</v>
      </c>
      <c r="AC313" s="53">
        <v>26.9</v>
      </c>
      <c r="AD313">
        <v>22.95</v>
      </c>
      <c r="AE313">
        <v>21.7</v>
      </c>
      <c r="AF313" s="53">
        <v>27.4</v>
      </c>
      <c r="AG313" s="81">
        <v>16.149999999999999</v>
      </c>
      <c r="AH313" s="81">
        <v>27.5</v>
      </c>
      <c r="AI313" s="81">
        <v>15.2</v>
      </c>
      <c r="AJ313" s="81">
        <v>16</v>
      </c>
      <c r="AK313" s="53">
        <v>30.3</v>
      </c>
      <c r="AL313" s="53">
        <v>18.649999999999999</v>
      </c>
      <c r="AM313" s="53">
        <v>28.1</v>
      </c>
      <c r="AN313" s="53">
        <v>22.75</v>
      </c>
      <c r="AO313" s="53">
        <v>16.3</v>
      </c>
      <c r="AP313">
        <v>28.25</v>
      </c>
      <c r="AQ313" s="53">
        <v>17.7</v>
      </c>
      <c r="AR313">
        <v>30.5</v>
      </c>
      <c r="AS313">
        <v>30.7</v>
      </c>
      <c r="AT313" s="22">
        <v>18.850000000000001</v>
      </c>
    </row>
    <row r="314" spans="1:46" x14ac:dyDescent="0.25">
      <c r="A314" t="s">
        <v>75</v>
      </c>
      <c r="B314" s="63">
        <v>4</v>
      </c>
      <c r="C314" s="63">
        <v>3</v>
      </c>
      <c r="D314" t="s">
        <v>69</v>
      </c>
      <c r="E314">
        <v>1</v>
      </c>
      <c r="F314" t="s">
        <v>6</v>
      </c>
      <c r="G314">
        <v>30</v>
      </c>
      <c r="H314" s="26"/>
      <c r="I314">
        <v>19.9129294257081</v>
      </c>
      <c r="J314" s="26">
        <v>25.085330983021901</v>
      </c>
      <c r="K314">
        <v>23.6917397859341</v>
      </c>
      <c r="L314" s="26">
        <v>26.85299449671</v>
      </c>
      <c r="M314">
        <v>22.3664177287075</v>
      </c>
      <c r="N314" s="26">
        <v>26.2745541750072</v>
      </c>
      <c r="O314">
        <v>22.816306755482699</v>
      </c>
      <c r="P314" s="26">
        <v>26.040668171118099</v>
      </c>
      <c r="Q314">
        <v>20.864263872976998</v>
      </c>
      <c r="R314">
        <v>26.1262914688118</v>
      </c>
      <c r="S314" s="26">
        <v>19.6011131472562</v>
      </c>
      <c r="T314" s="26">
        <v>20.4846531378229</v>
      </c>
      <c r="U314" s="26">
        <v>25.021026890398701</v>
      </c>
      <c r="V314">
        <v>23.679201043565101</v>
      </c>
      <c r="W314" s="26">
        <v>25.182188579669901</v>
      </c>
      <c r="X314" s="26">
        <v>28.620471881803901</v>
      </c>
      <c r="Y314" s="26">
        <v>24.0238571966248</v>
      </c>
      <c r="Z314" s="26">
        <v>20.714699205411399</v>
      </c>
      <c r="AA314">
        <v>27.2804584731518</v>
      </c>
      <c r="AB314" s="26">
        <v>23.316002482273099</v>
      </c>
      <c r="AC314" s="26">
        <v>26.827072023444099</v>
      </c>
      <c r="AD314">
        <v>24.255012522250301</v>
      </c>
      <c r="AE314">
        <v>25.980285337877401</v>
      </c>
      <c r="AF314" s="26">
        <v>28.0120056772626</v>
      </c>
      <c r="AG314" s="81">
        <v>22.341478598905098</v>
      </c>
      <c r="AH314" s="81">
        <v>28.9365888887558</v>
      </c>
      <c r="AI314" s="81">
        <v>25.8506821485602</v>
      </c>
      <c r="AJ314" s="81">
        <v>21.2764142731044</v>
      </c>
      <c r="AK314" s="54">
        <v>27.3911138371761</v>
      </c>
      <c r="AL314" s="54">
        <v>23.2417408288029</v>
      </c>
      <c r="AM314" s="54">
        <v>27.403628313878698</v>
      </c>
      <c r="AN314" s="54">
        <v>24.929439854386398</v>
      </c>
      <c r="AO314" s="26">
        <v>20.5151385000507</v>
      </c>
      <c r="AP314">
        <v>27.7542991186241</v>
      </c>
      <c r="AQ314" s="26">
        <v>27.9134639741497</v>
      </c>
      <c r="AR314">
        <v>27.420543082388701</v>
      </c>
      <c r="AS314">
        <v>25.467471676275</v>
      </c>
      <c r="AT314">
        <v>23.972452432102202</v>
      </c>
    </row>
    <row r="315" spans="1:46" x14ac:dyDescent="0.25">
      <c r="A315" t="s">
        <v>75</v>
      </c>
      <c r="B315" s="63">
        <v>4</v>
      </c>
      <c r="C315" s="63">
        <v>3</v>
      </c>
      <c r="D315" t="s">
        <v>69</v>
      </c>
      <c r="E315">
        <v>1</v>
      </c>
      <c r="F315" t="s">
        <v>6</v>
      </c>
      <c r="G315">
        <v>60</v>
      </c>
      <c r="H315" s="26"/>
      <c r="I315">
        <v>25.449216252803101</v>
      </c>
      <c r="J315" s="26">
        <v>25.511065116990601</v>
      </c>
      <c r="K315">
        <v>25.273707265339802</v>
      </c>
      <c r="L315" s="26">
        <v>27.782736456176199</v>
      </c>
      <c r="M315">
        <v>26.4205345440995</v>
      </c>
      <c r="N315" s="26">
        <v>27.3618925650538</v>
      </c>
      <c r="O315">
        <v>26.428611117915001</v>
      </c>
      <c r="P315" s="26">
        <v>28.834188847364299</v>
      </c>
      <c r="Q315">
        <v>26.757626757120001</v>
      </c>
      <c r="R315">
        <v>27.5062637877352</v>
      </c>
      <c r="S315" s="26">
        <v>27.183729790849601</v>
      </c>
      <c r="T315" s="26">
        <v>27.5396244395141</v>
      </c>
      <c r="U315" s="26">
        <v>28.255286437595899</v>
      </c>
      <c r="V315">
        <v>26.741087771237101</v>
      </c>
      <c r="W315" s="26">
        <v>26.542298275055501</v>
      </c>
      <c r="X315" s="26">
        <v>29.372605555461</v>
      </c>
      <c r="Y315" s="26">
        <v>27.081519575855001</v>
      </c>
      <c r="Z315" s="26">
        <v>27.488095744742999</v>
      </c>
      <c r="AA315">
        <v>28.1008233081734</v>
      </c>
      <c r="AB315" s="26">
        <v>26.955812831500701</v>
      </c>
      <c r="AC315" s="26">
        <v>27.714507959855201</v>
      </c>
      <c r="AD315">
        <v>28.261113312693201</v>
      </c>
      <c r="AE315">
        <v>27.411143101718199</v>
      </c>
      <c r="AF315" s="26">
        <v>28.1196585767476</v>
      </c>
      <c r="AG315" s="81">
        <v>26.8609273556178</v>
      </c>
      <c r="AH315" s="81">
        <v>28.3037825212283</v>
      </c>
      <c r="AI315" s="81">
        <v>27.5857007148036</v>
      </c>
      <c r="AJ315" s="81">
        <v>26.098758298784102</v>
      </c>
      <c r="AK315" s="54">
        <v>28.5447325684455</v>
      </c>
      <c r="AL315" s="54">
        <v>26.9027052337958</v>
      </c>
      <c r="AM315" s="54">
        <v>28.0344928300417</v>
      </c>
      <c r="AN315" s="54">
        <v>26.4004173542302</v>
      </c>
      <c r="AO315" s="26">
        <v>25.639265040977701</v>
      </c>
      <c r="AP315">
        <v>27.037262183068201</v>
      </c>
      <c r="AQ315" s="26">
        <v>27.7621342762795</v>
      </c>
      <c r="AR315">
        <v>26.0443913863514</v>
      </c>
      <c r="AS315">
        <v>25.174221114022099</v>
      </c>
      <c r="AT315">
        <v>25.879959238502199</v>
      </c>
    </row>
    <row r="316" spans="1:46" x14ac:dyDescent="0.25">
      <c r="A316" t="s">
        <v>75</v>
      </c>
      <c r="B316" s="63">
        <v>4</v>
      </c>
      <c r="C316" s="63">
        <v>3</v>
      </c>
      <c r="D316" t="s">
        <v>69</v>
      </c>
      <c r="E316">
        <v>1</v>
      </c>
      <c r="F316" t="s">
        <v>6</v>
      </c>
      <c r="G316">
        <v>90</v>
      </c>
      <c r="H316" s="26"/>
      <c r="I316">
        <v>29.495037675205701</v>
      </c>
      <c r="J316" s="26">
        <v>29.182914379567499</v>
      </c>
      <c r="K316">
        <v>28.717451153279299</v>
      </c>
      <c r="L316" s="26">
        <v>31.275108041360099</v>
      </c>
      <c r="M316">
        <v>29.2307178530864</v>
      </c>
      <c r="N316" s="26">
        <v>29.547699955548399</v>
      </c>
      <c r="O316">
        <v>30.0505865726496</v>
      </c>
      <c r="P316" s="26">
        <v>30.111089435334399</v>
      </c>
      <c r="Q316">
        <v>30.300244763841199</v>
      </c>
      <c r="R316">
        <v>29.4229104906934</v>
      </c>
      <c r="S316" s="26">
        <v>29.718284251326399</v>
      </c>
      <c r="T316" s="26">
        <v>30.188048290094201</v>
      </c>
      <c r="U316" s="26">
        <v>30.781730083078301</v>
      </c>
      <c r="V316">
        <v>30.971657052935601</v>
      </c>
      <c r="W316" s="26">
        <v>29.574241257902301</v>
      </c>
      <c r="X316" s="26">
        <v>32.010368781253</v>
      </c>
      <c r="Y316" s="26">
        <v>31.261664965741101</v>
      </c>
      <c r="Z316" s="26">
        <v>29.861426556639401</v>
      </c>
      <c r="AA316">
        <v>32.258576137312801</v>
      </c>
      <c r="AB316" s="26">
        <v>31.152510172255599</v>
      </c>
      <c r="AC316" s="26">
        <v>31.608426948744398</v>
      </c>
      <c r="AD316">
        <v>32.731011274030998</v>
      </c>
      <c r="AE316">
        <v>31.632592767899499</v>
      </c>
      <c r="AF316" s="26">
        <v>31.023840632319601</v>
      </c>
      <c r="AG316" s="81">
        <v>31.566170336543099</v>
      </c>
      <c r="AH316" s="81">
        <v>31.6483227960099</v>
      </c>
      <c r="AI316" s="81">
        <v>31.820413851587102</v>
      </c>
      <c r="AJ316" s="81">
        <v>29.8001369054845</v>
      </c>
      <c r="AK316" s="54">
        <v>32.3000769624676</v>
      </c>
      <c r="AL316" s="54">
        <v>32.362455596132897</v>
      </c>
      <c r="AM316" s="54">
        <v>32.454051123396098</v>
      </c>
      <c r="AN316" s="54">
        <v>30.813927747887899</v>
      </c>
      <c r="AO316" s="26">
        <v>30.308650293592802</v>
      </c>
      <c r="AP316">
        <v>31.664004074022699</v>
      </c>
      <c r="AQ316" s="26">
        <v>32.866725379050401</v>
      </c>
      <c r="AR316">
        <v>31.7623123802809</v>
      </c>
      <c r="AS316">
        <v>30.655679641094199</v>
      </c>
      <c r="AT316">
        <v>29.349758604819701</v>
      </c>
    </row>
    <row r="317" spans="1:46" x14ac:dyDescent="0.25">
      <c r="A317" t="s">
        <v>75</v>
      </c>
      <c r="B317" s="63">
        <v>4</v>
      </c>
      <c r="C317" s="63">
        <v>3</v>
      </c>
      <c r="D317" t="s">
        <v>69</v>
      </c>
      <c r="E317">
        <v>1</v>
      </c>
      <c r="F317" t="s">
        <v>6</v>
      </c>
      <c r="G317">
        <v>120</v>
      </c>
      <c r="H317" s="26"/>
      <c r="I317">
        <v>25.7181849789174</v>
      </c>
      <c r="J317" s="26">
        <v>27.884913304614301</v>
      </c>
      <c r="K317">
        <v>26.8970339662215</v>
      </c>
      <c r="L317" s="26">
        <v>26.680991123226601</v>
      </c>
      <c r="M317">
        <v>29.205478656751499</v>
      </c>
      <c r="N317" s="26">
        <v>28.914177563073501</v>
      </c>
      <c r="O317">
        <v>29.8645949431709</v>
      </c>
      <c r="P317" s="26">
        <v>28.808913451555501</v>
      </c>
      <c r="Q317">
        <v>28.5354736529167</v>
      </c>
      <c r="R317">
        <v>29.291169510864901</v>
      </c>
      <c r="S317" s="26">
        <v>29.030691456106499</v>
      </c>
      <c r="T317" s="26">
        <v>29.517558801629502</v>
      </c>
      <c r="U317" s="26">
        <v>30.608964140883501</v>
      </c>
      <c r="V317">
        <v>28.636691143099998</v>
      </c>
      <c r="W317" s="26">
        <v>29.8702836965731</v>
      </c>
      <c r="X317" s="26">
        <v>29.164382820822802</v>
      </c>
      <c r="Y317" s="26">
        <v>29.3638284030676</v>
      </c>
      <c r="Z317" s="26">
        <v>30.264210450874401</v>
      </c>
      <c r="AA317">
        <v>30.41835483501</v>
      </c>
      <c r="AB317" s="26">
        <v>27.837661826002002</v>
      </c>
      <c r="AC317" s="26">
        <v>28.9357535085121</v>
      </c>
      <c r="AD317">
        <v>28.474904972423001</v>
      </c>
      <c r="AE317">
        <v>27.247507174422999</v>
      </c>
      <c r="AF317" s="26">
        <v>27.434381375328101</v>
      </c>
      <c r="AG317" s="81">
        <v>27.599673113524702</v>
      </c>
      <c r="AH317" s="81">
        <v>27.223039962977701</v>
      </c>
      <c r="AI317" s="81">
        <v>26.849305340051</v>
      </c>
      <c r="AJ317" s="81">
        <v>26.992770657717099</v>
      </c>
      <c r="AK317" s="54">
        <v>27.643698660216199</v>
      </c>
      <c r="AL317" s="54">
        <v>26.893099266615199</v>
      </c>
      <c r="AM317" s="54">
        <v>27.258266415457399</v>
      </c>
      <c r="AN317" s="54">
        <v>26.485378197368998</v>
      </c>
      <c r="AO317" s="26">
        <v>26.166189597915398</v>
      </c>
      <c r="AP317">
        <v>26.6666062036653</v>
      </c>
      <c r="AQ317" s="26">
        <v>27.354789910164001</v>
      </c>
      <c r="AR317">
        <v>24.968283074319402</v>
      </c>
      <c r="AS317">
        <v>24.387322698729001</v>
      </c>
      <c r="AT317">
        <v>26.772163991266002</v>
      </c>
    </row>
    <row r="318" spans="1:46" x14ac:dyDescent="0.25">
      <c r="A318" t="s">
        <v>75</v>
      </c>
      <c r="B318" s="63">
        <v>4</v>
      </c>
      <c r="C318" s="63">
        <v>3</v>
      </c>
      <c r="D318" t="s">
        <v>69</v>
      </c>
      <c r="E318">
        <v>1</v>
      </c>
      <c r="F318" t="s">
        <v>6</v>
      </c>
      <c r="G318">
        <v>150</v>
      </c>
      <c r="H318" s="26"/>
      <c r="I318">
        <v>15.925448791159001</v>
      </c>
      <c r="J318" s="26">
        <v>16.116325661987201</v>
      </c>
      <c r="K318">
        <v>15.772860993405301</v>
      </c>
      <c r="L318" s="26">
        <v>15.9235578067295</v>
      </c>
      <c r="M318">
        <v>16.261996185195901</v>
      </c>
      <c r="N318" s="26">
        <v>16.767306223034701</v>
      </c>
      <c r="O318">
        <v>15.7690670276028</v>
      </c>
      <c r="P318" s="26">
        <v>16.356061125700698</v>
      </c>
      <c r="Q318">
        <v>16.0203022956951</v>
      </c>
      <c r="R318">
        <v>16.416849704749598</v>
      </c>
      <c r="S318" s="26">
        <v>16.427114199480101</v>
      </c>
      <c r="T318" s="26">
        <v>16.864042088339499</v>
      </c>
      <c r="U318" s="26">
        <v>16.5917812431641</v>
      </c>
      <c r="V318">
        <v>17.4975756103583</v>
      </c>
      <c r="W318" s="26">
        <v>17.0993008088378</v>
      </c>
      <c r="X318" s="26">
        <v>17.452009564710899</v>
      </c>
      <c r="Y318" s="26">
        <v>17.7007477502504</v>
      </c>
      <c r="Z318" s="26">
        <v>18.406679758860999</v>
      </c>
      <c r="AA318">
        <v>17.422074197723202</v>
      </c>
      <c r="AB318" s="26">
        <v>17.495014053050799</v>
      </c>
      <c r="AC318" s="26">
        <v>17.505965489553098</v>
      </c>
      <c r="AD318">
        <v>18.5651232292735</v>
      </c>
      <c r="AE318">
        <v>18.266027720935199</v>
      </c>
      <c r="AF318" s="26">
        <v>18.591901239147901</v>
      </c>
      <c r="AG318" s="81">
        <v>17.560094694914699</v>
      </c>
      <c r="AH318" s="81">
        <v>17.167053817483101</v>
      </c>
      <c r="AI318" s="81">
        <v>18.2913159927027</v>
      </c>
      <c r="AJ318" s="81">
        <v>17.6328663263773</v>
      </c>
      <c r="AK318" s="54">
        <v>17.442069458101098</v>
      </c>
      <c r="AL318" s="54">
        <v>17.650015591965001</v>
      </c>
      <c r="AM318" s="54">
        <v>17.1560064130428</v>
      </c>
      <c r="AN318" s="54">
        <v>17.6030744118145</v>
      </c>
      <c r="AO318" s="26">
        <v>17.461580546085301</v>
      </c>
      <c r="AP318">
        <v>17.0483210198866</v>
      </c>
      <c r="AQ318" s="26">
        <v>18.725737443610299</v>
      </c>
      <c r="AR318">
        <v>17.640879467935601</v>
      </c>
      <c r="AS318">
        <v>16.468816500178399</v>
      </c>
      <c r="AT318">
        <v>16.111572978449001</v>
      </c>
    </row>
    <row r="319" spans="1:46" x14ac:dyDescent="0.25">
      <c r="A319" t="s">
        <v>75</v>
      </c>
      <c r="B319" s="63">
        <v>4</v>
      </c>
      <c r="C319" s="63">
        <v>3</v>
      </c>
      <c r="D319" t="s">
        <v>69</v>
      </c>
      <c r="E319">
        <v>1</v>
      </c>
      <c r="F319" t="s">
        <v>6</v>
      </c>
      <c r="G319">
        <v>200</v>
      </c>
      <c r="H319" s="26"/>
      <c r="I319">
        <v>19.6809500778295</v>
      </c>
      <c r="J319" s="26">
        <v>19.5222854092512</v>
      </c>
      <c r="K319">
        <v>19.094754898897801</v>
      </c>
      <c r="L319" s="26">
        <v>18.581508758935701</v>
      </c>
      <c r="M319">
        <v>19.246858165343401</v>
      </c>
      <c r="N319" s="26">
        <v>18.349674818714799</v>
      </c>
      <c r="O319">
        <v>18.6262840353161</v>
      </c>
      <c r="P319" s="26">
        <v>18.863841968493599</v>
      </c>
      <c r="Q319">
        <v>18.395575237835001</v>
      </c>
      <c r="R319">
        <v>18.625172117457598</v>
      </c>
      <c r="S319" s="26">
        <v>19.312428811264699</v>
      </c>
      <c r="T319" s="26">
        <v>18.682173983402901</v>
      </c>
      <c r="U319" s="26">
        <v>18.839537706357898</v>
      </c>
      <c r="V319">
        <v>19.115638122986301</v>
      </c>
      <c r="W319" s="26">
        <v>19.320918852936</v>
      </c>
      <c r="X319" s="26">
        <v>19.597111167403199</v>
      </c>
      <c r="Y319" s="26">
        <v>19.503638852327601</v>
      </c>
      <c r="Z319" s="26">
        <v>20.8793818166974</v>
      </c>
      <c r="AA319">
        <v>20.126098739946901</v>
      </c>
      <c r="AB319" s="26">
        <v>21.9827775512477</v>
      </c>
      <c r="AC319" s="26">
        <v>21.852866131030201</v>
      </c>
      <c r="AD319">
        <v>22.4796934268381</v>
      </c>
      <c r="AE319">
        <v>22.702379794877601</v>
      </c>
      <c r="AF319" s="26">
        <v>22.849906787735101</v>
      </c>
      <c r="AG319" s="81">
        <v>23.2006572026505</v>
      </c>
      <c r="AH319" s="81">
        <v>22.400463764336202</v>
      </c>
      <c r="AI319" s="81">
        <v>22.516309463607399</v>
      </c>
      <c r="AJ319" s="81">
        <v>22.482888233437698</v>
      </c>
      <c r="AK319" s="54">
        <v>22.1153987249733</v>
      </c>
      <c r="AL319" s="54">
        <v>21.3054864939031</v>
      </c>
      <c r="AM319" s="54">
        <v>21.957534475370799</v>
      </c>
      <c r="AN319" s="54">
        <v>22.325449429340701</v>
      </c>
      <c r="AO319" s="26">
        <v>21.703463045775099</v>
      </c>
      <c r="AP319">
        <v>21.804443284972798</v>
      </c>
      <c r="AQ319" s="26">
        <v>21.592340463032802</v>
      </c>
      <c r="AR319">
        <v>22.771580336378801</v>
      </c>
      <c r="AS319">
        <v>19.821962581193301</v>
      </c>
      <c r="AT319">
        <v>18.875412848840501</v>
      </c>
    </row>
    <row r="320" spans="1:46" s="22" customFormat="1" x14ac:dyDescent="0.25">
      <c r="A320" s="22" t="s">
        <v>75</v>
      </c>
      <c r="B320" s="63">
        <v>4</v>
      </c>
      <c r="C320" s="63">
        <v>4</v>
      </c>
      <c r="D320" s="22" t="s">
        <v>70</v>
      </c>
      <c r="E320" s="22">
        <v>5</v>
      </c>
      <c r="F320" s="22" t="s">
        <v>18</v>
      </c>
      <c r="G320" s="22">
        <v>15</v>
      </c>
      <c r="H320" s="53">
        <v>8.8000000000000007</v>
      </c>
      <c r="I320">
        <v>9.75</v>
      </c>
      <c r="J320" s="53">
        <v>15.6</v>
      </c>
      <c r="K320">
        <v>11.8</v>
      </c>
      <c r="L320" s="53">
        <v>26.55</v>
      </c>
      <c r="M320">
        <v>17.05</v>
      </c>
      <c r="N320" s="53">
        <v>22.9</v>
      </c>
      <c r="O320">
        <v>11.35</v>
      </c>
      <c r="P320" s="53">
        <v>25.5</v>
      </c>
      <c r="Q320">
        <v>15.1</v>
      </c>
      <c r="R320">
        <v>26.6666666666667</v>
      </c>
      <c r="S320" s="53">
        <v>7.55</v>
      </c>
      <c r="T320" s="53">
        <v>13.65</v>
      </c>
      <c r="U320" s="53">
        <v>13.8</v>
      </c>
      <c r="V320">
        <v>25.6</v>
      </c>
      <c r="W320" s="53">
        <v>15.85</v>
      </c>
      <c r="X320" s="53">
        <v>24.4</v>
      </c>
      <c r="Y320" s="53">
        <v>17.7</v>
      </c>
      <c r="Z320" s="53">
        <v>13.35</v>
      </c>
      <c r="AA320">
        <v>25.85</v>
      </c>
      <c r="AB320" s="53">
        <v>24.3</v>
      </c>
      <c r="AC320" s="53">
        <v>24.7</v>
      </c>
      <c r="AD320">
        <v>16.3</v>
      </c>
      <c r="AE320">
        <v>23.9</v>
      </c>
      <c r="AF320" s="53">
        <v>27.3</v>
      </c>
      <c r="AG320" s="81">
        <v>13.75</v>
      </c>
      <c r="AH320" s="81">
        <v>28.55</v>
      </c>
      <c r="AI320" s="81">
        <v>15.05</v>
      </c>
      <c r="AJ320" s="81">
        <v>11.5</v>
      </c>
      <c r="AK320" s="53">
        <v>23.85</v>
      </c>
      <c r="AL320" s="53">
        <v>11.05</v>
      </c>
      <c r="AM320" s="53">
        <v>21.3333333333333</v>
      </c>
      <c r="AN320" s="53">
        <v>14.95</v>
      </c>
      <c r="AO320" s="53">
        <v>12.2</v>
      </c>
      <c r="AP320">
        <v>18.8</v>
      </c>
      <c r="AQ320" s="53">
        <v>25.55</v>
      </c>
      <c r="AR320">
        <v>22.75</v>
      </c>
      <c r="AS320">
        <v>26.366666666666699</v>
      </c>
      <c r="AT320" s="22">
        <v>22.4</v>
      </c>
    </row>
    <row r="321" spans="1:46" x14ac:dyDescent="0.25">
      <c r="A321" t="s">
        <v>75</v>
      </c>
      <c r="B321" s="63">
        <v>4</v>
      </c>
      <c r="C321" s="63">
        <v>4</v>
      </c>
      <c r="D321" t="s">
        <v>70</v>
      </c>
      <c r="E321">
        <v>5</v>
      </c>
      <c r="F321" t="s">
        <v>6</v>
      </c>
      <c r="G321">
        <v>30</v>
      </c>
      <c r="H321" s="26"/>
      <c r="I321">
        <v>18.9897558694657</v>
      </c>
      <c r="J321" s="26">
        <v>22.817518347247301</v>
      </c>
      <c r="K321">
        <v>21.760083477310101</v>
      </c>
      <c r="L321" s="26">
        <v>25.6365154124972</v>
      </c>
      <c r="M321">
        <v>22.0936773858683</v>
      </c>
      <c r="N321" s="26">
        <v>25.846873952803399</v>
      </c>
      <c r="O321">
        <v>22.610342284429901</v>
      </c>
      <c r="P321" s="26">
        <v>26.002861421872399</v>
      </c>
      <c r="Q321">
        <v>21.9207232394585</v>
      </c>
      <c r="R321">
        <v>25.8923234709975</v>
      </c>
      <c r="S321" s="26">
        <v>21.840625276118999</v>
      </c>
      <c r="T321" s="26">
        <v>22.019378763036801</v>
      </c>
      <c r="U321" s="26">
        <v>25.933823472731</v>
      </c>
      <c r="V321">
        <v>23.205642963181099</v>
      </c>
      <c r="W321" s="26">
        <v>22.348108152250699</v>
      </c>
      <c r="X321" s="26">
        <v>27.168612314410701</v>
      </c>
      <c r="Y321" s="26">
        <v>24.942567834040201</v>
      </c>
      <c r="Z321" s="26">
        <v>20.7949128296402</v>
      </c>
      <c r="AA321">
        <v>26.8427578322869</v>
      </c>
      <c r="AB321" s="26">
        <v>22.366435159860099</v>
      </c>
      <c r="AC321" s="26">
        <v>27.018371892653501</v>
      </c>
      <c r="AD321">
        <v>25.111409446019898</v>
      </c>
      <c r="AE321">
        <v>24.856935211090299</v>
      </c>
      <c r="AF321" s="26">
        <v>27.7294876818559</v>
      </c>
      <c r="AG321" s="81">
        <v>22.010042453869499</v>
      </c>
      <c r="AH321" s="81">
        <v>28.7973853517802</v>
      </c>
      <c r="AI321" s="81">
        <v>24.7596784416566</v>
      </c>
      <c r="AJ321" s="81">
        <v>16.320153047863599</v>
      </c>
      <c r="AK321" s="54">
        <v>21.0993319936699</v>
      </c>
      <c r="AL321" s="54">
        <v>17.8564936706554</v>
      </c>
      <c r="AM321" s="54">
        <v>20.146080420106902</v>
      </c>
      <c r="AN321" s="54">
        <v>17.5960465076265</v>
      </c>
      <c r="AO321" s="26">
        <v>15.194725903422899</v>
      </c>
      <c r="AP321">
        <v>16.746296490590201</v>
      </c>
      <c r="AQ321" s="26">
        <v>26.946626583820098</v>
      </c>
      <c r="AR321">
        <v>27.160728812315899</v>
      </c>
      <c r="AS321">
        <v>25.088935628782899</v>
      </c>
      <c r="AT321">
        <v>23.833177775829601</v>
      </c>
    </row>
    <row r="322" spans="1:46" x14ac:dyDescent="0.25">
      <c r="A322" t="s">
        <v>75</v>
      </c>
      <c r="B322" s="63">
        <v>4</v>
      </c>
      <c r="C322" s="63">
        <v>4</v>
      </c>
      <c r="D322" t="s">
        <v>70</v>
      </c>
      <c r="E322">
        <v>5</v>
      </c>
      <c r="F322" t="s">
        <v>6</v>
      </c>
      <c r="G322">
        <v>60</v>
      </c>
      <c r="H322" s="26"/>
      <c r="I322">
        <v>25.049336653726499</v>
      </c>
      <c r="J322" s="26">
        <v>25.744475696908498</v>
      </c>
      <c r="K322">
        <v>25.109167014792</v>
      </c>
      <c r="L322" s="26">
        <v>26.766901102971602</v>
      </c>
      <c r="M322">
        <v>27.4107424314277</v>
      </c>
      <c r="N322" s="26">
        <v>28.8638789267183</v>
      </c>
      <c r="O322">
        <v>27.646304912650901</v>
      </c>
      <c r="P322" s="26">
        <v>28.261482818905598</v>
      </c>
      <c r="Q322">
        <v>27.88698947508</v>
      </c>
      <c r="R322">
        <v>26.560477895513699</v>
      </c>
      <c r="S322" s="26">
        <v>27.8572704094173</v>
      </c>
      <c r="T322" s="26">
        <v>28.245378213397402</v>
      </c>
      <c r="U322" s="26">
        <v>29.259290587683999</v>
      </c>
      <c r="V322">
        <v>28.359260026407298</v>
      </c>
      <c r="W322" s="26">
        <v>28.5082816799789</v>
      </c>
      <c r="X322" s="26">
        <v>30.6681867433504</v>
      </c>
      <c r="Y322" s="26">
        <v>29.531827932331801</v>
      </c>
      <c r="Z322" s="26">
        <v>29.518206357737999</v>
      </c>
      <c r="AA322">
        <v>30.356120318225098</v>
      </c>
      <c r="AB322" s="26">
        <v>29.4094945605353</v>
      </c>
      <c r="AC322" s="26">
        <v>30.939183055626099</v>
      </c>
      <c r="AD322">
        <v>30.3267436206031</v>
      </c>
      <c r="AE322">
        <v>30.291791103786402</v>
      </c>
      <c r="AF322" s="26">
        <v>30.592531057202301</v>
      </c>
      <c r="AG322" s="81">
        <v>28.790151774055499</v>
      </c>
      <c r="AH322" s="81">
        <v>29.7302512439014</v>
      </c>
      <c r="AI322" s="81">
        <v>29.456358510509101</v>
      </c>
      <c r="AJ322" s="81">
        <v>26.496233656516999</v>
      </c>
      <c r="AK322" s="54">
        <v>26.971930848089599</v>
      </c>
      <c r="AL322" s="54">
        <v>25.700937391341</v>
      </c>
      <c r="AM322" s="54">
        <v>26.250287835005999</v>
      </c>
      <c r="AN322" s="54">
        <v>25.8619060129374</v>
      </c>
      <c r="AO322" s="26">
        <v>22.565112798741801</v>
      </c>
      <c r="AP322">
        <v>23.496560639163601</v>
      </c>
      <c r="AQ322" s="26">
        <v>28.099700546727199</v>
      </c>
      <c r="AR322">
        <v>28.808843843332099</v>
      </c>
      <c r="AS322">
        <v>27.973241124442101</v>
      </c>
      <c r="AT322">
        <v>28.9275233329722</v>
      </c>
    </row>
    <row r="323" spans="1:46" x14ac:dyDescent="0.25">
      <c r="A323" t="s">
        <v>75</v>
      </c>
      <c r="B323" s="63">
        <v>4</v>
      </c>
      <c r="C323" s="63">
        <v>4</v>
      </c>
      <c r="D323" t="s">
        <v>70</v>
      </c>
      <c r="E323">
        <v>5</v>
      </c>
      <c r="F323" t="s">
        <v>6</v>
      </c>
      <c r="G323">
        <v>90</v>
      </c>
      <c r="H323" s="26"/>
      <c r="I323">
        <v>18.3319048825397</v>
      </c>
      <c r="J323" s="26">
        <v>19.984117192038301</v>
      </c>
      <c r="K323">
        <v>19.343264416482501</v>
      </c>
      <c r="L323" s="26">
        <v>19.746421350101699</v>
      </c>
      <c r="M323">
        <v>19.989676740074799</v>
      </c>
      <c r="N323" s="26">
        <v>19.9334295282966</v>
      </c>
      <c r="O323">
        <v>21.005969893198301</v>
      </c>
      <c r="P323" s="26">
        <v>21.134441933957199</v>
      </c>
      <c r="Q323">
        <v>20.964982313357201</v>
      </c>
      <c r="R323">
        <v>21.427256606743601</v>
      </c>
      <c r="S323" s="26">
        <v>20.7922629212248</v>
      </c>
      <c r="T323" s="26">
        <v>22.480563845191401</v>
      </c>
      <c r="U323" s="26">
        <v>24.161578582093799</v>
      </c>
      <c r="V323">
        <v>24.132811384115399</v>
      </c>
      <c r="W323" s="26">
        <v>24.601122245876201</v>
      </c>
      <c r="X323" s="26">
        <v>24.7072728041448</v>
      </c>
      <c r="Y323" s="26">
        <v>25.777463564041799</v>
      </c>
      <c r="Z323" s="26">
        <v>25.008453466169001</v>
      </c>
      <c r="AA323">
        <v>26.343537198449301</v>
      </c>
      <c r="AB323" s="26">
        <v>24.767644380210399</v>
      </c>
      <c r="AC323" s="26">
        <v>29.4602351627255</v>
      </c>
      <c r="AD323">
        <v>27.704294280083399</v>
      </c>
      <c r="AE323">
        <v>27.406321059810001</v>
      </c>
      <c r="AF323" s="26">
        <v>27.026629081005201</v>
      </c>
      <c r="AG323" s="81">
        <v>26.8131039465332</v>
      </c>
      <c r="AH323" s="81">
        <v>26.898978366625698</v>
      </c>
      <c r="AI323" s="81">
        <v>26.730229625443101</v>
      </c>
      <c r="AJ323" s="81">
        <v>25.043348535299302</v>
      </c>
      <c r="AK323" s="54">
        <v>25.2277219441049</v>
      </c>
      <c r="AL323" s="54">
        <v>24.261491563164402</v>
      </c>
      <c r="AM323" s="54">
        <v>24.5210860275672</v>
      </c>
      <c r="AN323" s="54">
        <v>24.7619760133529</v>
      </c>
      <c r="AO323" s="26">
        <v>22.7693199350337</v>
      </c>
      <c r="AP323">
        <v>23.042382350946301</v>
      </c>
      <c r="AQ323" s="26">
        <v>22.9934872199625</v>
      </c>
      <c r="AR323">
        <v>24.5715202086778</v>
      </c>
      <c r="AS323">
        <v>24.5459898048728</v>
      </c>
      <c r="AT323">
        <v>24.766319090184901</v>
      </c>
    </row>
    <row r="324" spans="1:46" x14ac:dyDescent="0.25">
      <c r="A324" t="s">
        <v>75</v>
      </c>
      <c r="B324" s="63">
        <v>4</v>
      </c>
      <c r="C324" s="63">
        <v>4</v>
      </c>
      <c r="D324" t="s">
        <v>70</v>
      </c>
      <c r="E324">
        <v>5</v>
      </c>
      <c r="F324" t="s">
        <v>6</v>
      </c>
      <c r="G324">
        <v>120</v>
      </c>
      <c r="H324" s="26"/>
      <c r="I324">
        <v>13.1561975423547</v>
      </c>
      <c r="J324" s="26">
        <v>13.545550644897199</v>
      </c>
      <c r="K324">
        <v>13.307533044799699</v>
      </c>
      <c r="L324" s="26">
        <v>13.378085767795501</v>
      </c>
      <c r="M324">
        <v>14.1170144147383</v>
      </c>
      <c r="N324" s="26">
        <v>13.6911797909772</v>
      </c>
      <c r="O324">
        <v>14.349642266514101</v>
      </c>
      <c r="P324" s="26">
        <v>14.256072568535799</v>
      </c>
      <c r="Q324">
        <v>14.463166364108501</v>
      </c>
      <c r="R324">
        <v>14.453274217820301</v>
      </c>
      <c r="S324" s="26">
        <v>14.449373073320199</v>
      </c>
      <c r="T324" s="26">
        <v>15.282145293466399</v>
      </c>
      <c r="U324" s="26">
        <v>14.8391137232422</v>
      </c>
      <c r="V324">
        <v>16.151137613215401</v>
      </c>
      <c r="W324" s="26">
        <v>16.024373878072701</v>
      </c>
      <c r="X324" s="26">
        <v>16.682634929200098</v>
      </c>
      <c r="Y324" s="26">
        <v>16.513732881886199</v>
      </c>
      <c r="Z324" s="26">
        <v>18.344493588340701</v>
      </c>
      <c r="AA324">
        <v>18.3907286034188</v>
      </c>
      <c r="AB324" s="26">
        <v>18.218135316194399</v>
      </c>
      <c r="AC324" s="26">
        <v>20.946965810261698</v>
      </c>
      <c r="AD324">
        <v>21.678991211861199</v>
      </c>
      <c r="AE324">
        <v>21.848699243296402</v>
      </c>
      <c r="AF324" s="26">
        <v>20.842717399071301</v>
      </c>
      <c r="AG324" s="81">
        <v>21.020746051330899</v>
      </c>
      <c r="AH324" s="81">
        <v>20.430774013288101</v>
      </c>
      <c r="AI324" s="81">
        <v>20.586828696736902</v>
      </c>
      <c r="AJ324" s="81">
        <v>20.4920318272302</v>
      </c>
      <c r="AK324" s="54">
        <v>19.822557856933798</v>
      </c>
      <c r="AL324" s="54">
        <v>19.661771026258599</v>
      </c>
      <c r="AM324" s="54">
        <v>19.101727458645701</v>
      </c>
      <c r="AN324" s="54">
        <v>18.797137476081499</v>
      </c>
      <c r="AO324" s="26">
        <v>18.014075881834099</v>
      </c>
      <c r="AP324">
        <v>18.680612473182599</v>
      </c>
      <c r="AQ324" s="26">
        <v>17.662093069712501</v>
      </c>
      <c r="AR324">
        <v>17.1749757825974</v>
      </c>
      <c r="AS324">
        <v>17.885410981396401</v>
      </c>
      <c r="AT324">
        <v>19.0926445078507</v>
      </c>
    </row>
    <row r="325" spans="1:46" x14ac:dyDescent="0.25">
      <c r="A325" t="s">
        <v>75</v>
      </c>
      <c r="B325" s="63">
        <v>4</v>
      </c>
      <c r="C325" s="63">
        <v>4</v>
      </c>
      <c r="D325" t="s">
        <v>70</v>
      </c>
      <c r="E325">
        <v>5</v>
      </c>
      <c r="F325" t="s">
        <v>6</v>
      </c>
      <c r="G325">
        <v>150</v>
      </c>
      <c r="H325" s="26"/>
      <c r="I325">
        <v>11.429687507572</v>
      </c>
      <c r="J325" s="26">
        <v>11.5869504038528</v>
      </c>
      <c r="K325">
        <v>11.6231028679671</v>
      </c>
      <c r="L325" s="26">
        <v>11.7650405727438</v>
      </c>
      <c r="M325">
        <v>11.4798036380681</v>
      </c>
      <c r="N325" s="26">
        <v>11.718621879248101</v>
      </c>
      <c r="O325">
        <v>11.1655020948974</v>
      </c>
      <c r="P325" s="26">
        <v>11.675490414945999</v>
      </c>
      <c r="Q325">
        <v>11.3674841030357</v>
      </c>
      <c r="R325">
        <v>11.7304087491831</v>
      </c>
      <c r="S325" s="26">
        <v>11.548000061001099</v>
      </c>
      <c r="T325" s="26">
        <v>11.363273106400801</v>
      </c>
      <c r="U325" s="26">
        <v>11.408195067290499</v>
      </c>
      <c r="V325">
        <v>11.422796791678699</v>
      </c>
      <c r="W325" s="26">
        <v>11.3203012186781</v>
      </c>
      <c r="X325" s="26">
        <v>11.4966186267376</v>
      </c>
      <c r="Y325" s="26">
        <v>11.3390969931963</v>
      </c>
      <c r="Z325" s="26">
        <v>11.592050960612401</v>
      </c>
      <c r="AA325">
        <v>11.6789331869617</v>
      </c>
      <c r="AB325" s="26">
        <v>11.6317033335886</v>
      </c>
      <c r="AC325" s="26">
        <v>12.015406810779901</v>
      </c>
      <c r="AD325">
        <v>13.814770934041199</v>
      </c>
      <c r="AE325">
        <v>16.361613181105099</v>
      </c>
      <c r="AF325" s="26">
        <v>15.7007787822211</v>
      </c>
      <c r="AG325" s="81">
        <v>16.286769427777401</v>
      </c>
      <c r="AH325" s="81">
        <v>16.753397958591901</v>
      </c>
      <c r="AI325" s="81">
        <v>16.267286917115602</v>
      </c>
      <c r="AJ325" s="81">
        <v>16.234941244795898</v>
      </c>
      <c r="AK325" s="54">
        <v>15.709621543200299</v>
      </c>
      <c r="AL325" s="54">
        <v>15.6390453459952</v>
      </c>
      <c r="AM325" s="54">
        <v>15.6768187122108</v>
      </c>
      <c r="AN325" s="54">
        <v>15.481405337282601</v>
      </c>
      <c r="AO325" s="26">
        <v>14.8406618066674</v>
      </c>
      <c r="AP325">
        <v>15.4102481693215</v>
      </c>
      <c r="AQ325" s="26">
        <v>14.5089586595809</v>
      </c>
      <c r="AR325">
        <v>14.4625065092205</v>
      </c>
      <c r="AS325">
        <v>14.4810318318249</v>
      </c>
      <c r="AT325">
        <v>14.7867104342155</v>
      </c>
    </row>
    <row r="326" spans="1:46" x14ac:dyDescent="0.25">
      <c r="A326" t="s">
        <v>75</v>
      </c>
      <c r="B326" s="63">
        <v>4</v>
      </c>
      <c r="C326" s="63">
        <v>4</v>
      </c>
      <c r="D326" t="s">
        <v>70</v>
      </c>
      <c r="E326">
        <v>5</v>
      </c>
      <c r="F326" t="s">
        <v>6</v>
      </c>
      <c r="G326">
        <v>200</v>
      </c>
      <c r="H326" s="26"/>
      <c r="I326">
        <v>16.342757569537699</v>
      </c>
      <c r="J326" s="26">
        <v>16.655211626342101</v>
      </c>
      <c r="K326">
        <v>16.6768854692661</v>
      </c>
      <c r="L326" s="26">
        <v>16.7567106340049</v>
      </c>
      <c r="M326">
        <v>16.0520255754986</v>
      </c>
      <c r="N326" s="26">
        <v>16.300638615305601</v>
      </c>
      <c r="O326">
        <v>15.817679501695</v>
      </c>
      <c r="P326" s="26">
        <v>15.912445778487699</v>
      </c>
      <c r="Q326">
        <v>16.207498663379901</v>
      </c>
      <c r="R326">
        <v>15.859318326001199</v>
      </c>
      <c r="S326" s="26">
        <v>16.2551916627372</v>
      </c>
      <c r="T326" s="26">
        <v>16.117487867673098</v>
      </c>
      <c r="U326" s="26">
        <v>15.9876958500277</v>
      </c>
      <c r="V326">
        <v>15.7722122839284</v>
      </c>
      <c r="W326" s="26">
        <v>15.852478304588001</v>
      </c>
      <c r="X326" s="26">
        <v>16.019954903335702</v>
      </c>
      <c r="Y326" s="26">
        <v>16.376734475626801</v>
      </c>
      <c r="Z326" s="26">
        <v>16.0735830351767</v>
      </c>
      <c r="AA326">
        <v>15.824433305763399</v>
      </c>
      <c r="AB326" s="26">
        <v>16.394296090494102</v>
      </c>
      <c r="AC326" s="26">
        <v>16.423744899209101</v>
      </c>
      <c r="AD326">
        <v>16.0880176981542</v>
      </c>
      <c r="AE326">
        <v>16.190647386841501</v>
      </c>
      <c r="AF326" s="26">
        <v>16.175112462617701</v>
      </c>
      <c r="AG326" s="81">
        <v>18.729964191025498</v>
      </c>
      <c r="AH326" s="81">
        <v>18.222969661665601</v>
      </c>
      <c r="AI326" s="81">
        <v>18.400296295662798</v>
      </c>
      <c r="AJ326" s="81">
        <v>19.0882300623778</v>
      </c>
      <c r="AK326" s="54">
        <v>19.279875444315</v>
      </c>
      <c r="AL326" s="54">
        <v>19.450733531452101</v>
      </c>
      <c r="AM326" s="54">
        <v>19.792018625668199</v>
      </c>
      <c r="AN326" s="54">
        <v>19.222628144056301</v>
      </c>
      <c r="AO326" s="26">
        <v>19.5850033552483</v>
      </c>
      <c r="AP326">
        <v>19.416430183175802</v>
      </c>
      <c r="AQ326" s="26">
        <v>19.045009952880299</v>
      </c>
      <c r="AR326">
        <v>19.513581824639701</v>
      </c>
      <c r="AS326">
        <v>19.174195135968301</v>
      </c>
      <c r="AT326">
        <v>17.7688379596947</v>
      </c>
    </row>
    <row r="327" spans="1:46" s="22" customFormat="1" x14ac:dyDescent="0.25">
      <c r="A327" s="22" t="s">
        <v>75</v>
      </c>
      <c r="B327" s="63">
        <v>4</v>
      </c>
      <c r="C327" s="63">
        <v>5</v>
      </c>
      <c r="D327" s="22" t="s">
        <v>71</v>
      </c>
      <c r="E327" s="22">
        <v>7</v>
      </c>
      <c r="F327" s="22" t="s">
        <v>18</v>
      </c>
      <c r="G327" s="22">
        <v>15</v>
      </c>
      <c r="H327" s="53"/>
      <c r="I327">
        <v>7.6</v>
      </c>
      <c r="J327" s="53">
        <v>12.5</v>
      </c>
      <c r="K327">
        <v>9.9</v>
      </c>
      <c r="L327" s="53">
        <v>25.35</v>
      </c>
      <c r="M327">
        <v>17</v>
      </c>
      <c r="N327" s="53">
        <v>24</v>
      </c>
      <c r="O327">
        <v>10.35</v>
      </c>
      <c r="P327" s="53">
        <v>24.1</v>
      </c>
      <c r="Q327">
        <v>19.850000000000001</v>
      </c>
      <c r="R327">
        <v>22.7</v>
      </c>
      <c r="S327" s="53">
        <v>13.75</v>
      </c>
      <c r="T327" s="53">
        <v>14.2</v>
      </c>
      <c r="U327" s="53">
        <v>12.35</v>
      </c>
      <c r="V327">
        <v>21.2</v>
      </c>
      <c r="W327" s="53">
        <v>24.1</v>
      </c>
      <c r="X327" s="53"/>
      <c r="Y327" s="53">
        <v>13.2</v>
      </c>
      <c r="Z327" s="53">
        <v>13.35</v>
      </c>
      <c r="AA327">
        <v>17.8</v>
      </c>
      <c r="AB327" s="53">
        <v>13.65</v>
      </c>
      <c r="AC327" s="53">
        <v>21.6</v>
      </c>
      <c r="AD327">
        <v>22.25</v>
      </c>
      <c r="AE327">
        <v>22.4</v>
      </c>
      <c r="AF327" s="53">
        <v>26.7</v>
      </c>
      <c r="AG327" s="81">
        <v>11.7</v>
      </c>
      <c r="AH327" s="81">
        <v>28.95</v>
      </c>
      <c r="AI327" s="81">
        <v>14.25</v>
      </c>
      <c r="AJ327" s="81">
        <v>11.4</v>
      </c>
      <c r="AK327" s="53">
        <v>25.4</v>
      </c>
      <c r="AL327" s="53">
        <v>20.8</v>
      </c>
      <c r="AM327" s="53">
        <v>25.4</v>
      </c>
      <c r="AN327" s="53">
        <v>22.9</v>
      </c>
      <c r="AO327" s="53">
        <v>12.5</v>
      </c>
      <c r="AP327">
        <v>27.15</v>
      </c>
      <c r="AQ327" s="53">
        <v>27.35</v>
      </c>
      <c r="AR327">
        <v>23.35</v>
      </c>
      <c r="AS327">
        <v>28.85</v>
      </c>
      <c r="AT327" s="22">
        <v>24.95</v>
      </c>
    </row>
    <row r="328" spans="1:46" x14ac:dyDescent="0.25">
      <c r="A328" t="s">
        <v>75</v>
      </c>
      <c r="B328" s="63">
        <v>4</v>
      </c>
      <c r="C328" s="63">
        <v>5</v>
      </c>
      <c r="D328" t="s">
        <v>71</v>
      </c>
      <c r="E328">
        <v>7</v>
      </c>
      <c r="F328" t="s">
        <v>6</v>
      </c>
      <c r="G328">
        <v>30</v>
      </c>
      <c r="H328" s="26"/>
      <c r="I328">
        <v>20.033584535513398</v>
      </c>
      <c r="J328" s="26">
        <v>24.302397422432001</v>
      </c>
      <c r="K328">
        <v>23.7707124195482</v>
      </c>
      <c r="L328" s="26">
        <v>27.107556814780999</v>
      </c>
      <c r="M328">
        <v>23.350611685347399</v>
      </c>
      <c r="N328" s="26">
        <v>28.230024403963501</v>
      </c>
      <c r="O328">
        <v>23.755013122796299</v>
      </c>
      <c r="P328" s="26">
        <v>26.5690349582115</v>
      </c>
      <c r="Q328">
        <v>20.4332330599056</v>
      </c>
      <c r="R328">
        <v>24.4462718957422</v>
      </c>
      <c r="S328" s="26">
        <v>18.9598567964604</v>
      </c>
      <c r="T328" s="26">
        <v>19.8154145224958</v>
      </c>
      <c r="U328" s="26">
        <v>24.516434006223299</v>
      </c>
      <c r="V328">
        <v>20.162836386080102</v>
      </c>
      <c r="W328" s="26">
        <v>25.9075090387392</v>
      </c>
      <c r="X328" s="26"/>
      <c r="Y328" s="26">
        <v>20.704828102891501</v>
      </c>
      <c r="Z328" s="26">
        <v>18.760931539663801</v>
      </c>
      <c r="AA328">
        <v>22.903114291941801</v>
      </c>
      <c r="AB328" s="26">
        <v>18.2722232739054</v>
      </c>
      <c r="AC328" s="26">
        <v>26.282101233657102</v>
      </c>
      <c r="AD328">
        <v>23.620531883789798</v>
      </c>
      <c r="AE328">
        <v>25.078921786546601</v>
      </c>
      <c r="AF328" s="26">
        <v>27.559910572977</v>
      </c>
      <c r="AG328" s="81">
        <v>23.967292926849499</v>
      </c>
      <c r="AH328" s="81">
        <v>26.808890536673701</v>
      </c>
      <c r="AI328" s="81">
        <v>25.521883166848699</v>
      </c>
      <c r="AJ328" s="81">
        <v>21.466734666813</v>
      </c>
      <c r="AK328" s="54">
        <v>27.4395693799536</v>
      </c>
      <c r="AL328" s="54">
        <v>24.495227878980199</v>
      </c>
      <c r="AM328" s="54">
        <v>27.335729328438202</v>
      </c>
      <c r="AN328" s="54">
        <v>25.639332636579901</v>
      </c>
      <c r="AO328" s="26">
        <v>21.769530957381999</v>
      </c>
      <c r="AP328">
        <v>27.0904899901258</v>
      </c>
      <c r="AQ328" s="26">
        <v>26.020902605217</v>
      </c>
      <c r="AR328">
        <v>27.974397946682402</v>
      </c>
      <c r="AS328">
        <v>26.166806448361701</v>
      </c>
      <c r="AT328">
        <v>26.776863726876801</v>
      </c>
    </row>
    <row r="329" spans="1:46" x14ac:dyDescent="0.25">
      <c r="A329" t="s">
        <v>75</v>
      </c>
      <c r="B329" s="63">
        <v>4</v>
      </c>
      <c r="C329" s="63">
        <v>5</v>
      </c>
      <c r="D329" t="s">
        <v>71</v>
      </c>
      <c r="E329">
        <v>7</v>
      </c>
      <c r="F329" t="s">
        <v>6</v>
      </c>
      <c r="G329">
        <v>60</v>
      </c>
      <c r="H329" s="26"/>
      <c r="I329">
        <v>19.4700940446007</v>
      </c>
      <c r="J329" s="26">
        <v>21.1598867955442</v>
      </c>
      <c r="K329">
        <v>20.084011456173702</v>
      </c>
      <c r="L329" s="26">
        <v>22.445234639711199</v>
      </c>
      <c r="M329">
        <v>21.119385897127</v>
      </c>
      <c r="N329" s="26">
        <v>23.305398872171999</v>
      </c>
      <c r="O329">
        <v>21.666584325772899</v>
      </c>
      <c r="P329" s="26">
        <v>22.416581701346701</v>
      </c>
      <c r="Q329">
        <v>21.412354103575399</v>
      </c>
      <c r="R329">
        <v>21.1626128987768</v>
      </c>
      <c r="S329" s="26">
        <v>21.068978828892501</v>
      </c>
      <c r="T329" s="26">
        <v>20.572468815015</v>
      </c>
      <c r="U329" s="26">
        <v>21.225361094268901</v>
      </c>
      <c r="V329">
        <v>20.539692672498401</v>
      </c>
      <c r="W329" s="26">
        <v>20.6445876995245</v>
      </c>
      <c r="X329" s="26"/>
      <c r="Y329" s="26">
        <v>20.648887265774299</v>
      </c>
      <c r="Z329" s="26">
        <v>19.855115255343801</v>
      </c>
      <c r="AA329">
        <v>18.855241967097498</v>
      </c>
      <c r="AB329" s="26">
        <v>19.2560134033941</v>
      </c>
      <c r="AC329" s="26">
        <v>24.4355618164582</v>
      </c>
      <c r="AD329">
        <v>22.782618792473301</v>
      </c>
      <c r="AE329">
        <v>23.0778138598182</v>
      </c>
      <c r="AF329" s="26">
        <v>24.108002338753401</v>
      </c>
      <c r="AG329" s="81">
        <v>22.324612243895899</v>
      </c>
      <c r="AH329" s="81">
        <v>23.460421877142501</v>
      </c>
      <c r="AI329" s="81">
        <v>22.813709236659999</v>
      </c>
      <c r="AJ329" s="81">
        <v>20.863618005187298</v>
      </c>
      <c r="AK329" s="54">
        <v>23.7194041306287</v>
      </c>
      <c r="AL329" s="54">
        <v>22.121847218269799</v>
      </c>
      <c r="AM329" s="54">
        <v>23.342789833353599</v>
      </c>
      <c r="AN329" s="54">
        <v>23.073660129589399</v>
      </c>
      <c r="AO329" s="26">
        <v>22.085323121931498</v>
      </c>
      <c r="AP329">
        <v>22.321783737471101</v>
      </c>
      <c r="AQ329" s="26">
        <v>24.4259128301968</v>
      </c>
      <c r="AR329">
        <v>24.063974394530199</v>
      </c>
      <c r="AS329">
        <v>20.9364229651915</v>
      </c>
      <c r="AT329">
        <v>21.053829930390901</v>
      </c>
    </row>
    <row r="330" spans="1:46" x14ac:dyDescent="0.25">
      <c r="A330" t="s">
        <v>75</v>
      </c>
      <c r="B330" s="63">
        <v>4</v>
      </c>
      <c r="C330" s="63">
        <v>5</v>
      </c>
      <c r="D330" t="s">
        <v>71</v>
      </c>
      <c r="E330">
        <v>7</v>
      </c>
      <c r="F330" t="s">
        <v>6</v>
      </c>
      <c r="G330">
        <v>90</v>
      </c>
      <c r="H330" s="26"/>
      <c r="I330">
        <v>36.0721807232446</v>
      </c>
      <c r="J330" s="26">
        <v>37.9633088009696</v>
      </c>
      <c r="K330">
        <v>37.207575328664802</v>
      </c>
      <c r="L330" s="26">
        <v>36.574689265708798</v>
      </c>
      <c r="M330">
        <v>37.580020452204998</v>
      </c>
      <c r="N330" s="26">
        <v>38.1641800502683</v>
      </c>
      <c r="O330">
        <v>38.967450230146497</v>
      </c>
      <c r="P330" s="26">
        <v>38.624348413057703</v>
      </c>
      <c r="Q330">
        <v>38.944234194381103</v>
      </c>
      <c r="R330">
        <v>38.132592807149898</v>
      </c>
      <c r="S330" s="26">
        <v>38.707123446125102</v>
      </c>
      <c r="T330" s="26">
        <v>37.525771126326703</v>
      </c>
      <c r="U330" s="26">
        <v>38.929974366597499</v>
      </c>
      <c r="V330">
        <v>37.095025785094201</v>
      </c>
      <c r="W330" s="26">
        <v>38.382146916156699</v>
      </c>
      <c r="X330" s="26"/>
      <c r="Y330" s="26">
        <v>37.975314449728202</v>
      </c>
      <c r="Z330" s="26">
        <v>37.285241506015403</v>
      </c>
      <c r="AA330">
        <v>38.100528509491902</v>
      </c>
      <c r="AB330" s="26">
        <v>38.252982388243097</v>
      </c>
      <c r="AC330" s="26">
        <v>38.242717264306599</v>
      </c>
      <c r="AD330">
        <v>39.310216710974103</v>
      </c>
      <c r="AE330">
        <v>38.2269064501358</v>
      </c>
      <c r="AF330" s="26">
        <v>39.674981154330098</v>
      </c>
      <c r="AG330" s="81">
        <v>39.776823928332099</v>
      </c>
      <c r="AH330" s="81">
        <v>38.126615254038001</v>
      </c>
      <c r="AI330" s="81">
        <v>39.034526108185297</v>
      </c>
      <c r="AJ330" s="81">
        <v>38.055080937919101</v>
      </c>
      <c r="AK330" s="54">
        <v>39.404174164272803</v>
      </c>
      <c r="AL330" s="54">
        <v>37.747608357911503</v>
      </c>
      <c r="AM330" s="54">
        <v>37.790794269365598</v>
      </c>
      <c r="AN330" s="54">
        <v>38.9225541030697</v>
      </c>
      <c r="AO330" s="26">
        <v>38.7608166473469</v>
      </c>
      <c r="AP330">
        <v>38.219039641433604</v>
      </c>
      <c r="AQ330" s="26">
        <v>40.109750865120297</v>
      </c>
      <c r="AR330">
        <v>38.418905861721598</v>
      </c>
      <c r="AS330">
        <v>36.8392972555298</v>
      </c>
      <c r="AT330">
        <v>36.930970966275702</v>
      </c>
    </row>
    <row r="331" spans="1:46" x14ac:dyDescent="0.25">
      <c r="A331" t="s">
        <v>75</v>
      </c>
      <c r="B331" s="63">
        <v>4</v>
      </c>
      <c r="C331" s="63">
        <v>5</v>
      </c>
      <c r="D331" t="s">
        <v>71</v>
      </c>
      <c r="E331">
        <v>7</v>
      </c>
      <c r="F331" t="s">
        <v>6</v>
      </c>
      <c r="G331">
        <v>120</v>
      </c>
      <c r="H331" s="26"/>
      <c r="I331">
        <v>13.4677093602248</v>
      </c>
      <c r="J331" s="26">
        <v>13.6275681041085</v>
      </c>
      <c r="K331">
        <v>14.4860857053243</v>
      </c>
      <c r="L331" s="26">
        <v>14.1698469778855</v>
      </c>
      <c r="M331">
        <v>14.935371648164001</v>
      </c>
      <c r="N331" s="26">
        <v>14.670237088825401</v>
      </c>
      <c r="O331">
        <v>15.630423904352501</v>
      </c>
      <c r="P331" s="26">
        <v>15.6202920173924</v>
      </c>
      <c r="Q331">
        <v>15.099536731385699</v>
      </c>
      <c r="R331">
        <v>16.149168765959299</v>
      </c>
      <c r="S331" s="26">
        <v>15.809508999899</v>
      </c>
      <c r="T331" s="26">
        <v>15.8521172888068</v>
      </c>
      <c r="U331" s="26">
        <v>16.046600932325202</v>
      </c>
      <c r="V331">
        <v>15.743381992364901</v>
      </c>
      <c r="W331" s="26">
        <v>15.390286606898099</v>
      </c>
      <c r="X331" s="26"/>
      <c r="Y331" s="26">
        <v>15.74464913303</v>
      </c>
      <c r="Z331" s="26">
        <v>15.584646928125499</v>
      </c>
      <c r="AA331">
        <v>15.491658858950601</v>
      </c>
      <c r="AB331" s="26">
        <v>15.0332017577899</v>
      </c>
      <c r="AC331" s="26">
        <v>15.8763627895064</v>
      </c>
      <c r="AD331">
        <v>15.8337428927447</v>
      </c>
      <c r="AE331">
        <v>17.720201329244599</v>
      </c>
      <c r="AF331" s="26">
        <v>17.818510329792002</v>
      </c>
      <c r="AG331" s="81">
        <v>18.257074178469001</v>
      </c>
      <c r="AH331" s="81">
        <v>17.401202064309601</v>
      </c>
      <c r="AI331" s="81">
        <v>17.50758058433</v>
      </c>
      <c r="AJ331" s="81">
        <v>17.549039339118899</v>
      </c>
      <c r="AK331" s="54">
        <v>17.695300042582499</v>
      </c>
      <c r="AL331" s="54">
        <v>17.4665228416372</v>
      </c>
      <c r="AM331" s="54">
        <v>17.395903982608601</v>
      </c>
      <c r="AN331" s="54">
        <v>17.0684975458223</v>
      </c>
      <c r="AO331" s="26">
        <v>17.461580546085301</v>
      </c>
      <c r="AP331">
        <v>17.545023080916401</v>
      </c>
      <c r="AQ331" s="26">
        <v>18.918289891130499</v>
      </c>
      <c r="AR331">
        <v>18.4639868790374</v>
      </c>
      <c r="AS331">
        <v>16.147222575073599</v>
      </c>
      <c r="AT331">
        <v>16.9791119434637</v>
      </c>
    </row>
    <row r="332" spans="1:46" x14ac:dyDescent="0.25">
      <c r="A332" t="s">
        <v>75</v>
      </c>
      <c r="B332" s="63">
        <v>4</v>
      </c>
      <c r="C332" s="63">
        <v>5</v>
      </c>
      <c r="D332" t="s">
        <v>71</v>
      </c>
      <c r="E332">
        <v>7</v>
      </c>
      <c r="F332" t="s">
        <v>6</v>
      </c>
      <c r="G332">
        <v>150</v>
      </c>
      <c r="H332" s="26"/>
      <c r="I332">
        <v>12.333656128435701</v>
      </c>
      <c r="J332" s="26">
        <v>12.3705222546906</v>
      </c>
      <c r="K332">
        <v>12.422112629673601</v>
      </c>
      <c r="L332" s="26">
        <v>11.992294327787899</v>
      </c>
      <c r="M332">
        <v>12.511345875075399</v>
      </c>
      <c r="N332" s="26">
        <v>12.2878555598737</v>
      </c>
      <c r="O332">
        <v>12.3708907846313</v>
      </c>
      <c r="P332" s="26">
        <v>12.4259162082401</v>
      </c>
      <c r="Q332">
        <v>12.4347993502916</v>
      </c>
      <c r="R332">
        <v>12.4953607668639</v>
      </c>
      <c r="S332" s="26">
        <v>12.856899913779399</v>
      </c>
      <c r="T332" s="26">
        <v>12.8744516418062</v>
      </c>
      <c r="U332" s="26">
        <v>12.9481936762049</v>
      </c>
      <c r="V332">
        <v>12.6289451186618</v>
      </c>
      <c r="W332" s="26">
        <v>12.932511020663499</v>
      </c>
      <c r="X332" s="26"/>
      <c r="Y332" s="26">
        <v>13.152210001494099</v>
      </c>
      <c r="Z332" s="26">
        <v>13.003835770473099</v>
      </c>
      <c r="AA332">
        <v>13.455415703139399</v>
      </c>
      <c r="AB332" s="26">
        <v>13.2354442783969</v>
      </c>
      <c r="AC332" s="26">
        <v>13.1857559490235</v>
      </c>
      <c r="AD332">
        <v>13.486619755577401</v>
      </c>
      <c r="AE332">
        <v>14.0449148084572</v>
      </c>
      <c r="AF332" s="26">
        <v>14.8094406003753</v>
      </c>
      <c r="AG332" s="81">
        <v>15.250786530348501</v>
      </c>
      <c r="AH332" s="81">
        <v>15.3301572933796</v>
      </c>
      <c r="AI332" s="81">
        <v>15.840396883156</v>
      </c>
      <c r="AJ332" s="81">
        <v>15.6965664589461</v>
      </c>
      <c r="AK332" s="54">
        <v>15.9873498455452</v>
      </c>
      <c r="AL332" s="54">
        <v>15.780603998409999</v>
      </c>
      <c r="AM332" s="54">
        <v>15.485491916294601</v>
      </c>
      <c r="AN332" s="54">
        <v>15.573206097018099</v>
      </c>
      <c r="AO332" s="26">
        <v>15.584847562752101</v>
      </c>
      <c r="AP332">
        <v>15.4515663142524</v>
      </c>
      <c r="AQ332" s="26">
        <v>16.304459489203101</v>
      </c>
      <c r="AR332">
        <v>16.631833051371</v>
      </c>
      <c r="AS332">
        <v>15.226660780218401</v>
      </c>
      <c r="AT332">
        <v>15.2142201939174</v>
      </c>
    </row>
    <row r="333" spans="1:46" x14ac:dyDescent="0.25">
      <c r="A333" t="s">
        <v>75</v>
      </c>
      <c r="B333" s="63">
        <v>4</v>
      </c>
      <c r="C333" s="63">
        <v>5</v>
      </c>
      <c r="D333" t="s">
        <v>71</v>
      </c>
      <c r="E333">
        <v>7</v>
      </c>
      <c r="F333" t="s">
        <v>6</v>
      </c>
      <c r="G333">
        <v>200</v>
      </c>
      <c r="H333" s="26"/>
      <c r="I333">
        <v>19.623273923091901</v>
      </c>
      <c r="J333" s="26">
        <v>19.626359391498799</v>
      </c>
      <c r="K333">
        <v>19.921030691790399</v>
      </c>
      <c r="L333" s="26">
        <v>20.2408770339702</v>
      </c>
      <c r="M333">
        <v>18.746158182906999</v>
      </c>
      <c r="N333" s="26">
        <v>19.428703806195099</v>
      </c>
      <c r="O333">
        <v>19.736928534985299</v>
      </c>
      <c r="P333" s="26">
        <v>19.349206125662501</v>
      </c>
      <c r="Q333">
        <v>19.907630387171199</v>
      </c>
      <c r="R333">
        <v>19.445277564881899</v>
      </c>
      <c r="S333" s="26">
        <v>19.120524254729101</v>
      </c>
      <c r="T333" s="26">
        <v>19.9753061464449</v>
      </c>
      <c r="U333" s="26">
        <v>19.937657182752499</v>
      </c>
      <c r="V333">
        <v>19.280965153558299</v>
      </c>
      <c r="W333" s="26">
        <v>20.0464715063396</v>
      </c>
      <c r="X333" s="26"/>
      <c r="Y333" s="26">
        <v>19.8424874426399</v>
      </c>
      <c r="Z333" s="26">
        <v>19.477497363463801</v>
      </c>
      <c r="AA333">
        <v>20.044102177346801</v>
      </c>
      <c r="AB333" s="26">
        <v>19.6347219346119</v>
      </c>
      <c r="AC333" s="26">
        <v>19.491155774001101</v>
      </c>
      <c r="AD333">
        <v>20.226139607742098</v>
      </c>
      <c r="AE333">
        <v>19.777842908717702</v>
      </c>
      <c r="AF333" s="26">
        <v>19.9716374200937</v>
      </c>
      <c r="AG333" s="81">
        <v>19.573451770424299</v>
      </c>
      <c r="AH333" s="81">
        <v>19.887698283151799</v>
      </c>
      <c r="AI333" s="81">
        <v>20.614592033463801</v>
      </c>
      <c r="AJ333" s="81">
        <v>21.163614861409101</v>
      </c>
      <c r="AK333" s="54">
        <v>21.724660993337402</v>
      </c>
      <c r="AL333" s="54">
        <v>22.366400143702801</v>
      </c>
      <c r="AM333" s="54">
        <v>22.674667731072301</v>
      </c>
      <c r="AN333" s="54">
        <v>21.2641337119654</v>
      </c>
      <c r="AO333" s="26">
        <v>21.997739407413299</v>
      </c>
      <c r="AP333">
        <v>22.1610308499037</v>
      </c>
      <c r="AQ333" s="26">
        <v>22.297676720955501</v>
      </c>
      <c r="AR333">
        <v>24.927506140585599</v>
      </c>
      <c r="AS333">
        <v>23.347550882400299</v>
      </c>
      <c r="AT333">
        <v>23.625317033337499</v>
      </c>
    </row>
    <row r="334" spans="1:46" s="22" customFormat="1" x14ac:dyDescent="0.25">
      <c r="A334" s="22" t="s">
        <v>75</v>
      </c>
      <c r="B334" s="63">
        <v>4</v>
      </c>
      <c r="C334" s="63">
        <v>6</v>
      </c>
      <c r="D334" s="22" t="s">
        <v>72</v>
      </c>
      <c r="E334" s="22">
        <v>4</v>
      </c>
      <c r="F334" s="22" t="s">
        <v>18</v>
      </c>
      <c r="G334" s="22">
        <v>15</v>
      </c>
      <c r="H334" s="53"/>
      <c r="I334">
        <v>9.0500000000000007</v>
      </c>
      <c r="J334" s="53">
        <v>15.85</v>
      </c>
      <c r="K334">
        <v>12.15</v>
      </c>
      <c r="L334" s="53">
        <v>25.6</v>
      </c>
      <c r="M334">
        <v>19.350000000000001</v>
      </c>
      <c r="N334" s="53">
        <v>24.8</v>
      </c>
      <c r="O334">
        <v>11.95</v>
      </c>
      <c r="P334" s="53">
        <v>18.524999999999999</v>
      </c>
      <c r="Q334">
        <v>20.05</v>
      </c>
      <c r="R334">
        <v>26.5</v>
      </c>
      <c r="S334" s="53">
        <v>9.4499999999999993</v>
      </c>
      <c r="T334" s="53">
        <v>24.9</v>
      </c>
      <c r="U334" s="53">
        <v>15.5</v>
      </c>
      <c r="V334">
        <v>24.25</v>
      </c>
      <c r="W334" s="53">
        <v>23.6</v>
      </c>
      <c r="X334" s="53">
        <v>27.9</v>
      </c>
      <c r="Y334" s="53">
        <v>23.2</v>
      </c>
      <c r="Z334" s="53">
        <v>21.95</v>
      </c>
      <c r="AA334">
        <v>26.4</v>
      </c>
      <c r="AB334" s="53">
        <v>20.1666666666667</v>
      </c>
      <c r="AC334" s="53">
        <v>26.45</v>
      </c>
      <c r="AD334">
        <v>19.433333333333302</v>
      </c>
      <c r="AE334">
        <v>22.5</v>
      </c>
      <c r="AF334" s="53">
        <v>28.05</v>
      </c>
      <c r="AG334" s="81">
        <v>15.1</v>
      </c>
      <c r="AH334" s="81">
        <v>26</v>
      </c>
      <c r="AI334" s="81">
        <v>16.55</v>
      </c>
      <c r="AJ334" s="81">
        <v>13.15</v>
      </c>
      <c r="AK334" s="53">
        <v>23.35</v>
      </c>
      <c r="AL334" s="53">
        <v>15.25</v>
      </c>
      <c r="AM334" s="53">
        <v>26.95</v>
      </c>
      <c r="AN334" s="53">
        <v>25.75</v>
      </c>
      <c r="AO334" s="53">
        <v>12.65</v>
      </c>
      <c r="AP334">
        <v>22.8</v>
      </c>
      <c r="AQ334" s="53">
        <v>24.4</v>
      </c>
      <c r="AR334">
        <v>21.4</v>
      </c>
      <c r="AS334">
        <v>27.2</v>
      </c>
      <c r="AT334" s="22">
        <v>23.75</v>
      </c>
    </row>
    <row r="335" spans="1:46" x14ac:dyDescent="0.25">
      <c r="A335" t="s">
        <v>75</v>
      </c>
      <c r="B335" s="63">
        <v>4</v>
      </c>
      <c r="C335" s="63">
        <v>6</v>
      </c>
      <c r="D335" t="s">
        <v>72</v>
      </c>
      <c r="E335">
        <v>4</v>
      </c>
      <c r="F335" t="s">
        <v>6</v>
      </c>
      <c r="G335">
        <v>30</v>
      </c>
      <c r="H335" s="26"/>
      <c r="I335">
        <v>19.773497069026799</v>
      </c>
      <c r="J335" s="26">
        <v>24.158604885648099</v>
      </c>
      <c r="K335">
        <v>22.839328769176699</v>
      </c>
      <c r="L335" s="26">
        <v>27.339476028221601</v>
      </c>
      <c r="M335">
        <v>22.923327121245201</v>
      </c>
      <c r="N335" s="26">
        <v>27.009029178791199</v>
      </c>
      <c r="O335">
        <v>23.670993580243501</v>
      </c>
      <c r="P335" s="26">
        <v>26.847936990585801</v>
      </c>
      <c r="Q335">
        <v>22.8728684032194</v>
      </c>
      <c r="R335">
        <v>26.1262914688118</v>
      </c>
      <c r="S335" s="26">
        <v>22.353578445433701</v>
      </c>
      <c r="T335" s="26">
        <v>21.7725819199519</v>
      </c>
      <c r="U335" s="26">
        <v>25.891640856453002</v>
      </c>
      <c r="V335" s="67"/>
      <c r="W335" s="26">
        <v>20.696346697983099</v>
      </c>
      <c r="X335" s="26">
        <v>25.724265509486401</v>
      </c>
      <c r="Y335" s="26">
        <v>23.081159639758098</v>
      </c>
      <c r="Z335" s="26">
        <v>18.620080536959101</v>
      </c>
      <c r="AA335">
        <v>25.9767232614977</v>
      </c>
      <c r="AB335" s="26">
        <v>21.0684198247342</v>
      </c>
      <c r="AC335" s="26">
        <v>26.5987009038497</v>
      </c>
      <c r="AD335">
        <v>23.383958511533098</v>
      </c>
      <c r="AE335">
        <v>24.2611636096028</v>
      </c>
      <c r="AF335" s="26">
        <v>27.773203676915202</v>
      </c>
      <c r="AG335" s="81">
        <v>21.529768986540098</v>
      </c>
      <c r="AH335" s="81">
        <v>27.6897465100161</v>
      </c>
      <c r="AI335" s="81">
        <v>25.6789827371109</v>
      </c>
      <c r="AJ335" s="81">
        <v>17.5699661056214</v>
      </c>
      <c r="AK335" s="54">
        <v>25.1864904963731</v>
      </c>
      <c r="AL335" s="54">
        <v>20.0850890269407</v>
      </c>
      <c r="AM335" s="54">
        <v>22.966104056324401</v>
      </c>
      <c r="AN335" s="54">
        <v>20.087717431716001</v>
      </c>
      <c r="AO335" s="26">
        <v>17.187020837366301</v>
      </c>
      <c r="AP335">
        <v>22.770265264332899</v>
      </c>
      <c r="AQ335" s="26">
        <v>26.3067000902685</v>
      </c>
      <c r="AR335">
        <v>26.736076981785999</v>
      </c>
      <c r="AS335">
        <v>24.7142362581322</v>
      </c>
      <c r="AT335">
        <v>24.535157680749499</v>
      </c>
    </row>
    <row r="336" spans="1:46" x14ac:dyDescent="0.25">
      <c r="A336" t="s">
        <v>75</v>
      </c>
      <c r="B336" s="63">
        <v>4</v>
      </c>
      <c r="C336" s="63">
        <v>6</v>
      </c>
      <c r="D336" t="s">
        <v>72</v>
      </c>
      <c r="E336">
        <v>4</v>
      </c>
      <c r="F336" t="s">
        <v>6</v>
      </c>
      <c r="G336">
        <v>60</v>
      </c>
      <c r="H336" s="26"/>
      <c r="I336">
        <v>21.651645993864701</v>
      </c>
      <c r="J336" s="26">
        <v>20.903768405940099</v>
      </c>
      <c r="K336">
        <v>20.5195180871243</v>
      </c>
      <c r="L336" s="26">
        <v>22.5682873541944</v>
      </c>
      <c r="M336">
        <v>22.944774754901701</v>
      </c>
      <c r="N336" s="26">
        <v>24.7142565435074</v>
      </c>
      <c r="O336">
        <v>22.790489190095499</v>
      </c>
      <c r="P336" s="26">
        <v>23.7307238496366</v>
      </c>
      <c r="Q336">
        <v>22.382629578462399</v>
      </c>
      <c r="R336">
        <v>23.026411436086999</v>
      </c>
      <c r="S336" s="26">
        <v>22.615359361621501</v>
      </c>
      <c r="T336" s="26">
        <v>22.939898286628701</v>
      </c>
      <c r="U336" s="26">
        <v>23.3313895801342</v>
      </c>
      <c r="V336" s="67"/>
      <c r="W336" s="26">
        <v>22.3565336858486</v>
      </c>
      <c r="X336" s="26">
        <v>23.1752145776011</v>
      </c>
      <c r="Y336" s="26">
        <v>22.189904658818602</v>
      </c>
      <c r="Z336" s="26">
        <v>22.1554649830355</v>
      </c>
      <c r="AA336">
        <v>22.557207856686901</v>
      </c>
      <c r="AB336" s="26">
        <v>21.3592646092747</v>
      </c>
      <c r="AC336" s="26">
        <v>22.824940906742398</v>
      </c>
      <c r="AD336">
        <v>22.534944532439699</v>
      </c>
      <c r="AE336">
        <v>22.736331342266801</v>
      </c>
      <c r="AF336" s="26">
        <v>22.456383451813199</v>
      </c>
      <c r="AG336" s="81">
        <v>21.194853516416199</v>
      </c>
      <c r="AH336" s="81">
        <v>22.0962371168517</v>
      </c>
      <c r="AI336" s="81">
        <v>22.852146121688801</v>
      </c>
      <c r="AJ336" s="81">
        <v>21.079300948389399</v>
      </c>
      <c r="AK336" s="54">
        <v>20.199802249864401</v>
      </c>
      <c r="AL336" s="54">
        <v>19.086496694557798</v>
      </c>
      <c r="AM336" s="54">
        <v>20.683970122453999</v>
      </c>
      <c r="AN336" s="54">
        <v>19.959610998405601</v>
      </c>
      <c r="AO336" s="26">
        <v>18.492280705351899</v>
      </c>
      <c r="AP336">
        <v>17.7048362651798</v>
      </c>
      <c r="AQ336" s="26">
        <v>23.299403551222898</v>
      </c>
      <c r="AR336">
        <v>20.627473181255802</v>
      </c>
      <c r="AS336">
        <v>19.0524807548057</v>
      </c>
      <c r="AT336">
        <v>22.0119520611985</v>
      </c>
    </row>
    <row r="337" spans="1:46" x14ac:dyDescent="0.25">
      <c r="A337" t="s">
        <v>75</v>
      </c>
      <c r="B337" s="63">
        <v>4</v>
      </c>
      <c r="C337" s="63">
        <v>6</v>
      </c>
      <c r="D337" t="s">
        <v>72</v>
      </c>
      <c r="E337">
        <v>4</v>
      </c>
      <c r="F337" t="s">
        <v>6</v>
      </c>
      <c r="G337">
        <v>90</v>
      </c>
      <c r="H337" s="26"/>
      <c r="I337">
        <v>20.3277440803421</v>
      </c>
      <c r="J337" s="26">
        <v>20.8067974674053</v>
      </c>
      <c r="K337">
        <v>20.590793201863701</v>
      </c>
      <c r="L337" s="26">
        <v>21.824656156653401</v>
      </c>
      <c r="M337">
        <v>19.9159898442676</v>
      </c>
      <c r="N337" s="26">
        <v>21.687581196605102</v>
      </c>
      <c r="O337">
        <v>21.307766745693201</v>
      </c>
      <c r="P337" s="26">
        <v>22.557627505880699</v>
      </c>
      <c r="Q337">
        <v>21.424651274366699</v>
      </c>
      <c r="R337">
        <v>21.694284031459802</v>
      </c>
      <c r="S337" s="26">
        <v>22.442004527912701</v>
      </c>
      <c r="T337" s="26">
        <v>23.1480831616798</v>
      </c>
      <c r="U337" s="26">
        <v>22.662046776228301</v>
      </c>
      <c r="V337" s="67"/>
      <c r="W337" s="26">
        <v>23.085251408986199</v>
      </c>
      <c r="X337" s="26">
        <v>23.214320978121201</v>
      </c>
      <c r="Y337" s="26">
        <v>22.762762146010999</v>
      </c>
      <c r="Z337" s="26">
        <v>23.411778574427998</v>
      </c>
      <c r="AA337">
        <v>24.647617705960201</v>
      </c>
      <c r="AB337" s="26">
        <v>23.092095782494599</v>
      </c>
      <c r="AC337" s="26">
        <v>25.940025479602902</v>
      </c>
      <c r="AD337">
        <v>25.0930745165819</v>
      </c>
      <c r="AE337">
        <v>23.570605870279099</v>
      </c>
      <c r="AF337" s="26">
        <v>24.957709446746001</v>
      </c>
      <c r="AG337" s="81">
        <v>23.487755412534501</v>
      </c>
      <c r="AH337" s="81">
        <v>23.313659739706701</v>
      </c>
      <c r="AI337" s="81">
        <v>23.264971763421201</v>
      </c>
      <c r="AJ337" s="81">
        <v>21.454549913972599</v>
      </c>
      <c r="AK337" s="54">
        <v>23.122682721198998</v>
      </c>
      <c r="AL337" s="54">
        <v>22.647010261311699</v>
      </c>
      <c r="AM337" s="54">
        <v>21.2608434499585</v>
      </c>
      <c r="AN337" s="54">
        <v>21.635689343848799</v>
      </c>
      <c r="AO337" s="26">
        <v>20.475575638865902</v>
      </c>
      <c r="AP337">
        <v>21.377883260810201</v>
      </c>
      <c r="AQ337" s="26">
        <v>25.4693730427473</v>
      </c>
      <c r="AR337">
        <v>24.900346697005698</v>
      </c>
      <c r="AS337">
        <v>22.986808865658201</v>
      </c>
      <c r="AT337">
        <v>21.478555684058499</v>
      </c>
    </row>
    <row r="338" spans="1:46" x14ac:dyDescent="0.25">
      <c r="A338" t="s">
        <v>75</v>
      </c>
      <c r="B338" s="63">
        <v>4</v>
      </c>
      <c r="C338" s="63">
        <v>6</v>
      </c>
      <c r="D338" t="s">
        <v>72</v>
      </c>
      <c r="E338">
        <v>4</v>
      </c>
      <c r="F338" t="s">
        <v>6</v>
      </c>
      <c r="G338">
        <v>120</v>
      </c>
      <c r="H338" s="26"/>
      <c r="I338">
        <v>16.0166686431362</v>
      </c>
      <c r="J338" s="26">
        <v>16.322089134163701</v>
      </c>
      <c r="K338">
        <v>16.452716602469199</v>
      </c>
      <c r="L338" s="26">
        <v>15.7200389880496</v>
      </c>
      <c r="M338">
        <v>16.786854174424199</v>
      </c>
      <c r="N338" s="26">
        <v>16.6285156824243</v>
      </c>
      <c r="O338">
        <v>17.290363441448299</v>
      </c>
      <c r="P338" s="26">
        <v>17.113730968214099</v>
      </c>
      <c r="Q338">
        <v>16.756375566490298</v>
      </c>
      <c r="R338">
        <v>16.557104539895501</v>
      </c>
      <c r="S338" s="26">
        <v>15.935309488888899</v>
      </c>
      <c r="T338" s="26">
        <v>16.929246247561</v>
      </c>
      <c r="U338" s="26">
        <v>17.183462332816902</v>
      </c>
      <c r="V338" s="67"/>
      <c r="W338" s="26">
        <v>16.917818881117999</v>
      </c>
      <c r="X338" s="26">
        <v>17.117330303742701</v>
      </c>
      <c r="Y338" s="26">
        <v>17.033389737235101</v>
      </c>
      <c r="Z338" s="26">
        <v>17.3194391134118</v>
      </c>
      <c r="AA338">
        <v>16.873079484257801</v>
      </c>
      <c r="AB338" s="26">
        <v>17.1113143541297</v>
      </c>
      <c r="AC338" s="26">
        <v>17.230972545463299</v>
      </c>
      <c r="AD338">
        <v>17.707522430781399</v>
      </c>
      <c r="AE338">
        <v>18.7216737994254</v>
      </c>
      <c r="AF338" s="26">
        <v>18.067480971518801</v>
      </c>
      <c r="AG338" s="81">
        <v>17.398811853241401</v>
      </c>
      <c r="AH338" s="81">
        <v>17.085026093396198</v>
      </c>
      <c r="AI338" s="81">
        <v>17.2881567191131</v>
      </c>
      <c r="AJ338" s="81">
        <v>16.825824981489902</v>
      </c>
      <c r="AK338" s="54">
        <v>16.4383944470516</v>
      </c>
      <c r="AL338" s="54">
        <v>16.238338448152799</v>
      </c>
      <c r="AM338" s="54">
        <v>16.263032576996501</v>
      </c>
      <c r="AN338" s="54">
        <v>16.186341287707499</v>
      </c>
      <c r="AO338" s="26">
        <v>15.398144874826301</v>
      </c>
      <c r="AP338">
        <v>15.5568851484352</v>
      </c>
      <c r="AQ338" s="26">
        <v>16.985814503778499</v>
      </c>
      <c r="AR338">
        <v>16.4086469885908</v>
      </c>
      <c r="AS338">
        <v>15.544950678891199</v>
      </c>
      <c r="AT338">
        <v>15.9733341531135</v>
      </c>
    </row>
    <row r="339" spans="1:46" x14ac:dyDescent="0.25">
      <c r="A339" t="s">
        <v>75</v>
      </c>
      <c r="B339" s="63">
        <v>4</v>
      </c>
      <c r="C339" s="63">
        <v>6</v>
      </c>
      <c r="D339" t="s">
        <v>72</v>
      </c>
      <c r="E339">
        <v>4</v>
      </c>
      <c r="F339" t="s">
        <v>6</v>
      </c>
      <c r="G339">
        <v>150</v>
      </c>
      <c r="H339" s="26"/>
      <c r="I339">
        <v>17.855651865489499</v>
      </c>
      <c r="J339" s="26">
        <v>18.985571833267901</v>
      </c>
      <c r="K339">
        <v>18.904401379221699</v>
      </c>
      <c r="L339" s="26">
        <v>18.814628558219301</v>
      </c>
      <c r="M339">
        <v>19.371717277281501</v>
      </c>
      <c r="N339" s="26">
        <v>20.015245707369498</v>
      </c>
      <c r="O339">
        <v>19.9586929970509</v>
      </c>
      <c r="P339" s="26">
        <v>20.300531155865901</v>
      </c>
      <c r="Q339">
        <v>20.184853055975498</v>
      </c>
      <c r="R339">
        <v>20.166967595237701</v>
      </c>
      <c r="S339" s="26">
        <v>19.854443036150698</v>
      </c>
      <c r="T339" s="26">
        <v>20.357415559305402</v>
      </c>
      <c r="U339" s="26">
        <v>20.5800713455241</v>
      </c>
      <c r="V339" s="67"/>
      <c r="W339" s="26">
        <v>20.8682279596872</v>
      </c>
      <c r="X339" s="26">
        <v>20.421132550768299</v>
      </c>
      <c r="Y339" s="26">
        <v>21.536695652474702</v>
      </c>
      <c r="Z339" s="26">
        <v>20.988353101305901</v>
      </c>
      <c r="AA339">
        <v>20.7870432088346</v>
      </c>
      <c r="AB339" s="26">
        <v>20.653421751125599</v>
      </c>
      <c r="AC339" s="26">
        <v>20.6233415344451</v>
      </c>
      <c r="AD339">
        <v>21.6046006036891</v>
      </c>
      <c r="AE339">
        <v>22.301939192671501</v>
      </c>
      <c r="AF339" s="26">
        <v>22.481626457289501</v>
      </c>
      <c r="AG339" s="81">
        <v>21.284335863049801</v>
      </c>
      <c r="AH339" s="81">
        <v>21.622976622350901</v>
      </c>
      <c r="AI339" s="81">
        <v>21.472557073116299</v>
      </c>
      <c r="AJ339" s="81">
        <v>20.9592772223073</v>
      </c>
      <c r="AK339" s="54">
        <v>21.461478898404401</v>
      </c>
      <c r="AL339" s="54">
        <v>20.435741873905901</v>
      </c>
      <c r="AM339" s="54">
        <v>21.1632167800792</v>
      </c>
      <c r="AN339" s="54">
        <v>20.337909157594499</v>
      </c>
      <c r="AO339" s="26">
        <v>20.200213080928599</v>
      </c>
      <c r="AP339">
        <v>19.728473777315699</v>
      </c>
      <c r="AQ339" s="26">
        <v>19.6271003326978</v>
      </c>
      <c r="AR339">
        <v>20.8182672315946</v>
      </c>
      <c r="AS339">
        <v>19.464237552803599</v>
      </c>
      <c r="AT339">
        <v>19.420192421310599</v>
      </c>
    </row>
    <row r="340" spans="1:46" x14ac:dyDescent="0.25">
      <c r="A340" t="s">
        <v>75</v>
      </c>
      <c r="B340" s="63">
        <v>4</v>
      </c>
      <c r="C340" s="63">
        <v>6</v>
      </c>
      <c r="D340" t="s">
        <v>72</v>
      </c>
      <c r="E340">
        <v>4</v>
      </c>
      <c r="F340" t="s">
        <v>6</v>
      </c>
      <c r="G340">
        <v>200</v>
      </c>
      <c r="H340" s="26"/>
      <c r="I340">
        <v>17.688460104149598</v>
      </c>
      <c r="J340" s="26">
        <v>18.902856265953801</v>
      </c>
      <c r="K340">
        <v>18.462276297591998</v>
      </c>
      <c r="L340" s="26">
        <v>18.673747721822402</v>
      </c>
      <c r="M340">
        <v>18.742459644177199</v>
      </c>
      <c r="N340" s="26">
        <v>18.818010904062699</v>
      </c>
      <c r="O340">
        <v>18.8198141095849</v>
      </c>
      <c r="P340" s="26">
        <v>19.082605181988399</v>
      </c>
      <c r="Q340">
        <v>19.210059406212999</v>
      </c>
      <c r="R340">
        <v>18.962660665260302</v>
      </c>
      <c r="S340" s="26">
        <v>19.308651943884598</v>
      </c>
      <c r="T340" s="26">
        <v>19.757157879200399</v>
      </c>
      <c r="U340" s="26">
        <v>20.235307084871501</v>
      </c>
      <c r="V340" s="67"/>
      <c r="W340" s="26">
        <v>19.945466032406902</v>
      </c>
      <c r="X340" s="26">
        <v>21.197041506848301</v>
      </c>
      <c r="Y340" s="26">
        <v>20.680839843857999</v>
      </c>
      <c r="Z340" s="26">
        <v>21.862542895828099</v>
      </c>
      <c r="AA340">
        <v>21.2757836649713</v>
      </c>
      <c r="AB340" s="26">
        <v>22.144837843552899</v>
      </c>
      <c r="AC340" s="26">
        <v>21.7577235281267</v>
      </c>
      <c r="AD340">
        <v>22.078848727385498</v>
      </c>
      <c r="AE340">
        <v>23.780269932237601</v>
      </c>
      <c r="AF340" s="26">
        <v>24.754643065916099</v>
      </c>
      <c r="AG340" s="81">
        <v>23.896481599955099</v>
      </c>
      <c r="AH340" s="81">
        <v>24.137615432438</v>
      </c>
      <c r="AI340" s="81">
        <v>23.126787784776301</v>
      </c>
      <c r="AJ340" s="81">
        <v>22.642850854993299</v>
      </c>
      <c r="AK340" s="54">
        <v>23.3783669327605</v>
      </c>
      <c r="AL340" s="54">
        <v>23.254789963618698</v>
      </c>
      <c r="AM340" s="54">
        <v>22.777228570023301</v>
      </c>
      <c r="AN340" s="54">
        <v>22.667636041083</v>
      </c>
      <c r="AO340" s="26">
        <v>22.760785388770501</v>
      </c>
      <c r="AP340">
        <v>22.364224460931499</v>
      </c>
      <c r="AQ340" s="26">
        <v>21.976191729991999</v>
      </c>
      <c r="AR340">
        <v>22.703595594052501</v>
      </c>
      <c r="AS340">
        <v>21.4663099669561</v>
      </c>
      <c r="AT340">
        <v>20.843774036794901</v>
      </c>
    </row>
    <row r="341" spans="1:46" x14ac:dyDescent="0.25"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</row>
    <row r="342" spans="1:46" x14ac:dyDescent="0.25"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</row>
    <row r="343" spans="1:46" x14ac:dyDescent="0.25"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</row>
    <row r="344" spans="1:46" x14ac:dyDescent="0.25"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</row>
    <row r="345" spans="1:46" x14ac:dyDescent="0.25"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O480"/>
  <sheetViews>
    <sheetView tabSelected="1" topLeftCell="A106" zoomScale="80" zoomScaleNormal="80" workbookViewId="0">
      <selection activeCell="BC53" sqref="BC53"/>
    </sheetView>
  </sheetViews>
  <sheetFormatPr defaultRowHeight="13.2" x14ac:dyDescent="0.25"/>
  <cols>
    <col min="2" max="2" width="4.88671875" bestFit="1" customWidth="1"/>
    <col min="3" max="3" width="5.6640625" bestFit="1" customWidth="1"/>
    <col min="4" max="4" width="4.5546875" bestFit="1" customWidth="1"/>
    <col min="5" max="5" width="5.88671875" customWidth="1"/>
    <col min="6" max="48" width="5.6640625" customWidth="1"/>
    <col min="49" max="49" width="3.88671875" customWidth="1"/>
    <col min="50" max="50" width="6.33203125" customWidth="1"/>
    <col min="51" max="51" width="5.6640625" customWidth="1"/>
    <col min="52" max="52" width="7" customWidth="1"/>
    <col min="53" max="53" width="5.6640625" customWidth="1"/>
    <col min="54" max="54" width="7" bestFit="1" customWidth="1"/>
    <col min="55" max="55" width="12.5546875" bestFit="1" customWidth="1"/>
    <col min="56" max="77" width="5.6640625" customWidth="1"/>
    <col min="78" max="86" width="6.5546875" customWidth="1"/>
    <col min="87" max="93" width="5.6640625" customWidth="1"/>
  </cols>
  <sheetData>
    <row r="1" spans="1:93" ht="15.6" x14ac:dyDescent="0.3">
      <c r="A1" s="1" t="s">
        <v>7</v>
      </c>
      <c r="B1" s="1"/>
      <c r="D1" s="2"/>
      <c r="G1" s="1" t="s">
        <v>96</v>
      </c>
      <c r="J1" s="1" t="s">
        <v>13</v>
      </c>
      <c r="L1" s="67"/>
      <c r="M1" s="48" t="s">
        <v>99</v>
      </c>
      <c r="S1" s="77"/>
      <c r="T1" t="s">
        <v>102</v>
      </c>
      <c r="Y1" s="83"/>
      <c r="Z1" t="s">
        <v>103</v>
      </c>
      <c r="AW1" s="51"/>
      <c r="AY1" s="1" t="s">
        <v>96</v>
      </c>
    </row>
    <row r="2" spans="1:93" x14ac:dyDescent="0.25">
      <c r="A2" s="13" t="s">
        <v>73</v>
      </c>
      <c r="D2" s="2"/>
      <c r="E2" s="4" t="s">
        <v>14</v>
      </c>
      <c r="L2" s="68"/>
      <c r="M2" s="48" t="s">
        <v>101</v>
      </c>
      <c r="AW2" s="51"/>
      <c r="AY2" s="4" t="s">
        <v>15</v>
      </c>
    </row>
    <row r="3" spans="1:93" x14ac:dyDescent="0.25">
      <c r="D3" s="2"/>
      <c r="E3" s="17" t="s">
        <v>77</v>
      </c>
      <c r="F3" s="18" t="s">
        <v>77</v>
      </c>
      <c r="G3" s="17" t="s">
        <v>78</v>
      </c>
      <c r="H3" s="18" t="s">
        <v>77</v>
      </c>
      <c r="I3" s="17" t="s">
        <v>78</v>
      </c>
      <c r="J3" s="18" t="s">
        <v>77</v>
      </c>
      <c r="K3" s="17" t="s">
        <v>78</v>
      </c>
      <c r="L3" s="18" t="s">
        <v>77</v>
      </c>
      <c r="M3" s="49" t="s">
        <v>78</v>
      </c>
      <c r="N3" s="18" t="s">
        <v>77</v>
      </c>
      <c r="O3" s="17" t="s">
        <v>78</v>
      </c>
      <c r="P3" s="18" t="s">
        <v>77</v>
      </c>
      <c r="Q3" s="17" t="s">
        <v>77</v>
      </c>
      <c r="R3" s="18" t="s">
        <v>78</v>
      </c>
      <c r="S3" s="17" t="s">
        <v>78</v>
      </c>
      <c r="T3" s="18" t="s">
        <v>100</v>
      </c>
      <c r="U3" s="17" t="s">
        <v>78</v>
      </c>
      <c r="V3" s="50" t="s">
        <v>77</v>
      </c>
      <c r="W3" s="17" t="s">
        <v>77</v>
      </c>
      <c r="X3" s="18" t="s">
        <v>78</v>
      </c>
      <c r="Y3" s="17" t="s">
        <v>77</v>
      </c>
      <c r="Z3" s="18" t="s">
        <v>78</v>
      </c>
      <c r="AA3" s="17" t="s">
        <v>77</v>
      </c>
      <c r="AB3" s="17" t="s">
        <v>77</v>
      </c>
      <c r="AC3" s="17" t="s">
        <v>78</v>
      </c>
      <c r="AD3" s="17" t="s">
        <v>77</v>
      </c>
      <c r="AE3" s="17" t="s">
        <v>78</v>
      </c>
      <c r="AF3" s="17" t="s">
        <v>77</v>
      </c>
      <c r="AG3" s="17" t="s">
        <v>77</v>
      </c>
      <c r="AH3" s="49" t="s">
        <v>78</v>
      </c>
      <c r="AI3" s="49" t="s">
        <v>77</v>
      </c>
      <c r="AJ3" s="49" t="s">
        <v>78</v>
      </c>
      <c r="AK3" s="17" t="s">
        <v>77</v>
      </c>
      <c r="AL3" s="17" t="s">
        <v>77</v>
      </c>
      <c r="AM3" s="17" t="s">
        <v>78</v>
      </c>
      <c r="AN3" s="17" t="s">
        <v>78</v>
      </c>
      <c r="AO3" s="17" t="s">
        <v>78</v>
      </c>
      <c r="AP3" s="17" t="s">
        <v>78</v>
      </c>
      <c r="AQ3" s="17" t="s">
        <v>78</v>
      </c>
      <c r="AR3" s="17"/>
      <c r="AS3" s="17"/>
      <c r="BB3" t="str">
        <f t="shared" ref="BB3:BK4" si="0">E3</f>
        <v>B</v>
      </c>
      <c r="BC3" t="str">
        <f t="shared" si="0"/>
        <v>B</v>
      </c>
      <c r="BD3" t="str">
        <f t="shared" si="0"/>
        <v>A</v>
      </c>
      <c r="BE3" t="str">
        <f t="shared" si="0"/>
        <v>B</v>
      </c>
      <c r="BF3" t="str">
        <f t="shared" si="0"/>
        <v>A</v>
      </c>
      <c r="BG3" t="str">
        <f t="shared" si="0"/>
        <v>B</v>
      </c>
      <c r="BH3" t="str">
        <f t="shared" si="0"/>
        <v>A</v>
      </c>
      <c r="BI3" t="str">
        <f t="shared" si="0"/>
        <v>B</v>
      </c>
      <c r="BJ3" t="str">
        <f t="shared" si="0"/>
        <v>A</v>
      </c>
      <c r="BK3" t="str">
        <f t="shared" si="0"/>
        <v>B</v>
      </c>
      <c r="BL3" t="str">
        <f t="shared" ref="BL3:BU4" si="1">O3</f>
        <v>A</v>
      </c>
      <c r="BM3" t="str">
        <f t="shared" si="1"/>
        <v>B</v>
      </c>
      <c r="BN3" t="str">
        <f t="shared" si="1"/>
        <v>B</v>
      </c>
      <c r="BO3" t="str">
        <f t="shared" si="1"/>
        <v>A</v>
      </c>
      <c r="BP3" t="str">
        <f t="shared" si="1"/>
        <v>A</v>
      </c>
      <c r="BQ3" t="str">
        <f t="shared" si="1"/>
        <v>B &amp; A</v>
      </c>
      <c r="BR3" t="str">
        <f t="shared" si="1"/>
        <v>A</v>
      </c>
      <c r="BS3" t="str">
        <f t="shared" si="1"/>
        <v>B</v>
      </c>
      <c r="BT3" t="str">
        <f t="shared" si="1"/>
        <v>B</v>
      </c>
      <c r="BU3" t="str">
        <f t="shared" si="1"/>
        <v>A</v>
      </c>
      <c r="BV3" t="str">
        <f t="shared" ref="BV3:CE4" si="2">Y3</f>
        <v>B</v>
      </c>
      <c r="BW3" t="str">
        <f t="shared" si="2"/>
        <v>A</v>
      </c>
      <c r="BX3" t="str">
        <f t="shared" si="2"/>
        <v>B</v>
      </c>
      <c r="BY3" t="str">
        <f t="shared" si="2"/>
        <v>B</v>
      </c>
      <c r="BZ3" t="str">
        <f t="shared" si="2"/>
        <v>A</v>
      </c>
      <c r="CA3" t="str">
        <f t="shared" si="2"/>
        <v>B</v>
      </c>
      <c r="CB3" t="str">
        <f t="shared" si="2"/>
        <v>A</v>
      </c>
      <c r="CC3" t="str">
        <f t="shared" si="2"/>
        <v>B</v>
      </c>
      <c r="CD3" t="str">
        <f t="shared" si="2"/>
        <v>B</v>
      </c>
      <c r="CE3" t="str">
        <f t="shared" si="2"/>
        <v>A</v>
      </c>
      <c r="CF3" t="str">
        <f t="shared" ref="CF3:CH4" si="3">AI3</f>
        <v>B</v>
      </c>
      <c r="CG3" t="str">
        <f t="shared" si="3"/>
        <v>A</v>
      </c>
      <c r="CH3" t="str">
        <f t="shared" si="3"/>
        <v>B</v>
      </c>
      <c r="CI3" t="str">
        <f t="shared" ref="CI3" si="4">AL3</f>
        <v>B</v>
      </c>
      <c r="CJ3" t="str">
        <f t="shared" ref="CJ3" si="5">AM3</f>
        <v>A</v>
      </c>
      <c r="CK3" t="str">
        <f t="shared" ref="CK3" si="6">AN3</f>
        <v>A</v>
      </c>
      <c r="CL3" t="str">
        <f t="shared" ref="CL3" si="7">AO3</f>
        <v>A</v>
      </c>
      <c r="CM3" t="str">
        <f t="shared" ref="CM3" si="8">AP3</f>
        <v>A</v>
      </c>
      <c r="CN3" t="str">
        <f t="shared" ref="CN3" si="9">AQ3</f>
        <v>A</v>
      </c>
    </row>
    <row r="4" spans="1:93" x14ac:dyDescent="0.25">
      <c r="A4" s="5" t="s">
        <v>9</v>
      </c>
      <c r="B4" s="5" t="s">
        <v>11</v>
      </c>
      <c r="C4" s="5" t="s">
        <v>10</v>
      </c>
      <c r="D4" s="6" t="s">
        <v>12</v>
      </c>
      <c r="E4" s="38">
        <f>IF(Raw!H4="","",Raw!H4)</f>
        <v>41422</v>
      </c>
      <c r="F4" s="38">
        <f>IF(Raw!I4="","",Raw!I4)</f>
        <v>41431</v>
      </c>
      <c r="G4" s="38">
        <f>IF(Raw!J4="","",Raw!J4)</f>
        <v>41435</v>
      </c>
      <c r="H4" s="38">
        <f>IF(Raw!K4="","",Raw!K4)</f>
        <v>41438</v>
      </c>
      <c r="I4" s="38">
        <f>IF(Raw!L4="","",Raw!L4)</f>
        <v>41439</v>
      </c>
      <c r="J4" s="38">
        <f>IF(Raw!M4="","",Raw!M4)</f>
        <v>41445</v>
      </c>
      <c r="K4" s="38">
        <f>IF(Raw!N4="","",Raw!N4)</f>
        <v>41446</v>
      </c>
      <c r="L4" s="38">
        <f>IF(Raw!O4="","",Raw!O4)</f>
        <v>41451</v>
      </c>
      <c r="M4" s="38">
        <f>IF(Raw!P4="","",Raw!P4)</f>
        <v>41452</v>
      </c>
      <c r="N4" s="38">
        <f>IF(Raw!Q4="","",Raw!Q4)</f>
        <v>41456</v>
      </c>
      <c r="O4" s="38">
        <f>IF(Raw!R4="","",Raw!R4)</f>
        <v>41457</v>
      </c>
      <c r="P4" s="38">
        <f>IF(Raw!S4="","",Raw!S4)</f>
        <v>41460</v>
      </c>
      <c r="Q4" s="38">
        <f>IF(Raw!T4="","",Raw!T4)</f>
        <v>41464</v>
      </c>
      <c r="R4" s="38">
        <f>IF(Raw!U4="","",Raw!U4)</f>
        <v>41466</v>
      </c>
      <c r="S4" s="38">
        <f>IF(Raw!V4="","",Raw!V4)</f>
        <v>41470</v>
      </c>
      <c r="T4" s="38">
        <f>IF(Raw!W4="","",Raw!W4)</f>
        <v>41471</v>
      </c>
      <c r="U4" s="38">
        <f>IF(Raw!X4="","",Raw!X4)</f>
        <v>41472</v>
      </c>
      <c r="V4" s="38">
        <f>IF(Raw!Y4="","",Raw!Y4)</f>
        <v>41473</v>
      </c>
      <c r="W4" s="38">
        <f>IF(Raw!Z4="","",Raw!Z4)</f>
        <v>41478</v>
      </c>
      <c r="X4" s="38">
        <f>IF(Raw!AA4="","",Raw!AA4)</f>
        <v>41480</v>
      </c>
      <c r="Y4" s="38">
        <f>IF(Raw!AB4="","",Raw!AB4)</f>
        <v>41484</v>
      </c>
      <c r="Z4" s="38">
        <f>IF(Raw!AC4="","",Raw!AC4)</f>
        <v>41485</v>
      </c>
      <c r="AA4" s="38">
        <f>IF(Raw!AD4="","",Raw!AD4)</f>
        <v>41487</v>
      </c>
      <c r="AB4" s="38">
        <f>IF(Raw!AE4="","",Raw!AE4)</f>
        <v>41492</v>
      </c>
      <c r="AC4" s="38">
        <f>IF(Raw!AF4="","",Raw!AF4)</f>
        <v>41494</v>
      </c>
      <c r="AD4" s="38">
        <f>IF(Raw!AG4="","",Raw!AG4)</f>
        <v>41498</v>
      </c>
      <c r="AE4" s="38">
        <f>IF(Raw!AH4="","",Raw!AH4)</f>
        <v>41499</v>
      </c>
      <c r="AF4" s="38">
        <f>IF(Raw!AI4="","",Raw!AI4)</f>
        <v>41501</v>
      </c>
      <c r="AG4" s="38">
        <f>IF(Raw!AJ4="","",Raw!AJ4)</f>
        <v>41506</v>
      </c>
      <c r="AH4" s="38">
        <f>IF(Raw!AK4="","",Raw!AK4)</f>
        <v>41508</v>
      </c>
      <c r="AI4" s="38">
        <f>IF(Raw!AL4="","",Raw!AL4)</f>
        <v>41512</v>
      </c>
      <c r="AJ4" s="38">
        <f>IF(Raw!AM4="","",Raw!AM4)</f>
        <v>41513</v>
      </c>
      <c r="AK4" s="38">
        <f>IF(Raw!AN4="","",Raw!AN4)</f>
        <v>41515</v>
      </c>
      <c r="AL4" s="38">
        <f>IF(Raw!AO4="","",Raw!AO4)</f>
        <v>41522</v>
      </c>
      <c r="AM4" s="38">
        <f>IF(Raw!AP4="","",Raw!AP4)</f>
        <v>41523</v>
      </c>
      <c r="AN4" s="38">
        <f>IF(Raw!AQ4="","",Raw!AQ4)</f>
        <v>41534</v>
      </c>
      <c r="AO4" s="38">
        <f>IF(Raw!AR4="","",Raw!AR4)</f>
        <v>41542</v>
      </c>
      <c r="AP4" s="38">
        <f>IF(Raw!AS4="","",Raw!AS4)</f>
        <v>41568</v>
      </c>
      <c r="AQ4" s="38">
        <f>IF(Raw!AT4="","",Raw!AT4)</f>
        <v>41584</v>
      </c>
      <c r="AR4" s="38">
        <f>IF(Raw!AU4="","",Raw!AU4)</f>
        <v>41584</v>
      </c>
      <c r="AS4" s="38">
        <f>IF(Raw!AV4="","",Raw!AV4)</f>
        <v>41584</v>
      </c>
      <c r="AX4" s="12" t="s">
        <v>21</v>
      </c>
      <c r="AY4" s="41" t="s">
        <v>11</v>
      </c>
      <c r="AZ4" s="5" t="s">
        <v>10</v>
      </c>
      <c r="BA4" s="9" t="s">
        <v>12</v>
      </c>
      <c r="BB4" s="42">
        <f t="shared" si="0"/>
        <v>41422</v>
      </c>
      <c r="BC4" s="42">
        <f t="shared" si="0"/>
        <v>41431</v>
      </c>
      <c r="BD4" s="42">
        <f t="shared" si="0"/>
        <v>41435</v>
      </c>
      <c r="BE4" s="42">
        <f t="shared" si="0"/>
        <v>41438</v>
      </c>
      <c r="BF4" s="42">
        <f t="shared" si="0"/>
        <v>41439</v>
      </c>
      <c r="BG4" s="42">
        <f t="shared" si="0"/>
        <v>41445</v>
      </c>
      <c r="BH4" s="42">
        <f t="shared" si="0"/>
        <v>41446</v>
      </c>
      <c r="BI4" s="42">
        <f t="shared" si="0"/>
        <v>41451</v>
      </c>
      <c r="BJ4" s="42">
        <f t="shared" si="0"/>
        <v>41452</v>
      </c>
      <c r="BK4" s="42">
        <f t="shared" si="0"/>
        <v>41456</v>
      </c>
      <c r="BL4" s="42">
        <f t="shared" si="1"/>
        <v>41457</v>
      </c>
      <c r="BM4" s="42">
        <f t="shared" si="1"/>
        <v>41460</v>
      </c>
      <c r="BN4" s="42">
        <f t="shared" si="1"/>
        <v>41464</v>
      </c>
      <c r="BO4" s="42">
        <f t="shared" si="1"/>
        <v>41466</v>
      </c>
      <c r="BP4" s="42">
        <f t="shared" si="1"/>
        <v>41470</v>
      </c>
      <c r="BQ4" s="42">
        <f t="shared" si="1"/>
        <v>41471</v>
      </c>
      <c r="BR4" s="42">
        <f t="shared" si="1"/>
        <v>41472</v>
      </c>
      <c r="BS4" s="42">
        <f t="shared" si="1"/>
        <v>41473</v>
      </c>
      <c r="BT4" s="42">
        <f t="shared" si="1"/>
        <v>41478</v>
      </c>
      <c r="BU4" s="42">
        <f t="shared" si="1"/>
        <v>41480</v>
      </c>
      <c r="BV4" s="42">
        <f t="shared" si="2"/>
        <v>41484</v>
      </c>
      <c r="BW4" s="42">
        <f t="shared" si="2"/>
        <v>41485</v>
      </c>
      <c r="BX4" s="42">
        <f t="shared" si="2"/>
        <v>41487</v>
      </c>
      <c r="BY4" s="42">
        <f t="shared" si="2"/>
        <v>41492</v>
      </c>
      <c r="BZ4" s="42">
        <f t="shared" si="2"/>
        <v>41494</v>
      </c>
      <c r="CA4" s="42">
        <f t="shared" si="2"/>
        <v>41498</v>
      </c>
      <c r="CB4" s="42">
        <f t="shared" si="2"/>
        <v>41499</v>
      </c>
      <c r="CC4" s="42">
        <f t="shared" si="2"/>
        <v>41501</v>
      </c>
      <c r="CD4" s="42">
        <f t="shared" si="2"/>
        <v>41506</v>
      </c>
      <c r="CE4" s="42">
        <f t="shared" si="2"/>
        <v>41508</v>
      </c>
      <c r="CF4" s="42">
        <f t="shared" si="3"/>
        <v>41512</v>
      </c>
      <c r="CG4" s="42">
        <f t="shared" si="3"/>
        <v>41513</v>
      </c>
      <c r="CH4" s="42">
        <f t="shared" si="3"/>
        <v>41515</v>
      </c>
      <c r="CI4" s="42">
        <f>AL4</f>
        <v>41522</v>
      </c>
      <c r="CJ4" s="42">
        <f>AM4</f>
        <v>41523</v>
      </c>
      <c r="CK4" s="42">
        <f>AN4</f>
        <v>41534</v>
      </c>
      <c r="CL4" s="42">
        <f>AO4</f>
        <v>41542</v>
      </c>
      <c r="CM4" s="42">
        <f t="shared" ref="CM4:CO4" si="10">AP4</f>
        <v>41568</v>
      </c>
      <c r="CN4" s="42">
        <f t="shared" si="10"/>
        <v>41584</v>
      </c>
      <c r="CO4" s="42">
        <f t="shared" si="10"/>
        <v>41584</v>
      </c>
    </row>
    <row r="5" spans="1:93" x14ac:dyDescent="0.25">
      <c r="A5" s="26" t="s">
        <v>26</v>
      </c>
      <c r="B5" s="26">
        <v>1</v>
      </c>
      <c r="C5" s="26">
        <v>15</v>
      </c>
      <c r="D5" s="76">
        <v>28</v>
      </c>
      <c r="E5" s="14"/>
      <c r="F5" s="102">
        <f>IF(Raw!I12&gt;0,Deficit!$D$5-Raw!I12,"")</f>
        <v>15.15</v>
      </c>
      <c r="G5" s="14">
        <f>IF(Raw!J12&gt;0,Deficit!$D$5-Raw!J12,"")</f>
        <v>13.1</v>
      </c>
      <c r="H5" s="14">
        <f>IF(Raw!K12&gt;0,Deficit!$D$5-Raw!K12,"")</f>
        <v>15.45</v>
      </c>
      <c r="I5" s="14">
        <f>IF(Raw!L12&gt;0,Deficit!$D$5-Raw!L12,"")</f>
        <v>2</v>
      </c>
      <c r="J5" s="14">
        <f>IF(Raw!M12&gt;0,Deficit!$D$5-Raw!M12,"")</f>
        <v>15.45</v>
      </c>
      <c r="K5" s="14">
        <f>IF(Raw!N12&gt;0,Deficit!$D$5-Raw!N12,"")</f>
        <v>3.4499999999999993</v>
      </c>
      <c r="L5" s="14">
        <f>IF(Raw!O12&gt;0,Deficit!$D$5-Raw!O12,"")</f>
        <v>18.399999999999999</v>
      </c>
      <c r="M5" s="14">
        <f>IF(Raw!P12&gt;0,Deficit!$D$5-Raw!P12,"")</f>
        <v>1.75</v>
      </c>
      <c r="N5" s="14">
        <f>IF(Raw!Q12&gt;0,Deficit!$D$5-Raw!Q12,"")</f>
        <v>16.399999999999999</v>
      </c>
      <c r="O5" s="14">
        <f>IF(Raw!R12&gt;0,Deficit!$D$5-Raw!R12,"")</f>
        <v>1.75</v>
      </c>
      <c r="P5" s="14">
        <f>IF(Raw!S12&gt;0,Deficit!$D$5-Raw!S12,"")</f>
        <v>13.15</v>
      </c>
      <c r="Q5" s="71">
        <f>IF(Raw!T12&gt;0,Deficit!$D$5-Raw!T12,"")</f>
        <v>22.3</v>
      </c>
      <c r="R5" s="14">
        <f>IF(Raw!U12&gt;0,Deficit!$D$5-Raw!U12,"")</f>
        <v>19.55</v>
      </c>
      <c r="S5" s="14">
        <f>IF(Raw!V12&gt;0,Deficit!$D$5-Raw!V12,"")</f>
        <v>3.9499999999999993</v>
      </c>
      <c r="T5" s="14">
        <f>IF(Raw!W12&gt;0,Deficit!$D$5-Raw!W12,"")</f>
        <v>4.8000000000000007</v>
      </c>
      <c r="U5" s="14">
        <f>IF(Raw!X12&gt;0,Deficit!$D$5-Raw!X12,"")</f>
        <v>2.5500000000000007</v>
      </c>
      <c r="V5" s="14">
        <f>IF(Raw!Y12&gt;0,Deficit!$D$5-Raw!Y12,"")</f>
        <v>7.8999999999999986</v>
      </c>
      <c r="W5" s="14">
        <f>IF(Raw!Z12&gt;0,Deficit!$D$5-Raw!Z12,"")</f>
        <v>14.65</v>
      </c>
      <c r="X5" s="14">
        <f>IF(Raw!AA12&gt;0,Deficit!$D$5-Raw!AA12,"")</f>
        <v>-0.10000000000000142</v>
      </c>
      <c r="Y5" s="14">
        <f>IF(Raw!AB12&gt;0,Deficit!$D$5-Raw!AB12,"")</f>
        <v>5.1000000000000014</v>
      </c>
      <c r="Z5" s="14">
        <f>IF(Raw!AC12&gt;0,Deficit!$D$5-Raw!AC12,"")</f>
        <v>6.8999999999999986</v>
      </c>
      <c r="AA5" s="14">
        <f>IF(Raw!AD12&gt;0,Deficit!$D$5-Raw!AD12,"")</f>
        <v>4.5500000000000007</v>
      </c>
      <c r="AB5" s="14">
        <f>IF(Raw!AE12&gt;0,Deficit!$D$5-Raw!AE12,"")</f>
        <v>2.1499999999999986</v>
      </c>
      <c r="AC5" s="14">
        <f>IF(Raw!AF12&gt;0,Deficit!$D$5-Raw!AF12,"")</f>
        <v>-0.14999999999999858</v>
      </c>
      <c r="AD5" s="14">
        <f>IF(Raw!AG12&gt;0,Deficit!$D$5-Raw!AG12,"")</f>
        <v>9.5500000000000007</v>
      </c>
      <c r="AE5" s="14">
        <f>IF(Raw!AH12&gt;0,Deficit!$D$5-Raw!AH12,"")</f>
        <v>0.85000000000000142</v>
      </c>
      <c r="AF5" s="71">
        <f>IF(Raw!AI12&gt;0,Deficit!$D$5-Raw!AI12,"")</f>
        <v>-1.0500000000000007</v>
      </c>
      <c r="AG5" s="14">
        <f>IF(Raw!AJ12&gt;0,Deficit!$D$5-Raw!AJ12,"")</f>
        <v>12.1</v>
      </c>
      <c r="AH5" s="14">
        <f>IF(Raw!AK12&gt;0,Deficit!$D$5-Raw!AK12,"")</f>
        <v>1.1666666666666998</v>
      </c>
      <c r="AI5" s="14">
        <f>IF(Raw!AL12&gt;0,Deficit!$D$5-Raw!AL12,"")</f>
        <v>9.0500000000000007</v>
      </c>
      <c r="AJ5" s="14">
        <f>IF(Raw!AM12&gt;0,Deficit!$D$5-Raw!AM12,"")</f>
        <v>1.3999999999999986</v>
      </c>
      <c r="AK5" s="14">
        <f>IF(Raw!AN12&gt;0,Deficit!$D$5-Raw!AN12,"")</f>
        <v>1.75</v>
      </c>
      <c r="AL5" s="14">
        <f>IF(Raw!AO12&gt;0,Deficit!$D$5-Raw!AO12,"")</f>
        <v>15.7</v>
      </c>
      <c r="AM5" s="14">
        <f>IF(Raw!AP12&gt;0,Deficit!$D$5-Raw!AP12,"")</f>
        <v>2.1000000000000014</v>
      </c>
      <c r="AN5" s="14">
        <f>IF(Raw!AQ12&gt;0,Deficit!$D$5-Raw!AQ12,"")</f>
        <v>11.5</v>
      </c>
      <c r="AO5" s="14">
        <f>IF(Raw!AR12&gt;0,Deficit!$D$5-Raw!AR12,"")</f>
        <v>2.8000000000000007</v>
      </c>
      <c r="AP5" s="14">
        <f>IF(Raw!AS12&gt;0,Deficit!$D$5-Raw!AS12,"")</f>
        <v>-0.75</v>
      </c>
      <c r="AQ5" s="14">
        <f>IF(Raw!AT12&gt;0,Deficit!$D$5-Raw!AT12,"")</f>
        <v>-5.0000000000000711E-2</v>
      </c>
      <c r="AR5" s="14" t="str">
        <f>IF(Raw!AU12&gt;0,Deficit!$D$5-Raw!AU12,"")</f>
        <v/>
      </c>
      <c r="AS5" s="14" t="str">
        <f>IF(Raw!AV12&gt;0,Deficit!$D$5-Raw!AV12,"")</f>
        <v/>
      </c>
      <c r="AX5" s="21" t="s">
        <v>76</v>
      </c>
      <c r="AY5" s="39">
        <v>1</v>
      </c>
      <c r="AZ5" s="28">
        <v>15</v>
      </c>
      <c r="BA5" s="2">
        <f>AVERAGE(D5:D6,D19:D20)</f>
        <v>28.25</v>
      </c>
      <c r="BB5" s="2"/>
      <c r="BC5" s="103">
        <f>AVERAGE(F6:F7,F20:F21)</f>
        <v>12.471663563414475</v>
      </c>
      <c r="BD5" s="2">
        <f t="shared" ref="BD5:BI5" si="11">AVERAGE(G5:G6,G19:G20)</f>
        <v>12.833333333333325</v>
      </c>
      <c r="BE5" s="2">
        <f t="shared" si="11"/>
        <v>17.512499999999999</v>
      </c>
      <c r="BF5" s="2">
        <f t="shared" si="11"/>
        <v>2.895833333333325</v>
      </c>
      <c r="BG5" s="2">
        <f t="shared" si="11"/>
        <v>10.7</v>
      </c>
      <c r="BH5" s="2">
        <f t="shared" si="11"/>
        <v>4.5249999999999995</v>
      </c>
      <c r="BI5" s="2">
        <f t="shared" si="11"/>
        <v>17.637499999999999</v>
      </c>
      <c r="BJ5" s="72">
        <v>3</v>
      </c>
      <c r="BK5" s="2">
        <f>AVERAGE(N5:N6,N19:N20)</f>
        <v>11.9125</v>
      </c>
      <c r="BL5" s="2">
        <f>AVERAGE(O5:O6,O19:O20)</f>
        <v>1.7249999999999996</v>
      </c>
      <c r="BM5" s="2">
        <f>AVERAGE(P5:P6,P19:P20)</f>
        <v>15.125</v>
      </c>
      <c r="BN5" s="75">
        <f>AVERAGE(Q19:Q20)</f>
        <v>9.3500000000000014</v>
      </c>
      <c r="BO5" s="2">
        <f t="shared" ref="BO5:CB5" si="12">AVERAGE(R5:R6,R19:R20)</f>
        <v>14.5</v>
      </c>
      <c r="BP5" s="2">
        <f t="shared" si="12"/>
        <v>4.5625</v>
      </c>
      <c r="BQ5" s="2">
        <f t="shared" si="12"/>
        <v>3.4750000000000005</v>
      </c>
      <c r="BR5" s="2">
        <f t="shared" si="12"/>
        <v>0.78750000000000053</v>
      </c>
      <c r="BS5" s="2">
        <f t="shared" si="12"/>
        <v>5.1875</v>
      </c>
      <c r="BT5" s="2">
        <f t="shared" si="12"/>
        <v>12.425000000000001</v>
      </c>
      <c r="BU5" s="2">
        <f t="shared" si="12"/>
        <v>0.375</v>
      </c>
      <c r="BV5" s="2">
        <f t="shared" si="12"/>
        <v>4.45</v>
      </c>
      <c r="BW5" s="2">
        <f t="shared" si="12"/>
        <v>4.8500000000000005</v>
      </c>
      <c r="BX5" s="2">
        <f t="shared" si="12"/>
        <v>5.4124999999999996</v>
      </c>
      <c r="BY5" s="2">
        <f t="shared" si="12"/>
        <v>3.8875000000000002</v>
      </c>
      <c r="BZ5" s="2">
        <f t="shared" si="12"/>
        <v>0.46250000000000036</v>
      </c>
      <c r="CA5" s="2">
        <f t="shared" si="12"/>
        <v>10.15</v>
      </c>
      <c r="CB5" s="2">
        <f t="shared" si="12"/>
        <v>0.75000000000000089</v>
      </c>
      <c r="CC5" s="72">
        <f>AVERAGE(AF19:AF20)</f>
        <v>11.4</v>
      </c>
      <c r="CD5" s="2">
        <f>AVERAGE(AG5:AG6,AG19:AG20)</f>
        <v>13.05</v>
      </c>
      <c r="CE5" s="2">
        <f>AVERAGE(AH5:AH6,AH19:AH20)</f>
        <v>0.8916666666666746</v>
      </c>
      <c r="CF5" s="2">
        <f>AVERAGE(AI5:AI6,AI19:AI20)</f>
        <v>11.35</v>
      </c>
      <c r="CG5" s="10">
        <f>AVERAGE(AJ5:AJ6,AJ20)</f>
        <v>0.74999999999999878</v>
      </c>
      <c r="CH5" s="10">
        <f>AVERAGE(AK5:AK6,AK20)</f>
        <v>2.7000000000000006</v>
      </c>
      <c r="CI5" s="2">
        <f>AVERAGE(AL5:AL6,AL19:AL20)</f>
        <v>13.637499999999999</v>
      </c>
      <c r="CJ5" s="2">
        <f>AVERAGE(AM5:AM6,AM19:AM20)</f>
        <v>3.3125</v>
      </c>
      <c r="CK5" s="2">
        <f>AVERAGE(AN5:AN6,AN19:AN20)</f>
        <v>12.2</v>
      </c>
      <c r="CL5" s="2">
        <f>AVERAGE(AO5:AO6,AO19:AO20)</f>
        <v>1.4000000000000004</v>
      </c>
      <c r="CM5" s="2">
        <f>AVERAGE(AP5:AP6,AP19:AP20)</f>
        <v>-0.61249999999999982</v>
      </c>
      <c r="CN5" s="2">
        <f t="shared" ref="CN5:CO5" si="13">AVERAGE(AQ5:AQ6,AQ19:AQ20)</f>
        <v>5.2624999999999993</v>
      </c>
      <c r="CO5" s="2" t="e">
        <f t="shared" si="13"/>
        <v>#DIV/0!</v>
      </c>
    </row>
    <row r="6" spans="1:93" x14ac:dyDescent="0.25">
      <c r="A6" s="26" t="s">
        <v>32</v>
      </c>
      <c r="B6" s="26">
        <v>1</v>
      </c>
      <c r="C6" s="26">
        <v>15</v>
      </c>
      <c r="D6" s="76">
        <v>28</v>
      </c>
      <c r="E6" s="14"/>
      <c r="F6" s="14">
        <f>IF(Raw!I54&gt;0,Deficit!$D$6-Raw!I54,"")</f>
        <v>18.2</v>
      </c>
      <c r="G6" s="14">
        <f>IF(Raw!J54&gt;0,Deficit!$D$6-Raw!J54,"")</f>
        <v>13.75</v>
      </c>
      <c r="H6" s="14">
        <f>IF(Raw!K54&gt;0,Deficit!$D$6-Raw!K54,"")</f>
        <v>19.649999999999999</v>
      </c>
      <c r="I6" s="14">
        <f>IF(Raw!L54&gt;0,Deficit!$D$6-Raw!L54,"")</f>
        <v>4.1499999999999986</v>
      </c>
      <c r="J6" s="14">
        <f>IF(Raw!M54&gt;0,Deficit!$D$6-Raw!M54,"")</f>
        <v>9.8999999999999986</v>
      </c>
      <c r="K6" s="14">
        <f>IF(Raw!N54&gt;0,Deficit!$D$6-Raw!N54,"")</f>
        <v>4.8999999999999986</v>
      </c>
      <c r="L6" s="14">
        <f>IF(Raw!O54&gt;0,Deficit!$D$6-Raw!O54,"")</f>
        <v>21.35</v>
      </c>
      <c r="M6" s="14">
        <f>IF(Raw!P54&gt;0,Deficit!$D$6-Raw!P54,"")</f>
        <v>5.3000000000000007</v>
      </c>
      <c r="N6" s="14">
        <f>IF(Raw!Q54&gt;0,Deficit!$D$6-Raw!Q54,"")</f>
        <v>13.8</v>
      </c>
      <c r="O6" s="14">
        <f>IF(Raw!R54&gt;0,Deficit!$D$6-Raw!R54,"")</f>
        <v>2.1999999999999993</v>
      </c>
      <c r="P6" s="14">
        <f>IF(Raw!S54&gt;0,Deficit!$D$6-Raw!S54,"")</f>
        <v>13.65</v>
      </c>
      <c r="Q6" s="71">
        <f>IF(Raw!T54&gt;0,Deficit!$D$6-Raw!T54,"")</f>
        <v>21.35</v>
      </c>
      <c r="R6" s="14">
        <f>IF(Raw!U54&gt;0,Deficit!$D$6-Raw!U54,"")</f>
        <v>15.7</v>
      </c>
      <c r="S6" s="14">
        <f>IF(Raw!V54&gt;0,Deficit!$D$6-Raw!V54,"")</f>
        <v>5.3500000000000014</v>
      </c>
      <c r="T6" s="14">
        <f>IF(Raw!W54&gt;0,Deficit!$D$6-Raw!W54,"")</f>
        <v>2.6999999999999993</v>
      </c>
      <c r="U6" s="14">
        <f>IF(Raw!X54&gt;0,Deficit!$D$6-Raw!X54,"")</f>
        <v>0.35000000000000142</v>
      </c>
      <c r="V6" s="14">
        <f>IF(Raw!Y54&gt;0,Deficit!$D$6-Raw!Y54,"")</f>
        <v>4.8500000000000014</v>
      </c>
      <c r="W6" s="14">
        <f>IF(Raw!Z54&gt;0,Deficit!$D$6-Raw!Z54,"")</f>
        <v>11.7</v>
      </c>
      <c r="X6" s="14">
        <f>IF(Raw!AA54&gt;0,Deficit!$D$6-Raw!AA54,"")</f>
        <v>-1.75</v>
      </c>
      <c r="Y6" s="14">
        <f>IF(Raw!AB54&gt;0,Deficit!$D$6-Raw!AB54,"")</f>
        <v>4</v>
      </c>
      <c r="Z6" s="14">
        <f>IF(Raw!AC54&gt;0,Deficit!$D$6-Raw!AC54,"")</f>
        <v>6.8000000000000007</v>
      </c>
      <c r="AA6" s="14">
        <f>IF(Raw!AD54&gt;0,Deficit!$D$6-Raw!AD54,"")</f>
        <v>4.1499999999999986</v>
      </c>
      <c r="AB6" s="14">
        <f>IF(Raw!AE54&gt;0,Deficit!$D$6-Raw!AE54,"")</f>
        <v>3.3000000000000007</v>
      </c>
      <c r="AC6" s="14">
        <f>IF(Raw!AF54&gt;0,Deficit!$D$6-Raw!AF54,"")</f>
        <v>0.19999999999999929</v>
      </c>
      <c r="AD6" s="14">
        <f>IF(Raw!AG54&gt;0,Deficit!$D$6-Raw!AG54,"")</f>
        <v>7.0500000000000007</v>
      </c>
      <c r="AE6" s="14">
        <f>IF(Raw!AH54&gt;0,Deficit!$D$6-Raw!AH54,"")</f>
        <v>2.3500000000000014</v>
      </c>
      <c r="AF6" s="71">
        <f>IF(Raw!AI54&gt;0,Deficit!$D$6-Raw!AI54,"")</f>
        <v>-0.55000000000000071</v>
      </c>
      <c r="AG6" s="14">
        <f>IF(Raw!AJ54&gt;0,Deficit!$D$6-Raw!AJ54,"")</f>
        <v>11.75</v>
      </c>
      <c r="AH6" s="14">
        <f>IF(Raw!AK54&gt;0,Deficit!$D$6-Raw!AK54,"")</f>
        <v>2</v>
      </c>
      <c r="AI6" s="14">
        <f>IF(Raw!AL54&gt;0,Deficit!$D$6-Raw!AL54,"")</f>
        <v>14.85</v>
      </c>
      <c r="AJ6" s="14">
        <f>IF(Raw!AM54&gt;0,Deficit!$D$6-Raw!AM54,"")</f>
        <v>0.94999999999999929</v>
      </c>
      <c r="AK6" s="14">
        <f>IF(Raw!AN54&gt;0,Deficit!$D$6-Raw!AN54,"")</f>
        <v>1.1000000000000014</v>
      </c>
      <c r="AL6" s="14">
        <f>IF(Raw!AO54&gt;0,Deficit!$D$6-Raw!AO54,"")</f>
        <v>12.75</v>
      </c>
      <c r="AM6" s="14">
        <f>IF(Raw!AP54&gt;0,Deficit!$D$6-Raw!AP54,"")</f>
        <v>8.75</v>
      </c>
      <c r="AN6" s="14">
        <f>IF(Raw!AQ54&gt;0,Deficit!$D$6-Raw!AQ54,"")</f>
        <v>13.75</v>
      </c>
      <c r="AO6" s="14">
        <f>IF(Raw!AR54&gt;0,Deficit!$D$6-Raw!AR54,"")</f>
        <v>2.4499999999999993</v>
      </c>
      <c r="AP6" s="14">
        <f>IF(Raw!AS54&gt;0,Deficit!$D$6-Raw!AS54,"")</f>
        <v>-1.8500000000000014</v>
      </c>
      <c r="AQ6" s="14">
        <f>IF(Raw!AT54&gt;0,Deficit!$D$6-Raw!AT54,"")</f>
        <v>6</v>
      </c>
      <c r="AR6" s="14" t="str">
        <f>IF(Raw!AU54&gt;0,Deficit!$D$6-Raw!AU54,"")</f>
        <v/>
      </c>
      <c r="AS6" s="14" t="str">
        <f>IF(Raw!AV54&gt;0,Deficit!$D$6-Raw!AV54,"")</f>
        <v/>
      </c>
      <c r="AX6" s="21" t="s">
        <v>76</v>
      </c>
      <c r="AY6" s="3">
        <v>1</v>
      </c>
      <c r="AZ6">
        <v>30</v>
      </c>
      <c r="BA6" s="2">
        <f>AVERAGE(D7:D8,D21:D22)</f>
        <v>27.625</v>
      </c>
      <c r="BB6" s="2"/>
      <c r="BC6" s="2">
        <f>AVERAGE(F7:F8,F21:F22)</f>
        <v>6.6978009386466999</v>
      </c>
      <c r="BD6" s="2">
        <f t="shared" ref="BD6:CL6" si="14">AVERAGE(G7:G8,G21:G22)</f>
        <v>2.9429636308462497</v>
      </c>
      <c r="BE6" s="2">
        <f t="shared" si="14"/>
        <v>3.7334716808698003</v>
      </c>
      <c r="BF6" s="2">
        <f t="shared" si="14"/>
        <v>0.78741356337344914</v>
      </c>
      <c r="BG6" s="2">
        <f t="shared" si="14"/>
        <v>5.8337588195010008</v>
      </c>
      <c r="BH6" s="2">
        <f t="shared" si="14"/>
        <v>1.3572749859461251</v>
      </c>
      <c r="BI6" s="2">
        <f t="shared" si="14"/>
        <v>6.5926582023811244</v>
      </c>
      <c r="BJ6" s="2">
        <f t="shared" si="14"/>
        <v>2.2769579917822753</v>
      </c>
      <c r="BK6" s="2">
        <f t="shared" si="14"/>
        <v>8.0769067209490757</v>
      </c>
      <c r="BL6" s="2">
        <f t="shared" si="14"/>
        <v>2.3315331303337752</v>
      </c>
      <c r="BM6" s="2">
        <f t="shared" si="14"/>
        <v>8.2018711000483506</v>
      </c>
      <c r="BN6" s="2">
        <f t="shared" si="14"/>
        <v>7.6948478890403997</v>
      </c>
      <c r="BO6" s="2">
        <f t="shared" si="14"/>
        <v>2.0441654932855249</v>
      </c>
      <c r="BP6" s="2">
        <f t="shared" si="14"/>
        <v>5.1846183859436499</v>
      </c>
      <c r="BQ6" s="2">
        <f t="shared" si="14"/>
        <v>2.4784526201780244</v>
      </c>
      <c r="BR6" s="2">
        <f t="shared" si="14"/>
        <v>0.31395996836459972</v>
      </c>
      <c r="BS6" s="2">
        <f t="shared" si="14"/>
        <v>3.2562811368619249</v>
      </c>
      <c r="BT6" s="2">
        <f t="shared" si="14"/>
        <v>6.9419681183175497</v>
      </c>
      <c r="BU6" s="2">
        <f t="shared" si="14"/>
        <v>0.51928672952854971</v>
      </c>
      <c r="BV6" s="2">
        <f t="shared" si="14"/>
        <v>4.6554556868354497</v>
      </c>
      <c r="BW6" s="2">
        <f t="shared" si="14"/>
        <v>0.88540281753147543</v>
      </c>
      <c r="BX6" s="2">
        <f t="shared" si="14"/>
        <v>3.5404784093153996</v>
      </c>
      <c r="BY6" s="2">
        <f t="shared" si="14"/>
        <v>2.8527891622920505</v>
      </c>
      <c r="BZ6" s="2">
        <f t="shared" si="14"/>
        <v>0.18910881836842464</v>
      </c>
      <c r="CA6" s="2">
        <f t="shared" si="14"/>
        <v>6.0399743477792747</v>
      </c>
      <c r="CB6" s="2">
        <f t="shared" si="14"/>
        <v>-4.239151417980036E-2</v>
      </c>
      <c r="CC6" s="2">
        <f t="shared" si="14"/>
        <v>2.3642670350598998</v>
      </c>
      <c r="CD6" s="2">
        <f t="shared" si="14"/>
        <v>6.6527178939201246</v>
      </c>
      <c r="CE6" s="2">
        <f t="shared" si="14"/>
        <v>0.61426783393800033</v>
      </c>
      <c r="CF6" s="2">
        <f t="shared" si="14"/>
        <v>4.4059028202527992</v>
      </c>
      <c r="CG6" s="2">
        <f t="shared" si="14"/>
        <v>0.2462362565704499</v>
      </c>
      <c r="CH6" s="2">
        <f t="shared" si="14"/>
        <v>3.8559332628632257</v>
      </c>
      <c r="CI6" s="2">
        <f t="shared" si="14"/>
        <v>7.8640090186530749</v>
      </c>
      <c r="CJ6" s="2">
        <f t="shared" si="14"/>
        <v>0.19548434598745068</v>
      </c>
      <c r="CK6" s="2">
        <f t="shared" si="14"/>
        <v>0.63554393601642545</v>
      </c>
      <c r="CL6" s="2">
        <f t="shared" si="14"/>
        <v>0.9049264347573498</v>
      </c>
      <c r="CM6" s="2">
        <f t="shared" ref="CM6:CO6" si="15">AVERAGE(AP7:AP8,AP21:AP22)</f>
        <v>2.3754685051835249</v>
      </c>
      <c r="CN6" s="2">
        <f t="shared" si="15"/>
        <v>3.1401865788189003</v>
      </c>
      <c r="CO6" s="2" t="e">
        <f t="shared" si="15"/>
        <v>#DIV/0!</v>
      </c>
    </row>
    <row r="7" spans="1:93" s="28" customFormat="1" x14ac:dyDescent="0.25">
      <c r="A7" s="31" t="s">
        <v>26</v>
      </c>
      <c r="B7" s="31">
        <v>1</v>
      </c>
      <c r="C7" s="31">
        <v>30</v>
      </c>
      <c r="D7" s="86">
        <v>29.5</v>
      </c>
      <c r="E7" s="14"/>
      <c r="F7" s="14">
        <f>IF(Raw!I13&gt;0,Deficit!$D$7-Raw!I13,"")</f>
        <v>5.2196610739778997</v>
      </c>
      <c r="G7" s="14">
        <f>IF(Raw!J13&gt;0,Deficit!$D$7-Raw!J13,"")</f>
        <v>1.9250070813498006</v>
      </c>
      <c r="H7" s="14">
        <f>IF(Raw!K13&gt;0,Deficit!$D$7-Raw!K13,"")</f>
        <v>2.9169364926475012</v>
      </c>
      <c r="I7" s="14">
        <f>IF(Raw!L13&gt;0,Deficit!$D$7-Raw!L13,"")</f>
        <v>0.10608305879679847</v>
      </c>
      <c r="J7" s="14">
        <f>IF(Raw!M13&gt;0,Deficit!$D$7-Raw!M13,"")</f>
        <v>6.0013703136077012</v>
      </c>
      <c r="K7" s="14">
        <f>IF(Raw!N13&gt;0,Deficit!$D$7-Raw!N13,"")</f>
        <v>0.88676279940679947</v>
      </c>
      <c r="L7" s="14">
        <f>IF(Raw!O13&gt;0,Deficit!$D$7-Raw!O13,"")</f>
        <v>9.0683653314697992</v>
      </c>
      <c r="M7" s="14">
        <f>IF(Raw!P13&gt;0,Deficit!$D$7-Raw!P13,"")</f>
        <v>3.1746080384784001</v>
      </c>
      <c r="N7" s="14">
        <f>IF(Raw!Q13&gt;0,Deficit!$D$7-Raw!Q13,"")</f>
        <v>10.354139087925098</v>
      </c>
      <c r="O7" s="14">
        <f>IF(Raw!R13&gt;0,Deficit!$D$7-Raw!R13,"")</f>
        <v>3.048516398556</v>
      </c>
      <c r="P7" s="14">
        <f>IF(Raw!S13&gt;0,Deficit!$D$7-Raw!S13,"")</f>
        <v>10.240396252162299</v>
      </c>
      <c r="Q7" s="14">
        <f>IF(Raw!T13&gt;0,Deficit!$D$7-Raw!T13,"")</f>
        <v>9.7622323956722994</v>
      </c>
      <c r="R7" s="14">
        <f>IF(Raw!U13&gt;0,Deficit!$D$7-Raw!U13,"")</f>
        <v>2.0899583887786015</v>
      </c>
      <c r="S7" s="14">
        <f>IF(Raw!V13&gt;0,Deficit!$D$7-Raw!V13,"")</f>
        <v>6.5864146005603992</v>
      </c>
      <c r="T7" s="14">
        <f>IF(Raw!W13&gt;0,Deficit!$D$7-Raw!W13,"")</f>
        <v>2.2113778020531996</v>
      </c>
      <c r="U7" s="14">
        <f>IF(Raw!X13&gt;0,Deficit!$D$7-Raw!X13,"")</f>
        <v>0.89454201602940131</v>
      </c>
      <c r="V7" s="14">
        <f>IF(Raw!Y13&gt;0,Deficit!$D$7-Raw!Y13,"")</f>
        <v>2.9357344540892001</v>
      </c>
      <c r="W7" s="14">
        <f>IF(Raw!Z13&gt;0,Deficit!$D$7-Raw!Z13,"")</f>
        <v>7.4159292870829994</v>
      </c>
      <c r="X7" s="14">
        <f>IF(Raw!AA13&gt;0,Deficit!$D$7-Raw!AA13,"")</f>
        <v>1.379449678057501</v>
      </c>
      <c r="Y7" s="14">
        <f>IF(Raw!AB13&gt;0,Deficit!$D$7-Raw!AB13,"")</f>
        <v>4.0871355084258987</v>
      </c>
      <c r="Z7" s="14">
        <f>IF(Raw!AC13&gt;0,Deficit!$D$7-Raw!AC13,"")</f>
        <v>0.48395324737660061</v>
      </c>
      <c r="AA7" s="14">
        <f>IF(Raw!AD13&gt;0,Deficit!$D$7-Raw!AD13,"")</f>
        <v>3.101536367978099</v>
      </c>
      <c r="AB7" s="14">
        <f>IF(Raw!AE13&gt;0,Deficit!$D$7-Raw!AE13,"")</f>
        <v>2.3963410008555002</v>
      </c>
      <c r="AC7" s="14">
        <f>IF(Raw!AF13&gt;0,Deficit!$D$7-Raw!AF13,"")</f>
        <v>0.51439573427499852</v>
      </c>
      <c r="AD7" s="14">
        <f>IF(Raw!AG13&gt;0,Deficit!$D$7-Raw!AG13,"")</f>
        <v>6.4203982518548983</v>
      </c>
      <c r="AE7" s="14">
        <f>IF(Raw!AH13&gt;0,Deficit!$D$7-Raw!AH13,"")</f>
        <v>4.7595955563298986E-2</v>
      </c>
      <c r="AF7" s="14">
        <f>IF(Raw!AI13&gt;0,Deficit!$D$7-Raw!AI13,"")</f>
        <v>3.0824427411059006</v>
      </c>
      <c r="AG7" s="14">
        <f>IF(Raw!AJ13&gt;0,Deficit!$D$7-Raw!AJ13,"")</f>
        <v>7.8417185226351016</v>
      </c>
      <c r="AH7" s="14">
        <f>IF(Raw!AK13&gt;0,Deficit!$D$7-Raw!AK13,"")</f>
        <v>0.28351298272150061</v>
      </c>
      <c r="AI7" s="14">
        <f>IF(Raw!AL13&gt;0,Deficit!$D$7-Raw!AL13,"")</f>
        <v>4.4045392349522992</v>
      </c>
      <c r="AJ7" s="14">
        <f>IF(Raw!AM13&gt;0,Deficit!$D$7-Raw!AM13,"")</f>
        <v>2.6915977551986714E-3</v>
      </c>
      <c r="AK7" s="14">
        <f>IF(Raw!AN13&gt;0,Deficit!$D$7-Raw!AN13,"")</f>
        <v>4.0543578391147008</v>
      </c>
      <c r="AL7" s="14">
        <f>IF(Raw!AO13&gt;0,Deficit!$D$7-Raw!AO13,"")</f>
        <v>8.2468496073900006</v>
      </c>
      <c r="AM7" s="14">
        <f>IF(Raw!AP13&gt;0,Deficit!$D$7-Raw!AP13,"")</f>
        <v>4.4988416805800568E-2</v>
      </c>
      <c r="AN7" s="14">
        <f>IF(Raw!AQ13&gt;0,Deficit!$D$7-Raw!AQ13,"")</f>
        <v>6.8894324858401745E-2</v>
      </c>
      <c r="AO7" s="14">
        <f>IF(Raw!AR13&gt;0,Deficit!$D$7-Raw!AR13,"")</f>
        <v>0.22514726595809975</v>
      </c>
      <c r="AP7" s="14">
        <f>IF(Raw!AS13&gt;0,Deficit!$D$7-Raw!AS13,"")</f>
        <v>2.1393498938954991</v>
      </c>
      <c r="AQ7" s="14">
        <f>IF(Raw!AT13&gt;0,Deficit!$D$7-Raw!AT13,"")</f>
        <v>2.4401501715270015</v>
      </c>
      <c r="AR7" s="14" t="str">
        <f>IF(Raw!AU13&gt;0,Deficit!$D$7-Raw!AU13,"")</f>
        <v/>
      </c>
      <c r="AS7" s="14" t="str">
        <f>IF(Raw!AV13&gt;0,Deficit!$D$7-Raw!AV13,"")</f>
        <v/>
      </c>
      <c r="AX7" s="21" t="s">
        <v>76</v>
      </c>
      <c r="AY7" s="3">
        <v>1</v>
      </c>
      <c r="AZ7">
        <v>60</v>
      </c>
      <c r="BA7" s="2">
        <f>AVERAGE(D9:D10,D23:D24)</f>
        <v>20.75</v>
      </c>
      <c r="BB7" s="2"/>
      <c r="BC7" s="2">
        <f t="shared" ref="BC7:CL7" si="16">AVERAGE(F9:F10,F23:F24)</f>
        <v>3.5860201897530999</v>
      </c>
      <c r="BD7" s="2">
        <f t="shared" si="16"/>
        <v>3.166569796892825</v>
      </c>
      <c r="BE7" s="2">
        <f t="shared" si="16"/>
        <v>3.3265513725492246</v>
      </c>
      <c r="BF7" s="2">
        <f t="shared" si="16"/>
        <v>2.2339983688996252</v>
      </c>
      <c r="BG7" s="2">
        <f t="shared" si="16"/>
        <v>2.7427043256499499</v>
      </c>
      <c r="BH7" s="2">
        <f t="shared" si="16"/>
        <v>2.0543245025239742</v>
      </c>
      <c r="BI7" s="2">
        <f t="shared" si="16"/>
        <v>2.3933967716278994</v>
      </c>
      <c r="BJ7" s="2">
        <f t="shared" si="16"/>
        <v>1.6634438362784749</v>
      </c>
      <c r="BK7" s="2">
        <f t="shared" si="16"/>
        <v>2.6951115402669248</v>
      </c>
      <c r="BL7" s="2">
        <f t="shared" si="16"/>
        <v>2.1834932753681748</v>
      </c>
      <c r="BM7" s="2">
        <f t="shared" si="16"/>
        <v>2.6241238533775495</v>
      </c>
      <c r="BN7" s="2">
        <f t="shared" si="16"/>
        <v>2.0962900076550754</v>
      </c>
      <c r="BO7" s="2">
        <f t="shared" si="16"/>
        <v>0.93912951209789997</v>
      </c>
      <c r="BP7" s="2">
        <f t="shared" si="16"/>
        <v>2.5069665722850747</v>
      </c>
      <c r="BQ7" s="2">
        <f t="shared" si="16"/>
        <v>2.54915113580955</v>
      </c>
      <c r="BR7" s="2">
        <f t="shared" si="16"/>
        <v>0.27437801847962451</v>
      </c>
      <c r="BS7" s="2">
        <f t="shared" si="16"/>
        <v>1.7481219141769246</v>
      </c>
      <c r="BT7" s="2">
        <f t="shared" si="16"/>
        <v>1.6950714498856505</v>
      </c>
      <c r="BU7" s="2">
        <f t="shared" si="16"/>
        <v>0.39596563320222522</v>
      </c>
      <c r="BV7" s="2">
        <f t="shared" si="16"/>
        <v>1.991743183918175</v>
      </c>
      <c r="BW7" s="2">
        <f t="shared" si="16"/>
        <v>0.13796636016052499</v>
      </c>
      <c r="BX7" s="2">
        <f t="shared" si="16"/>
        <v>1.0007474288845497</v>
      </c>
      <c r="BY7" s="2">
        <f t="shared" si="16"/>
        <v>1.3464089864245246</v>
      </c>
      <c r="BZ7" s="2">
        <f t="shared" si="16"/>
        <v>1.1334737567497255</v>
      </c>
      <c r="CA7" s="2">
        <f t="shared" si="16"/>
        <v>2.2343818082362747</v>
      </c>
      <c r="CB7" s="2">
        <f t="shared" si="16"/>
        <v>0.84904872854902536</v>
      </c>
      <c r="CC7" s="2">
        <f t="shared" si="16"/>
        <v>1.3714148530134249</v>
      </c>
      <c r="CD7" s="2">
        <f t="shared" si="16"/>
        <v>2.6035923339192251</v>
      </c>
      <c r="CE7" s="2">
        <f t="shared" si="16"/>
        <v>0.66354854552967524</v>
      </c>
      <c r="CF7" s="2">
        <f t="shared" si="16"/>
        <v>2.3319638085475498</v>
      </c>
      <c r="CG7" s="2">
        <f t="shared" si="16"/>
        <v>1.2856904103308997</v>
      </c>
      <c r="CH7" s="2">
        <f t="shared" si="16"/>
        <v>2.3266295585038752</v>
      </c>
      <c r="CI7" s="2">
        <f t="shared" si="16"/>
        <v>3.0605302451453493</v>
      </c>
      <c r="CJ7" s="2">
        <f t="shared" si="16"/>
        <v>2.4673371473579251</v>
      </c>
      <c r="CK7" s="2">
        <f t="shared" si="16"/>
        <v>0.66912176382465027</v>
      </c>
      <c r="CL7" s="2">
        <f t="shared" si="16"/>
        <v>2.5059481235235501</v>
      </c>
      <c r="CM7" s="2">
        <f t="shared" ref="CM7:CO7" si="17">AVERAGE(AP9:AP10,AP23:AP24)</f>
        <v>3.7585781569938499</v>
      </c>
      <c r="CN7" s="2">
        <f t="shared" si="17"/>
        <v>3.2756234144897505</v>
      </c>
      <c r="CO7" s="2" t="e">
        <f t="shared" si="17"/>
        <v>#DIV/0!</v>
      </c>
    </row>
    <row r="8" spans="1:93" s="28" customFormat="1" x14ac:dyDescent="0.25">
      <c r="A8" s="31" t="s">
        <v>32</v>
      </c>
      <c r="B8" s="31">
        <v>1</v>
      </c>
      <c r="C8" s="31">
        <v>30</v>
      </c>
      <c r="D8" s="19">
        <v>25</v>
      </c>
      <c r="E8" s="14"/>
      <c r="F8" s="14">
        <f>IF(Raw!I55&gt;0,Deficit!$D$8-Raw!I55,"")</f>
        <v>5.8674789266369984</v>
      </c>
      <c r="G8" s="14">
        <f>IF(Raw!J55&gt;0,Deficit!$D$8-Raw!J55,"")</f>
        <v>1.8532935132077988</v>
      </c>
      <c r="H8" s="14">
        <f>IF(Raw!K55&gt;0,Deficit!$D$8-Raw!K55,"")</f>
        <v>3.5233547939169014</v>
      </c>
      <c r="I8" s="14">
        <f>IF(Raw!L55&gt;0,Deficit!$D$8-Raw!L55,"")</f>
        <v>0.6634667943785999</v>
      </c>
      <c r="J8" s="14">
        <f>IF(Raw!M55&gt;0,Deficit!$D$8-Raw!M55,"")</f>
        <v>5.9823267943007004</v>
      </c>
      <c r="K8" s="14">
        <f>IF(Raw!N55&gt;0,Deficit!$D$8-Raw!N55,"")</f>
        <v>1.0394981247905015</v>
      </c>
      <c r="L8" s="14">
        <f>IF(Raw!O55&gt;0,Deficit!$D$8-Raw!O55,"")</f>
        <v>7.9666910829460988</v>
      </c>
      <c r="M8" s="14">
        <f>IF(Raw!P55&gt;0,Deficit!$D$8-Raw!P55,"")</f>
        <v>2.6004722036038004</v>
      </c>
      <c r="N8" s="14">
        <f>IF(Raw!Q55&gt;0,Deficit!$D$8-Raw!Q55,"")</f>
        <v>9.7508134036994001</v>
      </c>
      <c r="O8" s="14">
        <f>IF(Raw!R55&gt;0,Deficit!$D$8-Raw!R55,"")</f>
        <v>3.8373871012232001</v>
      </c>
      <c r="P8" s="14">
        <f>IF(Raw!S55&gt;0,Deficit!$D$8-Raw!S55,"")</f>
        <v>10.2752204403549</v>
      </c>
      <c r="Q8" s="14">
        <f>IF(Raw!T55&gt;0,Deficit!$D$8-Raw!T55,"")</f>
        <v>9.0041965011632996</v>
      </c>
      <c r="R8" s="14">
        <f>IF(Raw!U55&gt;0,Deficit!$D$8-Raw!U55,"")</f>
        <v>1.8469917966307996</v>
      </c>
      <c r="S8" s="14">
        <f>IF(Raw!V55&gt;0,Deficit!$D$8-Raw!V55,"")</f>
        <v>6.5676138320844011</v>
      </c>
      <c r="T8" s="14">
        <f>IF(Raw!W55&gt;0,Deficit!$D$8-Raw!W55,"")</f>
        <v>3.0495084950262985</v>
      </c>
      <c r="U8" s="14">
        <f>IF(Raw!X55&gt;0,Deficit!$D$8-Raw!X55,"")</f>
        <v>0.97606713313719951</v>
      </c>
      <c r="V8" s="14">
        <f>IF(Raw!Y55&gt;0,Deficit!$D$8-Raw!Y55,"")</f>
        <v>3.709245414717099</v>
      </c>
      <c r="W8" s="14">
        <f>IF(Raw!Z55&gt;0,Deficit!$D$8-Raw!Z55,"")</f>
        <v>6.5566634114059994</v>
      </c>
      <c r="X8" s="14">
        <f>IF(Raw!AA55&gt;0,Deficit!$D$8-Raw!AA55,"")</f>
        <v>0.41556869298149834</v>
      </c>
      <c r="Y8" s="14">
        <f>IF(Raw!AB55&gt;0,Deficit!$D$8-Raw!AB55,"")</f>
        <v>4.6225028315189007</v>
      </c>
      <c r="Z8" s="14">
        <f>IF(Raw!AC55&gt;0,Deficit!$D$8-Raw!AC55,"")</f>
        <v>0.56891815240360089</v>
      </c>
      <c r="AA8" s="14">
        <f>IF(Raw!AD55&gt;0,Deficit!$D$8-Raw!AD55,"")</f>
        <v>3.7319615123368983</v>
      </c>
      <c r="AB8" s="14">
        <f>IF(Raw!AE55&gt;0,Deficit!$D$8-Raw!AE55,"")</f>
        <v>3.5775604010166013</v>
      </c>
      <c r="AC8" s="14">
        <f>IF(Raw!AF55&gt;0,Deficit!$D$8-Raw!AF55,"")</f>
        <v>0.23185431942710011</v>
      </c>
      <c r="AD8" s="14">
        <f>IF(Raw!AG55&gt;0,Deficit!$D$8-Raw!AG55,"")</f>
        <v>6.0618225536278985</v>
      </c>
      <c r="AE8" s="14">
        <f>IF(Raw!AH55&gt;0,Deficit!$D$8-Raw!AH55,"")</f>
        <v>-0.49535660434980144</v>
      </c>
      <c r="AF8" s="14">
        <f>IF(Raw!AI55&gt;0,Deficit!$D$8-Raw!AI55,"")</f>
        <v>2.4921472127451985</v>
      </c>
      <c r="AG8" s="14">
        <f>IF(Raw!AJ55&gt;0,Deficit!$D$8-Raw!AJ55,"")</f>
        <v>5.4230631737112986</v>
      </c>
      <c r="AH8" s="14">
        <f>IF(Raw!AK55&gt;0,Deficit!$D$8-Raw!AK55,"")</f>
        <v>0.42649813736399977</v>
      </c>
      <c r="AI8" s="14">
        <f>IF(Raw!AL55&gt;0,Deficit!$D$8-Raw!AL55,"")</f>
        <v>4.4012067255881995</v>
      </c>
      <c r="AJ8" s="14">
        <f>IF(Raw!AM55&gt;0,Deficit!$D$8-Raw!AM55,"")</f>
        <v>0.18943332523519985</v>
      </c>
      <c r="AK8" s="14">
        <f>IF(Raw!AN55&gt;0,Deficit!$D$8-Raw!AN55,"")</f>
        <v>4.7013349036622998</v>
      </c>
      <c r="AL8" s="14">
        <f>IF(Raw!AO55&gt;0,Deficit!$D$8-Raw!AO55,"")</f>
        <v>8.1248863817031989</v>
      </c>
      <c r="AM8" s="14">
        <f>IF(Raw!AP55&gt;0,Deficit!$D$8-Raw!AP55,"")</f>
        <v>0.11291955179120094</v>
      </c>
      <c r="AN8" s="14">
        <f>IF(Raw!AQ55&gt;0,Deficit!$D$8-Raw!AQ55,"")</f>
        <v>1.592206064496299</v>
      </c>
      <c r="AO8" s="14">
        <f>IF(Raw!AR55&gt;0,Deficit!$D$8-Raw!AR55,"")</f>
        <v>1.4232278034690005</v>
      </c>
      <c r="AP8" s="14">
        <f>IF(Raw!AS55&gt;0,Deficit!$D$8-Raw!AS55,"")</f>
        <v>2.3700045810471018</v>
      </c>
      <c r="AQ8" s="14">
        <f>IF(Raw!AT55&gt;0,Deficit!$D$8-Raw!AT55,"")</f>
        <v>2.6991751578314016</v>
      </c>
      <c r="AR8" s="14" t="str">
        <f>IF(Raw!AU55&gt;0,Deficit!$D$8-Raw!AU55,"")</f>
        <v/>
      </c>
      <c r="AS8" s="14" t="str">
        <f>IF(Raw!AV55&gt;0,Deficit!$D$8-Raw!AV55,"")</f>
        <v/>
      </c>
      <c r="AX8" s="21" t="s">
        <v>76</v>
      </c>
      <c r="AY8" s="3">
        <v>1</v>
      </c>
      <c r="AZ8">
        <v>90</v>
      </c>
      <c r="BA8" s="2">
        <f>AVERAGE(D11:D12,D25:D26)</f>
        <v>22.25</v>
      </c>
      <c r="BB8" s="2"/>
      <c r="BC8" s="2">
        <f t="shared" ref="BC8:CL8" si="18">AVERAGE(F11:F12,F25:F26)</f>
        <v>3.3420707631176754</v>
      </c>
      <c r="BD8" s="2">
        <f t="shared" si="18"/>
        <v>3.2583071580975749</v>
      </c>
      <c r="BE8" s="2">
        <f t="shared" si="18"/>
        <v>3.3599410821174751</v>
      </c>
      <c r="BF8" s="2">
        <f t="shared" si="18"/>
        <v>2.7318126985609754</v>
      </c>
      <c r="BG8" s="2">
        <f t="shared" si="18"/>
        <v>3.113368298199275</v>
      </c>
      <c r="BH8" s="2">
        <f t="shared" si="18"/>
        <v>2.9763653744790504</v>
      </c>
      <c r="BI8" s="2">
        <f t="shared" si="18"/>
        <v>2.6386989224885</v>
      </c>
      <c r="BJ8" s="2">
        <f t="shared" si="18"/>
        <v>2.5081608123268495</v>
      </c>
      <c r="BK8" s="2">
        <f t="shared" si="18"/>
        <v>2.6582525190400501</v>
      </c>
      <c r="BL8" s="2">
        <f t="shared" si="18"/>
        <v>2.9011327992546998</v>
      </c>
      <c r="BM8" s="2">
        <f t="shared" si="18"/>
        <v>3.0006183341088497</v>
      </c>
      <c r="BN8" s="2">
        <f t="shared" si="18"/>
        <v>2.3689838626320494</v>
      </c>
      <c r="BO8" s="2">
        <f t="shared" si="18"/>
        <v>1.9181750368074999</v>
      </c>
      <c r="BP8" s="2">
        <f t="shared" si="18"/>
        <v>1.9792591947074247</v>
      </c>
      <c r="BQ8" s="2">
        <f t="shared" si="18"/>
        <v>2.4391878876297999</v>
      </c>
      <c r="BR8" s="2">
        <f t="shared" si="18"/>
        <v>1.4886956985702247</v>
      </c>
      <c r="BS8" s="2">
        <f t="shared" si="18"/>
        <v>1.8718502170287743</v>
      </c>
      <c r="BT8" s="2">
        <f t="shared" si="18"/>
        <v>2.0602368562361497</v>
      </c>
      <c r="BU8" s="2">
        <f t="shared" si="18"/>
        <v>1.0159878153476498</v>
      </c>
      <c r="BV8" s="2">
        <f t="shared" si="18"/>
        <v>1.9245226212794497</v>
      </c>
      <c r="BW8" s="2">
        <f t="shared" si="18"/>
        <v>0.72280718251982545</v>
      </c>
      <c r="BX8" s="2">
        <f t="shared" si="18"/>
        <v>0.85662752980932577</v>
      </c>
      <c r="BY8" s="2">
        <f t="shared" si="18"/>
        <v>1.08731747606</v>
      </c>
      <c r="BZ8" s="2">
        <f t="shared" si="18"/>
        <v>1.4512862744947492</v>
      </c>
      <c r="CA8" s="2">
        <f t="shared" si="18"/>
        <v>1.7640575748234752</v>
      </c>
      <c r="CB8" s="2">
        <f t="shared" si="18"/>
        <v>1.6083561572192755</v>
      </c>
      <c r="CC8" s="2">
        <f t="shared" si="18"/>
        <v>1.2663210622161745</v>
      </c>
      <c r="CD8" s="2">
        <f t="shared" si="18"/>
        <v>2.2515668410887506</v>
      </c>
      <c r="CE8" s="2">
        <f t="shared" si="18"/>
        <v>1.0817540404115751</v>
      </c>
      <c r="CF8" s="2">
        <f t="shared" si="18"/>
        <v>1.594550397040051</v>
      </c>
      <c r="CG8" s="2">
        <f t="shared" si="18"/>
        <v>1.5581436010719756</v>
      </c>
      <c r="CH8" s="2">
        <f t="shared" si="18"/>
        <v>2.0512485256965758</v>
      </c>
      <c r="CI8" s="2">
        <f t="shared" si="18"/>
        <v>2.5848714912886748</v>
      </c>
      <c r="CJ8" s="2">
        <f t="shared" si="18"/>
        <v>2.0459004065415254</v>
      </c>
      <c r="CK8" s="2">
        <f t="shared" si="18"/>
        <v>0.30709402187777535</v>
      </c>
      <c r="CL8" s="2">
        <f t="shared" si="18"/>
        <v>1.7124224896318747</v>
      </c>
      <c r="CM8" s="2">
        <f t="shared" ref="CM8:CO8" si="19">AVERAGE(AP11:AP12,AP25:AP26)</f>
        <v>3.3099107510769752</v>
      </c>
      <c r="CN8" s="2">
        <f t="shared" si="19"/>
        <v>3.2774616276596</v>
      </c>
      <c r="CO8" s="2" t="e">
        <f t="shared" si="19"/>
        <v>#DIV/0!</v>
      </c>
    </row>
    <row r="9" spans="1:93" s="28" customFormat="1" x14ac:dyDescent="0.25">
      <c r="A9" s="26" t="s">
        <v>26</v>
      </c>
      <c r="B9" s="31">
        <v>1</v>
      </c>
      <c r="C9" s="31">
        <v>60</v>
      </c>
      <c r="D9" s="19">
        <v>18</v>
      </c>
      <c r="E9" s="14"/>
      <c r="F9" s="14">
        <f>IF(Raw!I14&gt;0,Deficit!$D$9-Raw!I14,"")</f>
        <v>3.1895243118745995</v>
      </c>
      <c r="G9" s="14">
        <f>IF(Raw!J14&gt;0,Deficit!$D$9-Raw!J14,"")</f>
        <v>2.1654430787811005</v>
      </c>
      <c r="H9" s="14">
        <f>IF(Raw!K14&gt;0,Deficit!$D$9-Raw!K14,"")</f>
        <v>2.4568092376501998</v>
      </c>
      <c r="I9" s="14">
        <f>IF(Raw!L14&gt;0,Deficit!$D$9-Raw!L14,"")</f>
        <v>1.5828302485241004</v>
      </c>
      <c r="J9" s="14">
        <f>IF(Raw!M14&gt;0,Deficit!$D$9-Raw!M14,"")</f>
        <v>2.1168763839535991</v>
      </c>
      <c r="K9" s="14">
        <f>IF(Raw!N14&gt;0,Deficit!$D$9-Raw!N14,"")</f>
        <v>1.089528709751999</v>
      </c>
      <c r="L9" s="14">
        <f>IF(Raw!O14&gt;0,Deficit!$D$9-Raw!O14,"")</f>
        <v>1.3768842280695992</v>
      </c>
      <c r="M9" s="14">
        <f>IF(Raw!P14&gt;0,Deficit!$D$9-Raw!P14,"")</f>
        <v>2.0842819022958992</v>
      </c>
      <c r="N9" s="14">
        <f>IF(Raw!Q14&gt;0,Deficit!$D$9-Raw!Q14,"")</f>
        <v>2.4188991637174002</v>
      </c>
      <c r="O9" s="14">
        <f>IF(Raw!R14&gt;0,Deficit!$D$9-Raw!R14,"")</f>
        <v>2.8348811773969</v>
      </c>
      <c r="P9" s="14">
        <f>IF(Raw!S14&gt;0,Deficit!$D$9-Raw!S14,"")</f>
        <v>2.6256382941827994</v>
      </c>
      <c r="Q9" s="14">
        <f>IF(Raw!T14&gt;0,Deficit!$D$9-Raw!T14,"")</f>
        <v>2.4159117705903999</v>
      </c>
      <c r="R9" s="14">
        <f>IF(Raw!U14&gt;0,Deficit!$D$9-Raw!U14,"")</f>
        <v>1.5023814180657986</v>
      </c>
      <c r="S9" s="14">
        <f>IF(Raw!V14&gt;0,Deficit!$D$9-Raw!V14,"")</f>
        <v>2.6147347211440994</v>
      </c>
      <c r="T9" s="14">
        <f>IF(Raw!W14&gt;0,Deficit!$D$9-Raw!W14,"")</f>
        <v>2.8875360325579997</v>
      </c>
      <c r="U9" s="14">
        <f>IF(Raw!X14&gt;0,Deficit!$D$9-Raw!X14,"")</f>
        <v>-3.2277905632099646E-2</v>
      </c>
      <c r="V9" s="14">
        <f>IF(Raw!Y14&gt;0,Deficit!$D$9-Raw!Y14,"")</f>
        <v>2.2392422173906006</v>
      </c>
      <c r="W9" s="14">
        <f>IF(Raw!Z14&gt;0,Deficit!$D$9-Raw!Z14,"")</f>
        <v>2.2387642479303</v>
      </c>
      <c r="X9" s="14">
        <f>IF(Raw!AA14&gt;0,Deficit!$D$9-Raw!AA14,"")</f>
        <v>1.5017075816351984</v>
      </c>
      <c r="Y9" s="14">
        <f>IF(Raw!AB14&gt;0,Deficit!$D$9-Raw!AB14,"")</f>
        <v>2.1950879799441996</v>
      </c>
      <c r="Z9" s="14">
        <f>IF(Raw!AC14&gt;0,Deficit!$D$9-Raw!AC14,"")</f>
        <v>1.3891874296390014</v>
      </c>
      <c r="AA9" s="14">
        <f>IF(Raw!AD14&gt;0,Deficit!$D$9-Raw!AD14,"")</f>
        <v>1.5842731487078012</v>
      </c>
      <c r="AB9" s="14">
        <f>IF(Raw!AE14&gt;0,Deficit!$D$9-Raw!AE14,"")</f>
        <v>1.6119502723950987</v>
      </c>
      <c r="AC9" s="14">
        <f>IF(Raw!AF14&gt;0,Deficit!$D$9-Raw!AF14,"")</f>
        <v>1.2444873776218017</v>
      </c>
      <c r="AD9" s="14">
        <f>IF(Raw!AG14&gt;0,Deficit!$D$9-Raw!AG14,"")</f>
        <v>2.235329505867</v>
      </c>
      <c r="AE9" s="14">
        <f>IF(Raw!AH14&gt;0,Deficit!$D$9-Raw!AH14,"")</f>
        <v>2.1583311781995995</v>
      </c>
      <c r="AF9" s="14">
        <f>IF(Raw!AI14&gt;0,Deficit!$D$9-Raw!AI14,"")</f>
        <v>1.7590591800847015</v>
      </c>
      <c r="AG9" s="14">
        <f>IF(Raw!AJ14&gt;0,Deficit!$D$9-Raw!AJ14,"")</f>
        <v>2.8940542169180006</v>
      </c>
      <c r="AH9" s="14">
        <f>IF(Raw!AK14&gt;0,Deficit!$D$9-Raw!AK14,"")</f>
        <v>1.8426974115396</v>
      </c>
      <c r="AI9" s="14">
        <f>IF(Raw!AL14&gt;0,Deficit!$D$9-Raw!AL14,"")</f>
        <v>3.2420914089784993</v>
      </c>
      <c r="AJ9" s="14">
        <f>IF(Raw!AM14&gt;0,Deficit!$D$9-Raw!AM14,"")</f>
        <v>2.1200937721336999</v>
      </c>
      <c r="AK9" s="14">
        <f>IF(Raw!AN14&gt;0,Deficit!$D$9-Raw!AN14,"")</f>
        <v>2.6036398441273008</v>
      </c>
      <c r="AL9" s="14">
        <f>IF(Raw!AO14&gt;0,Deficit!$D$9-Raw!AO14,"")</f>
        <v>3.6956223793026002</v>
      </c>
      <c r="AM9" s="14">
        <f>IF(Raw!AP14&gt;0,Deficit!$D$9-Raw!AP14,"")</f>
        <v>2.7288803000000001</v>
      </c>
      <c r="AN9" s="14">
        <f>IF(Raw!AQ14&gt;0,Deficit!$D$9-Raw!AQ14,"")</f>
        <v>1.2517476010863007</v>
      </c>
      <c r="AO9" s="14">
        <f>IF(Raw!AR14&gt;0,Deficit!$D$9-Raw!AR14,"")</f>
        <v>3.1381356701471006</v>
      </c>
      <c r="AP9" s="14">
        <f>IF(Raw!AS14&gt;0,Deficit!$D$9-Raw!AS14,"")</f>
        <v>4.1216059865221002</v>
      </c>
      <c r="AQ9" s="14">
        <f>IF(Raw!AT14&gt;0,Deficit!$D$9-Raw!AT14,"")</f>
        <v>3.3889462495478</v>
      </c>
      <c r="AR9" s="14" t="str">
        <f>IF(Raw!AU14&gt;0,Deficit!$D$9-Raw!AU14,"")</f>
        <v/>
      </c>
      <c r="AS9" s="14" t="str">
        <f>IF(Raw!AV14&gt;0,Deficit!$D$9-Raw!AV14,"")</f>
        <v/>
      </c>
      <c r="AX9" s="21" t="s">
        <v>76</v>
      </c>
      <c r="AY9" s="3">
        <v>1</v>
      </c>
      <c r="AZ9">
        <v>120</v>
      </c>
      <c r="BA9" s="2">
        <f>AVERAGE(D13:D14,D27:D28)</f>
        <v>21.125</v>
      </c>
      <c r="BB9" s="2"/>
      <c r="BC9" s="2">
        <f t="shared" ref="BC9:CL9" si="20">AVERAGE(F13:F14,F27:F28)</f>
        <v>2.4266177318929003</v>
      </c>
      <c r="BD9" s="2">
        <f t="shared" si="20"/>
        <v>1.6386257516232248</v>
      </c>
      <c r="BE9" s="2">
        <f t="shared" si="20"/>
        <v>2.2275339645548495</v>
      </c>
      <c r="BF9" s="2">
        <f t="shared" si="20"/>
        <v>2.2554465304487001</v>
      </c>
      <c r="BG9" s="2">
        <f t="shared" si="20"/>
        <v>1.4703667049362501</v>
      </c>
      <c r="BH9" s="2">
        <f t="shared" si="20"/>
        <v>1.3393875537393747</v>
      </c>
      <c r="BI9" s="2">
        <f t="shared" si="20"/>
        <v>1.1478838891608998</v>
      </c>
      <c r="BJ9" s="2">
        <f t="shared" si="20"/>
        <v>1.4017404010507</v>
      </c>
      <c r="BK9" s="2">
        <f t="shared" si="20"/>
        <v>1.4707648250231498</v>
      </c>
      <c r="BL9" s="2">
        <f t="shared" si="20"/>
        <v>1.4306633583820005</v>
      </c>
      <c r="BM9" s="2">
        <f t="shared" si="20"/>
        <v>1.3365344089550253</v>
      </c>
      <c r="BN9" s="2">
        <f t="shared" si="20"/>
        <v>0.90344720818337487</v>
      </c>
      <c r="BO9" s="2">
        <f t="shared" si="20"/>
        <v>0.51106887525260003</v>
      </c>
      <c r="BP9" s="2">
        <f t="shared" si="20"/>
        <v>1.10928620590495</v>
      </c>
      <c r="BQ9" s="2">
        <f t="shared" si="20"/>
        <v>0.91345837499697513</v>
      </c>
      <c r="BR9" s="2">
        <f t="shared" si="20"/>
        <v>0.77211819103257406</v>
      </c>
      <c r="BS9" s="2">
        <f t="shared" si="20"/>
        <v>0.94267196850214985</v>
      </c>
      <c r="BT9" s="2">
        <f t="shared" si="20"/>
        <v>0.41742991809369956</v>
      </c>
      <c r="BU9" s="2">
        <f t="shared" si="20"/>
        <v>0.32585621460772485</v>
      </c>
      <c r="BV9" s="2">
        <f t="shared" si="20"/>
        <v>0.94062869322884968</v>
      </c>
      <c r="BW9" s="2">
        <f t="shared" si="20"/>
        <v>0.69387086890479965</v>
      </c>
      <c r="BX9" s="2">
        <f t="shared" si="20"/>
        <v>0.43347776100269986</v>
      </c>
      <c r="BY9" s="2">
        <f t="shared" si="20"/>
        <v>0.91779610479304985</v>
      </c>
      <c r="BZ9" s="2">
        <f t="shared" si="20"/>
        <v>0.93789612277592438</v>
      </c>
      <c r="CA9" s="2">
        <f t="shared" si="20"/>
        <v>0.96403298397634929</v>
      </c>
      <c r="CB9" s="2">
        <f t="shared" si="20"/>
        <v>1.324867218344199</v>
      </c>
      <c r="CC9" s="2">
        <f t="shared" si="20"/>
        <v>1.307825217309075</v>
      </c>
      <c r="CD9" s="2">
        <f t="shared" si="20"/>
        <v>1.3108760985277756</v>
      </c>
      <c r="CE9" s="2">
        <f t="shared" si="20"/>
        <v>1.0625089190828749</v>
      </c>
      <c r="CF9" s="2">
        <f t="shared" si="20"/>
        <v>1.5095588409801008</v>
      </c>
      <c r="CG9" s="2">
        <f t="shared" si="20"/>
        <v>1.1739370032766501</v>
      </c>
      <c r="CH9" s="2">
        <f t="shared" si="20"/>
        <v>1.6632556044328255</v>
      </c>
      <c r="CI9" s="2">
        <f t="shared" si="20"/>
        <v>1.8994177481660004</v>
      </c>
      <c r="CJ9" s="2">
        <f t="shared" si="20"/>
        <v>1.6220382198740753</v>
      </c>
      <c r="CK9" s="2">
        <f t="shared" si="20"/>
        <v>0.2545228619877995</v>
      </c>
      <c r="CL9" s="2">
        <f t="shared" si="20"/>
        <v>1.8835173258335249</v>
      </c>
      <c r="CM9" s="2">
        <f t="shared" ref="CM9:CO9" si="21">AVERAGE(AP13:AP14,AP27:AP28)</f>
        <v>3.3461032467614751</v>
      </c>
      <c r="CN9" s="2">
        <f t="shared" si="21"/>
        <v>2.5749664883688248</v>
      </c>
      <c r="CO9" s="2" t="e">
        <f t="shared" si="21"/>
        <v>#DIV/0!</v>
      </c>
    </row>
    <row r="10" spans="1:93" s="28" customFormat="1" x14ac:dyDescent="0.25">
      <c r="A10" s="26" t="s">
        <v>32</v>
      </c>
      <c r="B10" s="31">
        <v>1</v>
      </c>
      <c r="C10" s="31">
        <v>60</v>
      </c>
      <c r="D10" s="69">
        <v>17</v>
      </c>
      <c r="E10" s="14"/>
      <c r="F10" s="14">
        <f>IF(Raw!I56&gt;0,Deficit!$D$10-Raw!I56,"")</f>
        <v>3.2534278706995003</v>
      </c>
      <c r="G10" s="14">
        <f>IF(Raw!J56&gt;0,Deficit!$D$10-Raw!J56,"")</f>
        <v>2.2684739816328001</v>
      </c>
      <c r="H10" s="14">
        <f>IF(Raw!K56&gt;0,Deficit!$D$10-Raw!K56,"")</f>
        <v>3.0405493483838999</v>
      </c>
      <c r="I10" s="14">
        <f>IF(Raw!L56&gt;0,Deficit!$D$10-Raw!L56,"")</f>
        <v>1.9328462449665995</v>
      </c>
      <c r="J10" s="14">
        <f>IF(Raw!M56&gt;0,Deficit!$D$10-Raw!M56,"")</f>
        <v>1.9786186251161997</v>
      </c>
      <c r="K10" s="14">
        <f>IF(Raw!N56&gt;0,Deficit!$D$10-Raw!N56,"")</f>
        <v>1.9563537860379991</v>
      </c>
      <c r="L10" s="14">
        <f>IF(Raw!O56&gt;0,Deficit!$D$10-Raw!O56,"")</f>
        <v>1.9974429011925992</v>
      </c>
      <c r="M10" s="14">
        <f>IF(Raw!P56&gt;0,Deficit!$D$10-Raw!P56,"")</f>
        <v>2.1760320657209995</v>
      </c>
      <c r="N10" s="14">
        <f>IF(Raw!Q56&gt;0,Deficit!$D$10-Raw!Q56,"")</f>
        <v>2.9347184066038992</v>
      </c>
      <c r="O10" s="14">
        <f>IF(Raw!R56&gt;0,Deficit!$D$10-Raw!R56,"")</f>
        <v>2.3038140582370996</v>
      </c>
      <c r="P10" s="14">
        <f>IF(Raw!S56&gt;0,Deficit!$D$10-Raw!S56,"")</f>
        <v>2.9027128194019998</v>
      </c>
      <c r="Q10" s="14">
        <f>IF(Raw!T56&gt;0,Deficit!$D$10-Raw!T56,"")</f>
        <v>2.6731735454729009</v>
      </c>
      <c r="R10" s="14">
        <f>IF(Raw!U56&gt;0,Deficit!$D$10-Raw!U56,"")</f>
        <v>1.6228394849163994</v>
      </c>
      <c r="S10" s="14">
        <f>IF(Raw!V56&gt;0,Deficit!$D$10-Raw!V56,"")</f>
        <v>2.0454331514354998</v>
      </c>
      <c r="T10" s="14">
        <f>IF(Raw!W56&gt;0,Deficit!$D$10-Raw!W56,"")</f>
        <v>2.2974119534574005</v>
      </c>
      <c r="U10" s="14">
        <f>IF(Raw!X56&gt;0,Deficit!$D$10-Raw!X56,"")</f>
        <v>1.3045435074214993</v>
      </c>
      <c r="V10" s="14">
        <f>IF(Raw!Y56&gt;0,Deficit!$D$10-Raw!Y56,"")</f>
        <v>1.7100553608492</v>
      </c>
      <c r="W10" s="14">
        <f>IF(Raw!Z56&gt;0,Deficit!$D$10-Raw!Z56,"")</f>
        <v>0.90015158425620001</v>
      </c>
      <c r="X10" s="14">
        <f>IF(Raw!AA56&gt;0,Deficit!$D$10-Raw!AA56,"")</f>
        <v>-0.28261652907799828</v>
      </c>
      <c r="Y10" s="14">
        <f>IF(Raw!AB56&gt;0,Deficit!$D$10-Raw!AB56,"")</f>
        <v>1.4655571225355999</v>
      </c>
      <c r="Z10" s="14">
        <f>IF(Raw!AC56&gt;0,Deficit!$D$10-Raw!AC56,"")</f>
        <v>-1.5859123809667999</v>
      </c>
      <c r="AA10" s="14">
        <f>IF(Raw!AD56&gt;0,Deficit!$D$10-Raw!AD56,"")</f>
        <v>0.49057798710899903</v>
      </c>
      <c r="AB10" s="14">
        <f>IF(Raw!AE56&gt;0,Deficit!$D$10-Raw!AE56,"")</f>
        <v>0.1976104251397004</v>
      </c>
      <c r="AC10" s="14">
        <f>IF(Raw!AF56&gt;0,Deficit!$D$10-Raw!AF56,"")</f>
        <v>0.93241990986500056</v>
      </c>
      <c r="AD10" s="14">
        <f>IF(Raw!AG56&gt;0,Deficit!$D$10-Raw!AG56,"")</f>
        <v>1.6425911265663995</v>
      </c>
      <c r="AE10" s="14">
        <f>IF(Raw!AH56&gt;0,Deficit!$D$10-Raw!AH56,"")</f>
        <v>0.35373416524319978</v>
      </c>
      <c r="AF10" s="14">
        <f>IF(Raw!AI56&gt;0,Deficit!$D$10-Raw!AI56,"")</f>
        <v>0.8935184547577002</v>
      </c>
      <c r="AG10" s="14">
        <f>IF(Raw!AJ56&gt;0,Deficit!$D$10-Raw!AJ56,"")</f>
        <v>1.9951447974027001</v>
      </c>
      <c r="AH10" s="14">
        <f>IF(Raw!AK56&gt;0,Deficit!$D$10-Raw!AK56,"")</f>
        <v>4.1952054888600543E-2</v>
      </c>
      <c r="AI10" s="14">
        <f>IF(Raw!AL56&gt;0,Deficit!$D$10-Raw!AL56,"")</f>
        <v>1.1838344077333005</v>
      </c>
      <c r="AJ10" s="14">
        <f>IF(Raw!AM56&gt;0,Deficit!$D$10-Raw!AM56,"")</f>
        <v>0.81618950631809994</v>
      </c>
      <c r="AK10" s="14">
        <f>IF(Raw!AN56&gt;0,Deficit!$D$10-Raw!AN56,"")</f>
        <v>2.2026684185492993</v>
      </c>
      <c r="AL10" s="14">
        <f>IF(Raw!AO56&gt;0,Deficit!$D$10-Raw!AO56,"")</f>
        <v>2.2019329143997997</v>
      </c>
      <c r="AM10" s="14">
        <f>IF(Raw!AP56&gt;0,Deficit!$D$10-Raw!AP56,"")</f>
        <v>2.0347758618765006</v>
      </c>
      <c r="AN10" s="14">
        <f>IF(Raw!AQ56&gt;0,Deficit!$D$10-Raw!AQ56,"")</f>
        <v>-0.33689873516100022</v>
      </c>
      <c r="AO10" s="14">
        <f>IF(Raw!AR56&gt;0,Deficit!$D$10-Raw!AR56,"")</f>
        <v>1.6727319521045008</v>
      </c>
      <c r="AP10" s="14">
        <f>IF(Raw!AS56&gt;0,Deficit!$D$10-Raw!AS56,"")</f>
        <v>3.1581239763140996</v>
      </c>
      <c r="AQ10" s="14">
        <f>IF(Raw!AT56&gt;0,Deficit!$D$10-Raw!AT56,"")</f>
        <v>2.8384600609273001</v>
      </c>
      <c r="AR10" s="14" t="str">
        <f>IF(Raw!AU56&gt;0,Deficit!$D$10-Raw!AU56,"")</f>
        <v/>
      </c>
      <c r="AS10" s="14" t="str">
        <f>IF(Raw!AV56&gt;0,Deficit!$D$10-Raw!AV56,"")</f>
        <v/>
      </c>
      <c r="AX10" s="21" t="s">
        <v>76</v>
      </c>
      <c r="AY10" s="3">
        <v>1</v>
      </c>
      <c r="AZ10">
        <v>150</v>
      </c>
      <c r="BA10" s="2">
        <f>AVERAGE(D15:D16,D29:D30)</f>
        <v>17.95</v>
      </c>
      <c r="BB10" s="2"/>
      <c r="BC10" s="2">
        <f t="shared" ref="BC10:CL10" si="22">AVERAGE(F15:F16,F29:F30)</f>
        <v>3.2426983607109747</v>
      </c>
      <c r="BD10" s="2">
        <f t="shared" si="22"/>
        <v>3.1459506694692245</v>
      </c>
      <c r="BE10" s="2">
        <f t="shared" si="22"/>
        <v>3.4753487532945249</v>
      </c>
      <c r="BF10" s="2">
        <f t="shared" si="22"/>
        <v>3.6312275966247505</v>
      </c>
      <c r="BG10" s="2">
        <f t="shared" si="22"/>
        <v>3.3626316583639251</v>
      </c>
      <c r="BH10" s="2">
        <f t="shared" si="22"/>
        <v>3.2946834166539745</v>
      </c>
      <c r="BI10" s="2">
        <f t="shared" si="22"/>
        <v>3.5186687447848004</v>
      </c>
      <c r="BJ10" s="2">
        <f t="shared" si="22"/>
        <v>3.2242872860815757</v>
      </c>
      <c r="BK10" s="2">
        <f t="shared" si="22"/>
        <v>3.2917421504276501</v>
      </c>
      <c r="BL10" s="2">
        <f t="shared" si="22"/>
        <v>3.0988114808806504</v>
      </c>
      <c r="BM10" s="2">
        <f t="shared" si="22"/>
        <v>3.3489951212269999</v>
      </c>
      <c r="BN10" s="2">
        <f t="shared" si="22"/>
        <v>2.6272347401583254</v>
      </c>
      <c r="BO10" s="2">
        <f t="shared" si="22"/>
        <v>2.8912559093781751</v>
      </c>
      <c r="BP10" s="2">
        <f t="shared" si="22"/>
        <v>2.6197983740135751</v>
      </c>
      <c r="BQ10" s="2">
        <f t="shared" si="22"/>
        <v>2.7902595054589256</v>
      </c>
      <c r="BR10" s="2">
        <f t="shared" si="22"/>
        <v>2.4506377921269999</v>
      </c>
      <c r="BS10" s="2">
        <f t="shared" si="22"/>
        <v>2.3324452300801002</v>
      </c>
      <c r="BT10" s="2">
        <f t="shared" si="22"/>
        <v>2.0560529144283506</v>
      </c>
      <c r="BU10" s="2">
        <f t="shared" si="22"/>
        <v>2.2286511856942495</v>
      </c>
      <c r="BV10" s="2">
        <f t="shared" si="22"/>
        <v>2.2475514681606761</v>
      </c>
      <c r="BW10" s="2">
        <f t="shared" si="22"/>
        <v>2.0826472644016505</v>
      </c>
      <c r="BX10" s="2">
        <f t="shared" si="22"/>
        <v>1.4525955113114004</v>
      </c>
      <c r="BY10" s="2">
        <f t="shared" si="22"/>
        <v>1.3582390162919507</v>
      </c>
      <c r="BZ10" s="2">
        <f t="shared" si="22"/>
        <v>1.5287114925887502</v>
      </c>
      <c r="CA10" s="2">
        <f t="shared" si="22"/>
        <v>1.8739940295355755</v>
      </c>
      <c r="CB10" s="2">
        <f t="shared" si="22"/>
        <v>2.1819880960826006</v>
      </c>
      <c r="CC10" s="2">
        <f t="shared" si="22"/>
        <v>1.7456312500860247</v>
      </c>
      <c r="CD10" s="2">
        <f t="shared" si="22"/>
        <v>2.2657093401211501</v>
      </c>
      <c r="CE10" s="2">
        <f t="shared" si="22"/>
        <v>2.1208321433660506</v>
      </c>
      <c r="CF10" s="2">
        <f t="shared" si="22"/>
        <v>1.9439744027686747</v>
      </c>
      <c r="CG10" s="2">
        <f t="shared" si="22"/>
        <v>2.2039783910932003</v>
      </c>
      <c r="CH10" s="2">
        <f t="shared" si="22"/>
        <v>2.1703683328927501</v>
      </c>
      <c r="CI10" s="2">
        <f t="shared" si="22"/>
        <v>2.1532823378113997</v>
      </c>
      <c r="CJ10" s="2">
        <f t="shared" si="22"/>
        <v>2.3910443960876999</v>
      </c>
      <c r="CK10" s="2">
        <f t="shared" si="22"/>
        <v>1.0237205301873749</v>
      </c>
      <c r="CL10" s="2">
        <f t="shared" si="22"/>
        <v>2.061523514691125</v>
      </c>
      <c r="CM10" s="2">
        <f t="shared" ref="CM10:CO10" si="23">AVERAGE(AP15:AP16,AP29:AP30)</f>
        <v>3.2954199278470004</v>
      </c>
      <c r="CN10" s="2">
        <f t="shared" si="23"/>
        <v>3.6869263604395002</v>
      </c>
      <c r="CO10" s="2" t="e">
        <f t="shared" si="23"/>
        <v>#DIV/0!</v>
      </c>
    </row>
    <row r="11" spans="1:93" s="28" customFormat="1" x14ac:dyDescent="0.25">
      <c r="A11" s="31" t="s">
        <v>26</v>
      </c>
      <c r="B11" s="31">
        <v>1</v>
      </c>
      <c r="C11" s="31">
        <v>90</v>
      </c>
      <c r="D11" s="84">
        <v>14</v>
      </c>
      <c r="E11" s="14"/>
      <c r="F11" s="14">
        <f>IF(Raw!I15&gt;0,Deficit!$D$11-Raw!I15,"")</f>
        <v>1.6024675888809004</v>
      </c>
      <c r="G11" s="14">
        <f>IF(Raw!J15&gt;0,Deficit!$D$11-Raw!J15,"")</f>
        <v>1.6730876218953998</v>
      </c>
      <c r="H11" s="14">
        <f>IF(Raw!K15&gt;0,Deficit!$D$11-Raw!K15,"")</f>
        <v>1.8682396849024006</v>
      </c>
      <c r="I11" s="14">
        <f>IF(Raw!L15&gt;0,Deficit!$D$11-Raw!L15,"")</f>
        <v>1.5024014070617007</v>
      </c>
      <c r="J11" s="14">
        <f>IF(Raw!M15&gt;0,Deficit!$D$11-Raw!M15,"")</f>
        <v>1.1219409261405993</v>
      </c>
      <c r="K11" s="14">
        <f>IF(Raw!N15&gt;0,Deficit!$D$11-Raw!N15,"")</f>
        <v>1.1900962170140001</v>
      </c>
      <c r="L11" s="14">
        <f>IF(Raw!O15&gt;0,Deficit!$D$11-Raw!O15,"")</f>
        <v>1.0208057927849996</v>
      </c>
      <c r="M11" s="14">
        <f>IF(Raw!P15&gt;0,Deficit!$D$11-Raw!P15,"")</f>
        <v>1.2434708581203999</v>
      </c>
      <c r="N11" s="14">
        <f>IF(Raw!Q15&gt;0,Deficit!$D$11-Raw!Q15,"")</f>
        <v>1.4540977181756993</v>
      </c>
      <c r="O11" s="14">
        <f>IF(Raw!R15&gt;0,Deficit!$D$11-Raw!R15,"")</f>
        <v>1.8149936014442005</v>
      </c>
      <c r="P11" s="14">
        <f>IF(Raw!S15&gt;0,Deficit!$D$11-Raw!S15,"")</f>
        <v>2.3072461927931993</v>
      </c>
      <c r="Q11" s="14">
        <f>IF(Raw!T15&gt;0,Deficit!$D$11-Raw!T15,"")</f>
        <v>1.5571441604665992</v>
      </c>
      <c r="R11" s="14">
        <f>IF(Raw!U15&gt;0,Deficit!$D$11-Raw!U15,"")</f>
        <v>1.8120381160308003</v>
      </c>
      <c r="S11" s="14">
        <f>IF(Raw!V15&gt;0,Deficit!$D$11-Raw!V15,"")</f>
        <v>1.8022566039634</v>
      </c>
      <c r="T11" s="14">
        <f>IF(Raw!W15&gt;0,Deficit!$D$11-Raw!W15,"")</f>
        <v>1.9006811545712008</v>
      </c>
      <c r="U11" s="14">
        <f>IF(Raw!X15&gt;0,Deficit!$D$11-Raw!X15,"")</f>
        <v>1.4725478784600003</v>
      </c>
      <c r="V11" s="14">
        <f>IF(Raw!Y15&gt;0,Deficit!$D$11-Raw!Y15,"")</f>
        <v>1.5784629836078992</v>
      </c>
      <c r="W11" s="14">
        <f>IF(Raw!Z15&gt;0,Deficit!$D$11-Raw!Z15,"")</f>
        <v>1.6091808085026997</v>
      </c>
      <c r="X11" s="14">
        <f>IF(Raw!AA15&gt;0,Deficit!$D$11-Raw!AA15,"")</f>
        <v>1.1273218860537</v>
      </c>
      <c r="Y11" s="14">
        <f>IF(Raw!AB15&gt;0,Deficit!$D$11-Raw!AB15,"")</f>
        <v>1.1691409840716993</v>
      </c>
      <c r="Z11" s="14">
        <f>IF(Raw!AC15&gt;0,Deficit!$D$11-Raw!AC15,"")</f>
        <v>0.15333944925430032</v>
      </c>
      <c r="AA11" s="14">
        <f>IF(Raw!AD15&gt;0,Deficit!$D$11-Raw!AD15,"")</f>
        <v>0.42361905286870005</v>
      </c>
      <c r="AB11" s="14">
        <f>IF(Raw!AE15&gt;0,Deficit!$D$11-Raw!AE15,"")</f>
        <v>0.56218163162290047</v>
      </c>
      <c r="AC11" s="14">
        <f>IF(Raw!AF15&gt;0,Deficit!$D$11-Raw!AF15,"")</f>
        <v>1.0100652296587</v>
      </c>
      <c r="AD11" s="14">
        <f>IF(Raw!AG15&gt;0,Deficit!$D$11-Raw!AG15,"")</f>
        <v>1.0988100453326997</v>
      </c>
      <c r="AE11" s="14">
        <f>IF(Raw!AH15&gt;0,Deficit!$D$11-Raw!AH15,"")</f>
        <v>1.3425879063936996</v>
      </c>
      <c r="AF11" s="14">
        <f>IF(Raw!AI15&gt;0,Deficit!$D$11-Raw!AI15,"")</f>
        <v>0.69521147832420027</v>
      </c>
      <c r="AG11" s="14">
        <f>IF(Raw!AJ15&gt;0,Deficit!$D$11-Raw!AJ15,"")</f>
        <v>1.1190844132035007</v>
      </c>
      <c r="AH11" s="14">
        <f>IF(Raw!AK15&gt;0,Deficit!$D$11-Raw!AK15,"")</f>
        <v>0.85450554539420054</v>
      </c>
      <c r="AI11" s="14">
        <f>IF(Raw!AL15&gt;0,Deficit!$D$11-Raw!AL15,"")</f>
        <v>1.1196335045622998</v>
      </c>
      <c r="AJ11" s="14">
        <f>IF(Raw!AM15&gt;0,Deficit!$D$11-Raw!AM15,"")</f>
        <v>1.2352076655378994</v>
      </c>
      <c r="AK11" s="14">
        <f>IF(Raw!AN15&gt;0,Deficit!$D$11-Raw!AN15,"")</f>
        <v>1.1804961180781</v>
      </c>
      <c r="AL11" s="14">
        <f>IF(Raw!AO15&gt;0,Deficit!$D$11-Raw!AO15,"")</f>
        <v>1.4213851776748996</v>
      </c>
      <c r="AM11" s="14">
        <f>IF(Raw!AP15&gt;0,Deficit!$D$11-Raw!AP15,"")</f>
        <v>1.7914752033157999</v>
      </c>
      <c r="AN11" s="14">
        <f>IF(Raw!AQ15&gt;0,Deficit!$D$11-Raw!AQ15,"")</f>
        <v>5.8311193743300294E-2</v>
      </c>
      <c r="AO11" s="14">
        <f>IF(Raw!AR15&gt;0,Deficit!$D$11-Raw!AR15,"")</f>
        <v>1.2999327101475</v>
      </c>
      <c r="AP11" s="14">
        <f>IF(Raw!AS15&gt;0,Deficit!$D$11-Raw!AS15,"")</f>
        <v>2.6963149041832004</v>
      </c>
      <c r="AQ11" s="14">
        <f>IF(Raw!AT15&gt;0,Deficit!$D$11-Raw!AT15,"")</f>
        <v>2.2628573462288006</v>
      </c>
      <c r="AR11" s="14" t="str">
        <f>IF(Raw!AU15&gt;0,Deficit!$D$11-Raw!AU15,"")</f>
        <v/>
      </c>
      <c r="AS11" s="14" t="str">
        <f>IF(Raw!AV15&gt;0,Deficit!$D$11-Raw!AV15,"")</f>
        <v/>
      </c>
      <c r="AX11" s="21" t="s">
        <v>76</v>
      </c>
      <c r="AY11" s="3">
        <v>1</v>
      </c>
      <c r="AZ11">
        <v>200</v>
      </c>
      <c r="BA11" s="2">
        <f>AVERAGE(D17:D18,D31:D32)</f>
        <v>19.375</v>
      </c>
      <c r="BB11" s="2"/>
      <c r="BC11" s="2">
        <f t="shared" ref="BC11:CL11" si="24">AVERAGE(F17:F18,F31:F32)</f>
        <v>3.5393539047698002</v>
      </c>
      <c r="BD11" s="2">
        <f t="shared" si="24"/>
        <v>3.6296650033755751</v>
      </c>
      <c r="BE11" s="2">
        <f t="shared" si="24"/>
        <v>3.815391813346225</v>
      </c>
      <c r="BF11" s="2">
        <f t="shared" si="24"/>
        <v>3.8739341774408995</v>
      </c>
      <c r="BG11" s="2">
        <f t="shared" si="24"/>
        <v>3.9221527435230756</v>
      </c>
      <c r="BH11" s="2">
        <f t="shared" si="24"/>
        <v>3.9208963980970757</v>
      </c>
      <c r="BI11" s="2">
        <f t="shared" si="24"/>
        <v>3.9748819638203998</v>
      </c>
      <c r="BJ11" s="2">
        <f t="shared" si="24"/>
        <v>3.5076307702953748</v>
      </c>
      <c r="BK11" s="2">
        <f t="shared" si="24"/>
        <v>3.9754027693165748</v>
      </c>
      <c r="BL11" s="2">
        <f t="shared" si="24"/>
        <v>3.8149966128208255</v>
      </c>
      <c r="BM11" s="2">
        <f t="shared" si="24"/>
        <v>3.6963222036529499</v>
      </c>
      <c r="BN11" s="2">
        <f t="shared" si="24"/>
        <v>3.8409709738022744</v>
      </c>
      <c r="BO11" s="2">
        <f t="shared" si="24"/>
        <v>3.4682247314902757</v>
      </c>
      <c r="BP11" s="2">
        <f t="shared" si="24"/>
        <v>3.1538782609694254</v>
      </c>
      <c r="BQ11" s="2">
        <f t="shared" si="24"/>
        <v>2.8238510584489247</v>
      </c>
      <c r="BR11" s="2">
        <f t="shared" si="24"/>
        <v>3.208314028970225</v>
      </c>
      <c r="BS11" s="2">
        <f t="shared" si="24"/>
        <v>2.9159979955402253</v>
      </c>
      <c r="BT11" s="2">
        <f t="shared" si="24"/>
        <v>2.5335479632857498</v>
      </c>
      <c r="BU11" s="2">
        <f t="shared" si="24"/>
        <v>2.9799247118448502</v>
      </c>
      <c r="BV11" s="2">
        <f t="shared" si="24"/>
        <v>2.1923444143110498</v>
      </c>
      <c r="BW11" s="2">
        <f t="shared" si="24"/>
        <v>2.0600424918941744</v>
      </c>
      <c r="BX11" s="2">
        <f t="shared" si="24"/>
        <v>1.8962697905668247</v>
      </c>
      <c r="BY11" s="2">
        <f t="shared" si="24"/>
        <v>1.469851369018325</v>
      </c>
      <c r="BZ11" s="2">
        <f t="shared" si="24"/>
        <v>1.5103083903106995</v>
      </c>
      <c r="CA11" s="2">
        <f t="shared" si="24"/>
        <v>1.0704213792829242</v>
      </c>
      <c r="CB11" s="2">
        <f t="shared" si="24"/>
        <v>1.5238092265218248</v>
      </c>
      <c r="CC11" s="2">
        <f t="shared" si="24"/>
        <v>1.5671848512931255</v>
      </c>
      <c r="CD11" s="2">
        <f t="shared" si="24"/>
        <v>1.895191942517175</v>
      </c>
      <c r="CE11" s="2">
        <f t="shared" si="24"/>
        <v>1.6374365664971999</v>
      </c>
      <c r="CF11" s="10">
        <f t="shared" si="24"/>
        <v>1.86423787242465</v>
      </c>
      <c r="CG11" s="2">
        <f t="shared" si="24"/>
        <v>1.9602427864575747</v>
      </c>
      <c r="CH11" s="2">
        <f t="shared" si="24"/>
        <v>1.6341229596729994</v>
      </c>
      <c r="CI11" s="2">
        <f t="shared" si="24"/>
        <v>1.967752118814051</v>
      </c>
      <c r="CJ11" s="2">
        <f t="shared" si="24"/>
        <v>1.7628922208794502</v>
      </c>
      <c r="CK11" s="2">
        <f t="shared" si="24"/>
        <v>1.8845701613182495</v>
      </c>
      <c r="CL11" s="2">
        <f t="shared" si="24"/>
        <v>1.1756604784157747</v>
      </c>
      <c r="CM11" s="2">
        <f t="shared" ref="CM11:CO11" si="25">AVERAGE(AP17:AP18,AP31:AP32)</f>
        <v>3.1676565798890501</v>
      </c>
      <c r="CN11" s="2">
        <f t="shared" si="25"/>
        <v>3.7989088129809248</v>
      </c>
      <c r="CO11" s="2" t="e">
        <f t="shared" si="25"/>
        <v>#DIV/0!</v>
      </c>
    </row>
    <row r="12" spans="1:93" s="28" customFormat="1" x14ac:dyDescent="0.25">
      <c r="A12" s="31" t="s">
        <v>32</v>
      </c>
      <c r="B12" s="31">
        <v>1</v>
      </c>
      <c r="C12" s="31">
        <v>90</v>
      </c>
      <c r="D12" s="19">
        <v>14.5</v>
      </c>
      <c r="E12" s="14"/>
      <c r="F12" s="14">
        <f>IF(Raw!I57&gt;0,Deficit!$D$12-Raw!I57,"")</f>
        <v>2.8575667152960005</v>
      </c>
      <c r="G12" s="14">
        <f>IF(Raw!J57&gt;0,Deficit!$D$12-Raw!J57,"")</f>
        <v>2.9512028433479003</v>
      </c>
      <c r="H12" s="14">
        <f>IF(Raw!K57&gt;0,Deficit!$D$12-Raw!K57,"")</f>
        <v>2.7910313910875004</v>
      </c>
      <c r="I12" s="14">
        <f>IF(Raw!L57&gt;0,Deficit!$D$12-Raw!L57,"")</f>
        <v>2.9644083567765005</v>
      </c>
      <c r="J12" s="14">
        <f>IF(Raw!M57&gt;0,Deficit!$D$12-Raw!M57,"")</f>
        <v>2.4835015518293009</v>
      </c>
      <c r="K12" s="14">
        <f>IF(Raw!N57&gt;0,Deficit!$D$12-Raw!N57,"")</f>
        <v>2.5843342740928001</v>
      </c>
      <c r="L12" s="14">
        <f>IF(Raw!O57&gt;0,Deficit!$D$12-Raw!O57,"")</f>
        <v>2.6849767655271997</v>
      </c>
      <c r="M12" s="14">
        <f>IF(Raw!P57&gt;0,Deficit!$D$12-Raw!P57,"")</f>
        <v>2.4206901531856992</v>
      </c>
      <c r="N12" s="14">
        <f>IF(Raw!Q57&gt;0,Deficit!$D$12-Raw!Q57,"")</f>
        <v>2.8638556242344997</v>
      </c>
      <c r="O12" s="14">
        <f>IF(Raw!R57&gt;0,Deficit!$D$12-Raw!R57,"")</f>
        <v>2.7527417511126995</v>
      </c>
      <c r="P12" s="14">
        <f>IF(Raw!S57&gt;0,Deficit!$D$12-Raw!S57,"")</f>
        <v>3.1893809541099998</v>
      </c>
      <c r="Q12" s="14">
        <f>IF(Raw!T57&gt;0,Deficit!$D$12-Raw!T57,"")</f>
        <v>2.8861505840364998</v>
      </c>
      <c r="R12" s="14">
        <f>IF(Raw!U57&gt;0,Deficit!$D$12-Raw!U57,"")</f>
        <v>3.0543260520125006</v>
      </c>
      <c r="S12" s="14">
        <f>IF(Raw!V57&gt;0,Deficit!$D$12-Raw!V57,"")</f>
        <v>2.7005699947567994</v>
      </c>
      <c r="T12" s="14">
        <f>IF(Raw!W57&gt;0,Deficit!$D$12-Raw!W57,"")</f>
        <v>2.7772349005558006</v>
      </c>
      <c r="U12" s="14">
        <f>IF(Raw!X57&gt;0,Deficit!$D$12-Raw!X57,"")</f>
        <v>2.4704967958523998</v>
      </c>
      <c r="V12" s="14">
        <f>IF(Raw!Y57&gt;0,Deficit!$D$12-Raw!Y57,"")</f>
        <v>2.2341215860777002</v>
      </c>
      <c r="W12" s="14">
        <f>IF(Raw!Z57&gt;0,Deficit!$D$12-Raw!Z57,"")</f>
        <v>1.7127718591935004</v>
      </c>
      <c r="X12" s="14">
        <f>IF(Raw!AA57&gt;0,Deficit!$D$12-Raw!AA57,"")</f>
        <v>1.2709365312685001</v>
      </c>
      <c r="Y12" s="14">
        <f>IF(Raw!AB57&gt;0,Deficit!$D$12-Raw!AB57,"")</f>
        <v>2.1297169316470992</v>
      </c>
      <c r="Z12" s="14">
        <f>IF(Raw!AC57&gt;0,Deficit!$D$12-Raw!AC57,"")</f>
        <v>0.64477094490339937</v>
      </c>
      <c r="AA12" s="14">
        <f>IF(Raw!AD57&gt;0,Deficit!$D$12-Raw!AD57,"")</f>
        <v>1.0441013432284993</v>
      </c>
      <c r="AB12" s="14">
        <f>IF(Raw!AE57&gt;0,Deficit!$D$12-Raw!AE57,"")</f>
        <v>0.9511893239992002</v>
      </c>
      <c r="AC12" s="14">
        <f>IF(Raw!AF57&gt;0,Deficit!$D$12-Raw!AF57,"")</f>
        <v>1.5047257212780991</v>
      </c>
      <c r="AD12" s="14">
        <f>IF(Raw!AG57&gt;0,Deficit!$D$12-Raw!AG57,"")</f>
        <v>1.7657709485657005</v>
      </c>
      <c r="AE12" s="14">
        <f>IF(Raw!AH57&gt;0,Deficit!$D$12-Raw!AH57,"")</f>
        <v>1.7436765375190006</v>
      </c>
      <c r="AF12" s="14">
        <f>IF(Raw!AI57&gt;0,Deficit!$D$12-Raw!AI57,"")</f>
        <v>1.4668259698333994</v>
      </c>
      <c r="AG12" s="14">
        <f>IF(Raw!AJ57&gt;0,Deficit!$D$12-Raw!AJ57,"")</f>
        <v>1.7764861382100001</v>
      </c>
      <c r="AH12" s="14">
        <f>IF(Raw!AK57&gt;0,Deficit!$D$12-Raw!AK57,"")</f>
        <v>1.4330505849942998</v>
      </c>
      <c r="AI12" s="14">
        <f>IF(Raw!AL57&gt;0,Deficit!$D$12-Raw!AL57,"")</f>
        <v>2.0654977971957003</v>
      </c>
      <c r="AJ12" s="14">
        <f>IF(Raw!AM57&gt;0,Deficit!$D$12-Raw!AM57,"")</f>
        <v>1.8665832923575003</v>
      </c>
      <c r="AK12" s="14">
        <f>IF(Raw!AN57&gt;0,Deficit!$D$12-Raw!AN57,"")</f>
        <v>1.9831843179845006</v>
      </c>
      <c r="AL12" s="14">
        <f>IF(Raw!AO57&gt;0,Deficit!$D$12-Raw!AO57,"")</f>
        <v>2.2690394177539996</v>
      </c>
      <c r="AM12" s="14">
        <f>IF(Raw!AP57&gt;0,Deficit!$D$12-Raw!AP57,"")</f>
        <v>1.9886478931759992</v>
      </c>
      <c r="AN12" s="14">
        <f>IF(Raw!AQ57&gt;0,Deficit!$D$12-Raw!AQ57,"")</f>
        <v>0.76629983108630029</v>
      </c>
      <c r="AO12" s="14">
        <f>IF(Raw!AR57&gt;0,Deficit!$D$12-Raw!AR57,"")</f>
        <v>2.0761984527711999</v>
      </c>
      <c r="AP12" s="14">
        <f>IF(Raw!AS57&gt;0,Deficit!$D$12-Raw!AS57,"")</f>
        <v>3.0298344382356994</v>
      </c>
      <c r="AQ12" s="14">
        <f>IF(Raw!AT57&gt;0,Deficit!$D$12-Raw!AT57,"")</f>
        <v>2.8760274730584001</v>
      </c>
      <c r="AR12" s="14" t="str">
        <f>IF(Raw!AU57&gt;0,Deficit!$D$12-Raw!AU57,"")</f>
        <v/>
      </c>
      <c r="AS12" s="14" t="str">
        <f>IF(Raw!AV57&gt;0,Deficit!$D$12-Raw!AV57,"")</f>
        <v/>
      </c>
      <c r="AX12" s="21" t="s">
        <v>76</v>
      </c>
      <c r="AY12" s="3">
        <v>1</v>
      </c>
      <c r="AZ12" t="s">
        <v>22</v>
      </c>
      <c r="BA12" s="28">
        <f>SUM(BA6:BA8)*3+BA5*1.5</f>
        <v>254.25</v>
      </c>
      <c r="BC12" s="28">
        <f t="shared" ref="BC12:BX12" si="26">SUM(BC6:BC8)*3+BC5*1.5</f>
        <v>59.585171019674142</v>
      </c>
      <c r="BD12" s="28">
        <f t="shared" si="26"/>
        <v>47.353521757509938</v>
      </c>
      <c r="BE12" s="28">
        <f t="shared" si="26"/>
        <v>57.528642406609492</v>
      </c>
      <c r="BF12" s="28">
        <f t="shared" si="26"/>
        <v>21.603423892502136</v>
      </c>
      <c r="BG12" s="28">
        <f t="shared" si="26"/>
        <v>51.119494330050671</v>
      </c>
      <c r="BH12" s="28">
        <f t="shared" si="26"/>
        <v>25.95139458884745</v>
      </c>
      <c r="BI12" s="28">
        <f t="shared" si="26"/>
        <v>61.330511689492567</v>
      </c>
      <c r="BJ12" s="28">
        <f t="shared" si="26"/>
        <v>23.845687921162799</v>
      </c>
      <c r="BK12" s="28">
        <f t="shared" si="26"/>
        <v>58.159562340768154</v>
      </c>
      <c r="BL12" s="28">
        <f t="shared" si="26"/>
        <v>24.835977614869947</v>
      </c>
      <c r="BM12" s="28">
        <f t="shared" si="26"/>
        <v>64.167339862604251</v>
      </c>
      <c r="BN12" s="28">
        <f t="shared" si="26"/>
        <v>50.505365277982577</v>
      </c>
      <c r="BO12" s="28">
        <f t="shared" si="26"/>
        <v>36.454410126572775</v>
      </c>
      <c r="BP12" s="28">
        <f t="shared" si="26"/>
        <v>35.856282458808451</v>
      </c>
      <c r="BQ12" s="28">
        <f t="shared" si="26"/>
        <v>27.612874930852122</v>
      </c>
      <c r="BR12" s="28">
        <f t="shared" si="26"/>
        <v>7.412351056243347</v>
      </c>
      <c r="BS12" s="28">
        <f t="shared" si="26"/>
        <v>28.410009804202872</v>
      </c>
      <c r="BT12" s="28">
        <f t="shared" si="26"/>
        <v>50.729329273318051</v>
      </c>
      <c r="BU12" s="28">
        <f t="shared" si="26"/>
        <v>6.3562205342352742</v>
      </c>
      <c r="BV12" s="28">
        <f t="shared" si="26"/>
        <v>32.390164476099223</v>
      </c>
      <c r="BW12" s="28">
        <f t="shared" si="26"/>
        <v>12.513529080635479</v>
      </c>
      <c r="BX12" s="28">
        <f t="shared" si="26"/>
        <v>24.312310104027823</v>
      </c>
      <c r="BY12" s="28">
        <f t="shared" ref="BY12:CH12" si="27">SUM(BY6:BY8)*3+BY5*1.5</f>
        <v>21.690796874329727</v>
      </c>
      <c r="BZ12" s="28">
        <f t="shared" si="27"/>
        <v>9.0153565488386995</v>
      </c>
      <c r="CA12" s="28">
        <f t="shared" si="27"/>
        <v>45.340241192517077</v>
      </c>
      <c r="CB12" s="28">
        <f t="shared" si="27"/>
        <v>8.3700401147655032</v>
      </c>
      <c r="CC12" s="28">
        <f t="shared" si="27"/>
        <v>32.106008850868498</v>
      </c>
      <c r="CD12" s="28">
        <f t="shared" si="27"/>
        <v>54.098631206784304</v>
      </c>
      <c r="CE12" s="28">
        <f t="shared" si="27"/>
        <v>8.4162112596377625</v>
      </c>
      <c r="CF12" s="28">
        <f t="shared" si="27"/>
        <v>42.022251077521197</v>
      </c>
      <c r="CG12" s="28">
        <f t="shared" si="27"/>
        <v>10.395210803919975</v>
      </c>
      <c r="CH12" s="28">
        <f t="shared" si="27"/>
        <v>28.751434041191029</v>
      </c>
      <c r="CI12" s="28">
        <f t="shared" ref="CI12:CJ12" si="28">SUM(CI6:CI8)*3+CI5*1.5</f>
        <v>60.984482265261292</v>
      </c>
      <c r="CJ12" s="28">
        <f t="shared" si="28"/>
        <v>19.094915699660703</v>
      </c>
      <c r="CK12" s="28">
        <f t="shared" ref="CK12:CL12" si="29">SUM(CK6:CK8)*3+CK5*1.5</f>
        <v>23.13527916515655</v>
      </c>
      <c r="CL12" s="28">
        <f t="shared" si="29"/>
        <v>17.469891143738327</v>
      </c>
      <c r="CM12" s="28">
        <f t="shared" ref="CM12:CO12" si="30">SUM(CM6:CM8)*3+CM5*1.5</f>
        <v>27.413122239763048</v>
      </c>
      <c r="CN12" s="28">
        <f t="shared" si="30"/>
        <v>36.973564862904752</v>
      </c>
      <c r="CO12" s="28" t="e">
        <f t="shared" si="30"/>
        <v>#DIV/0!</v>
      </c>
    </row>
    <row r="13" spans="1:93" s="28" customFormat="1" x14ac:dyDescent="0.25">
      <c r="A13" s="26" t="s">
        <v>26</v>
      </c>
      <c r="B13" s="31">
        <v>1</v>
      </c>
      <c r="C13" s="31">
        <v>120</v>
      </c>
      <c r="D13" s="19">
        <v>14.5</v>
      </c>
      <c r="E13" s="14"/>
      <c r="F13" s="14">
        <f>IF(Raw!I16&gt;0,Deficit!$D$13-Raw!I16,"")</f>
        <v>1.1710200375779998</v>
      </c>
      <c r="G13" s="14">
        <f>IF(Raw!J16&gt;0,Deficit!$D$13-Raw!J16,"")</f>
        <v>0.80989043049889986</v>
      </c>
      <c r="H13" s="14">
        <f>IF(Raw!K16&gt;0,Deficit!$D$13-Raw!K16,"")</f>
        <v>1.7011983155772992</v>
      </c>
      <c r="I13" s="14">
        <f>IF(Raw!L16&gt;0,Deficit!$D$13-Raw!L16,"")</f>
        <v>1.2979948771286995</v>
      </c>
      <c r="J13" s="14">
        <f>IF(Raw!M16&gt;0,Deficit!$D$13-Raw!M16,"")</f>
        <v>1.1948157421080001</v>
      </c>
      <c r="K13" s="14">
        <f>IF(Raw!N16&gt;0,Deficit!$D$13-Raw!N16,"")</f>
        <v>1.0785098696680997</v>
      </c>
      <c r="L13" s="14">
        <f>IF(Raw!O16&gt;0,Deficit!$D$13-Raw!O16,"")</f>
        <v>1.0088404631624002</v>
      </c>
      <c r="M13" s="14">
        <f>IF(Raw!P16&gt;0,Deficit!$D$13-Raw!P16,"")</f>
        <v>1.0099002689723999</v>
      </c>
      <c r="N13" s="14">
        <f>IF(Raw!Q16&gt;0,Deficit!$D$13-Raw!Q16,"")</f>
        <v>1.0051797692396001</v>
      </c>
      <c r="O13" s="14">
        <f>IF(Raw!R16&gt;0,Deficit!$D$13-Raw!R16,"")</f>
        <v>1.2770052329332007</v>
      </c>
      <c r="P13" s="14">
        <f>IF(Raw!S16&gt;0,Deficit!$D$13-Raw!S16,"")</f>
        <v>0.9827084152354999</v>
      </c>
      <c r="Q13" s="14">
        <f>IF(Raw!T16&gt;0,Deficit!$D$13-Raw!T16,"")</f>
        <v>1.1146476079769005</v>
      </c>
      <c r="R13" s="14">
        <f>IF(Raw!U16&gt;0,Deficit!$D$13-Raw!U16,"")</f>
        <v>1.3759765279817007</v>
      </c>
      <c r="S13" s="14">
        <f>IF(Raw!V16&gt;0,Deficit!$D$13-Raw!V16,"")</f>
        <v>0.95225758759019996</v>
      </c>
      <c r="T13" s="14">
        <f>IF(Raw!W16&gt;0,Deficit!$D$13-Raw!W16,"")</f>
        <v>1.7872031775112998</v>
      </c>
      <c r="U13" s="14">
        <f>IF(Raw!X16&gt;0,Deficit!$D$13-Raw!X16,"")</f>
        <v>1.1014748354040993</v>
      </c>
      <c r="V13" s="14">
        <f>IF(Raw!Y16&gt;0,Deficit!$D$13-Raw!Y16,"")</f>
        <v>1.2355615727651994</v>
      </c>
      <c r="W13" s="14">
        <f>IF(Raw!Z16&gt;0,Deficit!$D$13-Raw!Z16,"")</f>
        <v>0.84096860942739937</v>
      </c>
      <c r="X13" s="14">
        <f>IF(Raw!AA16&gt;0,Deficit!$D$13-Raw!AA16,"")</f>
        <v>0.61207862339460029</v>
      </c>
      <c r="Y13" s="14">
        <f>IF(Raw!AB16&gt;0,Deficit!$D$13-Raw!AB16,"")</f>
        <v>0.68355744467199919</v>
      </c>
      <c r="Z13" s="14">
        <f>IF(Raw!AC16&gt;0,Deficit!$D$13-Raw!AC16,"")</f>
        <v>0.38826770510839914</v>
      </c>
      <c r="AA13" s="14">
        <f>IF(Raw!AD16&gt;0,Deficit!$D$13-Raw!AD16,"")</f>
        <v>-0.25658971262049945</v>
      </c>
      <c r="AB13" s="14">
        <f>IF(Raw!AE16&gt;0,Deficit!$D$13-Raw!AE16,"")</f>
        <v>-0.49633513299800036</v>
      </c>
      <c r="AC13" s="14">
        <f>IF(Raw!AF16&gt;0,Deficit!$D$13-Raw!AF16,"")</f>
        <v>4.9621844649699653E-2</v>
      </c>
      <c r="AD13" s="14">
        <f>IF(Raw!AG16&gt;0,Deficit!$D$13-Raw!AG16,"")</f>
        <v>0.12023257636320039</v>
      </c>
      <c r="AE13" s="14">
        <f>IF(Raw!AH16&gt;0,Deficit!$D$13-Raw!AH16,"")</f>
        <v>0.51140739567389915</v>
      </c>
      <c r="AF13" s="14">
        <f>IF(Raw!AI16&gt;0,Deficit!$D$13-Raw!AI16,"")</f>
        <v>0.27072791802899943</v>
      </c>
      <c r="AG13" s="14">
        <f>IF(Raw!AJ16&gt;0,Deficit!$D$13-Raw!AJ16,"")</f>
        <v>0.23551075249000064</v>
      </c>
      <c r="AH13" s="14">
        <f>IF(Raw!AK16&gt;0,Deficit!$D$13-Raw!AK16,"")</f>
        <v>0.18442846024409931</v>
      </c>
      <c r="AI13" s="14">
        <f>IF(Raw!AL16&gt;0,Deficit!$D$13-Raw!AL16,"")</f>
        <v>0.61259864844240042</v>
      </c>
      <c r="AJ13" s="14">
        <f>IF(Raw!AM16&gt;0,Deficit!$D$13-Raw!AM16,"")</f>
        <v>0.74465959310679963</v>
      </c>
      <c r="AK13" s="14">
        <f>IF(Raw!AN16&gt;0,Deficit!$D$13-Raw!AN16,"")</f>
        <v>0.40579376991900062</v>
      </c>
      <c r="AL13" s="14">
        <f>IF(Raw!AO16&gt;0,Deficit!$D$13-Raw!AO16,"")</f>
        <v>0.64827736265690028</v>
      </c>
      <c r="AM13" s="14">
        <f>IF(Raw!AP16&gt;0,Deficit!$D$13-Raw!AP16,"")</f>
        <v>0.86884402729459964</v>
      </c>
      <c r="AN13" s="14">
        <f>IF(Raw!AQ16&gt;0,Deficit!$D$13-Raw!AQ16,"")</f>
        <v>-1.0160920286363009</v>
      </c>
      <c r="AO13" s="14">
        <f>IF(Raw!AR16&gt;0,Deficit!$D$13-Raw!AR16,"")</f>
        <v>0.25833092503780009</v>
      </c>
      <c r="AP13" s="14">
        <f>IF(Raw!AS16&gt;0,Deficit!$D$13-Raw!AS16,"")</f>
        <v>1.4858832303638998</v>
      </c>
      <c r="AQ13" s="14">
        <f>IF(Raw!AT16&gt;0,Deficit!$D$13-Raw!AT16,"")</f>
        <v>1.6169602844106006</v>
      </c>
      <c r="AR13" s="14" t="str">
        <f>IF(Raw!AU16&gt;0,Deficit!$D$13-Raw!AU16,"")</f>
        <v/>
      </c>
      <c r="AS13" s="14" t="str">
        <f>IF(Raw!AV16&gt;0,Deficit!$D$13-Raw!AV16,"")</f>
        <v/>
      </c>
      <c r="AX13" s="21" t="s">
        <v>76</v>
      </c>
      <c r="AY13" s="3">
        <v>1</v>
      </c>
      <c r="AZ13" t="s">
        <v>23</v>
      </c>
      <c r="BA13" s="28">
        <f>SUM(BA6:BA10)*3+BA5*1.5</f>
        <v>371.47500000000002</v>
      </c>
      <c r="BC13" s="28">
        <f t="shared" ref="BC13:BX13" si="31">SUM(BC6:BC10)*3+BC5*1.5</f>
        <v>76.593119297485771</v>
      </c>
      <c r="BD13" s="28">
        <f t="shared" si="31"/>
        <v>61.707251020787282</v>
      </c>
      <c r="BE13" s="28">
        <f t="shared" si="31"/>
        <v>74.637290560157624</v>
      </c>
      <c r="BF13" s="28">
        <f t="shared" si="31"/>
        <v>39.263446273722479</v>
      </c>
      <c r="BG13" s="28">
        <f t="shared" si="31"/>
        <v>65.618489419951203</v>
      </c>
      <c r="BH13" s="28">
        <f t="shared" si="31"/>
        <v>39.853607500027501</v>
      </c>
      <c r="BI13" s="28">
        <f t="shared" si="31"/>
        <v>75.330169591329664</v>
      </c>
      <c r="BJ13" s="28">
        <f t="shared" si="31"/>
        <v>37.723770982559628</v>
      </c>
      <c r="BK13" s="28">
        <f t="shared" si="31"/>
        <v>72.447083267120547</v>
      </c>
      <c r="BL13" s="28">
        <f t="shared" si="31"/>
        <v>38.424402132657896</v>
      </c>
      <c r="BM13" s="28">
        <f t="shared" si="31"/>
        <v>78.223928453150322</v>
      </c>
      <c r="BN13" s="28">
        <f t="shared" si="31"/>
        <v>61.097411123007674</v>
      </c>
      <c r="BO13" s="28">
        <f t="shared" si="31"/>
        <v>46.661384480465095</v>
      </c>
      <c r="BP13" s="28">
        <f t="shared" si="31"/>
        <v>47.04353619856402</v>
      </c>
      <c r="BQ13" s="28">
        <f t="shared" si="31"/>
        <v>38.724028572219815</v>
      </c>
      <c r="BR13" s="28">
        <f t="shared" si="31"/>
        <v>17.08061900572207</v>
      </c>
      <c r="BS13" s="28">
        <f t="shared" si="31"/>
        <v>38.235361399949625</v>
      </c>
      <c r="BT13" s="28">
        <f t="shared" si="31"/>
        <v>58.149777770884199</v>
      </c>
      <c r="BU13" s="28">
        <f t="shared" si="31"/>
        <v>14.019742735141199</v>
      </c>
      <c r="BV13" s="28">
        <f t="shared" si="31"/>
        <v>41.95470496026779</v>
      </c>
      <c r="BW13" s="28">
        <f t="shared" si="31"/>
        <v>20.843083480554832</v>
      </c>
      <c r="BX13" s="28">
        <f t="shared" si="31"/>
        <v>29.970529920970126</v>
      </c>
      <c r="BY13" s="28">
        <f t="shared" ref="BY13:CH13" si="32">SUM(BY6:BY10)*3+BY5*1.5</f>
        <v>28.518902237584726</v>
      </c>
      <c r="BZ13" s="28">
        <f t="shared" si="32"/>
        <v>16.415179394932721</v>
      </c>
      <c r="CA13" s="28">
        <f t="shared" si="32"/>
        <v>53.854322233052848</v>
      </c>
      <c r="CB13" s="28">
        <f t="shared" si="32"/>
        <v>18.890606058045897</v>
      </c>
      <c r="CC13" s="28">
        <f t="shared" si="32"/>
        <v>41.266378253053801</v>
      </c>
      <c r="CD13" s="28">
        <f t="shared" si="32"/>
        <v>64.828387522731077</v>
      </c>
      <c r="CE13" s="28">
        <f t="shared" si="32"/>
        <v>17.96623444698454</v>
      </c>
      <c r="CF13" s="28">
        <f t="shared" si="32"/>
        <v>52.382850808767522</v>
      </c>
      <c r="CG13" s="28">
        <f t="shared" si="32"/>
        <v>20.528956987029524</v>
      </c>
      <c r="CH13" s="28">
        <f t="shared" si="32"/>
        <v>40.252305853167755</v>
      </c>
      <c r="CI13" s="28">
        <f t="shared" ref="CI13:CJ13" si="33">SUM(CI6:CI10)*3+CI5*1.5</f>
        <v>73.142582523193497</v>
      </c>
      <c r="CJ13" s="28">
        <f t="shared" si="33"/>
        <v>31.134163547546031</v>
      </c>
      <c r="CK13" s="28">
        <f t="shared" ref="CK13:CL13" si="34">SUM(CK6:CK10)*3+CK5*1.5</f>
        <v>26.970009341682072</v>
      </c>
      <c r="CL13" s="28">
        <f t="shared" si="34"/>
        <v>29.305013665312273</v>
      </c>
      <c r="CM13" s="28">
        <f t="shared" ref="CM13:CO13" si="35">SUM(CM6:CM10)*3+CM5*1.5</f>
        <v>47.337691763588474</v>
      </c>
      <c r="CN13" s="28">
        <f t="shared" si="35"/>
        <v>55.75924340932972</v>
      </c>
      <c r="CO13" s="28" t="e">
        <f t="shared" si="35"/>
        <v>#DIV/0!</v>
      </c>
    </row>
    <row r="14" spans="1:93" s="28" customFormat="1" x14ac:dyDescent="0.25">
      <c r="A14" s="26" t="s">
        <v>32</v>
      </c>
      <c r="B14" s="31">
        <v>1</v>
      </c>
      <c r="C14" s="31">
        <v>120</v>
      </c>
      <c r="D14" s="19">
        <v>13</v>
      </c>
      <c r="E14" s="14"/>
      <c r="F14" s="14">
        <f>IF(Raw!I58&gt;0,Deficit!$D$14-Raw!I58,"")</f>
        <v>0.94816307561480073</v>
      </c>
      <c r="G14" s="14">
        <f>IF(Raw!J58&gt;0,Deficit!$D$14-Raw!J58,"")</f>
        <v>1.6000059162688007</v>
      </c>
      <c r="H14" s="14">
        <f>IF(Raw!K58&gt;0,Deficit!$D$14-Raw!K58,"")</f>
        <v>1.3053929229371999</v>
      </c>
      <c r="I14" s="14">
        <f>IF(Raw!L58&gt;0,Deficit!$D$14-Raw!L58,"")</f>
        <v>1.2518664162033009</v>
      </c>
      <c r="J14" s="14">
        <f>IF(Raw!M58&gt;0,Deficit!$D$14-Raw!M58,"")</f>
        <v>1.4046696045181992</v>
      </c>
      <c r="K14" s="14">
        <f>IF(Raw!N58&gt;0,Deficit!$D$14-Raw!N58,"")</f>
        <v>1.1942628638437007</v>
      </c>
      <c r="L14" s="14">
        <f>IF(Raw!O58&gt;0,Deficit!$D$14-Raw!O58,"")</f>
        <v>0.99039604865309983</v>
      </c>
      <c r="M14" s="14">
        <f>IF(Raw!P58&gt;0,Deficit!$D$14-Raw!P58,"")</f>
        <v>1.0677479783497006</v>
      </c>
      <c r="N14" s="14">
        <f>IF(Raw!Q58&gt;0,Deficit!$D$14-Raw!Q58,"")</f>
        <v>1.3039535767084995</v>
      </c>
      <c r="O14" s="14">
        <f>IF(Raw!R58&gt;0,Deficit!$D$14-Raw!R58,"")</f>
        <v>1.5166701511873004</v>
      </c>
      <c r="P14" s="14">
        <f>IF(Raw!S58&gt;0,Deficit!$D$14-Raw!S58,"")</f>
        <v>1.6085848290250997</v>
      </c>
      <c r="Q14" s="14">
        <f>IF(Raw!T58&gt;0,Deficit!$D$14-Raw!T58,"")</f>
        <v>1.4790912352132999</v>
      </c>
      <c r="R14" s="14">
        <f>IF(Raw!U58&gt;0,Deficit!$D$14-Raw!U58,"")</f>
        <v>1.2661770792923992</v>
      </c>
      <c r="S14" s="14">
        <f>IF(Raw!V58&gt;0,Deficit!$D$14-Raw!V58,"")</f>
        <v>1.2918715826865999</v>
      </c>
      <c r="T14" s="14">
        <f>IF(Raw!W58&gt;0,Deficit!$D$14-Raw!W58,"")</f>
        <v>1.2507813753777999</v>
      </c>
      <c r="U14" s="14">
        <f>IF(Raw!X58&gt;0,Deficit!$D$14-Raw!X58,"")</f>
        <v>1.2137029121821996</v>
      </c>
      <c r="V14" s="14">
        <f>IF(Raw!Y58&gt;0,Deficit!$D$14-Raw!Y58,"")</f>
        <v>1.2827970775260997</v>
      </c>
      <c r="W14" s="14">
        <f>IF(Raw!Z58&gt;0,Deficit!$D$14-Raw!Z58,"")</f>
        <v>0.53714479090790057</v>
      </c>
      <c r="X14" s="14">
        <f>IF(Raw!AA58&gt;0,Deficit!$D$14-Raw!AA58,"")</f>
        <v>0.53837619463769926</v>
      </c>
      <c r="Y14" s="14">
        <f>IF(Raw!AB58&gt;0,Deficit!$D$14-Raw!AB58,"")</f>
        <v>-8.3913899451799168E-2</v>
      </c>
      <c r="Z14" s="14">
        <f>IF(Raw!AC58&gt;0,Deficit!$D$14-Raw!AC58,"")</f>
        <v>0.25832961456639936</v>
      </c>
      <c r="AA14" s="14">
        <f>IF(Raw!AD58&gt;0,Deficit!$D$14-Raw!AD58,"")</f>
        <v>-0.29229458889710003</v>
      </c>
      <c r="AB14" s="14">
        <f>IF(Raw!AE58&gt;0,Deficit!$D$14-Raw!AE58,"")</f>
        <v>-0.20492844179029923</v>
      </c>
      <c r="AC14" s="14">
        <f>IF(Raw!AF58&gt;0,Deficit!$D$14-Raw!AF58,"")</f>
        <v>0.12167945936369939</v>
      </c>
      <c r="AD14" s="14">
        <f>IF(Raw!AG58&gt;0,Deficit!$D$14-Raw!AG58,"")</f>
        <v>0.51329566174499952</v>
      </c>
      <c r="AE14" s="14">
        <f>IF(Raw!AH58&gt;0,Deficit!$D$14-Raw!AH58,"")</f>
        <v>0.45611545417149912</v>
      </c>
      <c r="AF14" s="14">
        <f>IF(Raw!AI58&gt;0,Deficit!$D$14-Raw!AI58,"")</f>
        <v>0.56765441653950077</v>
      </c>
      <c r="AG14" s="14">
        <f>IF(Raw!AJ58&gt;0,Deficit!$D$14-Raw!AJ58,"")</f>
        <v>0.42159115462609975</v>
      </c>
      <c r="AH14" s="14">
        <f>IF(Raw!AK58&gt;0,Deficit!$D$14-Raw!AK58,"")</f>
        <v>0.65429472633140051</v>
      </c>
      <c r="AI14" s="14">
        <f>IF(Raw!AL58&gt;0,Deficit!$D$14-Raw!AL58,"")</f>
        <v>0.46466317427080028</v>
      </c>
      <c r="AJ14" s="14">
        <f>IF(Raw!AM58&gt;0,Deficit!$D$14-Raw!AM58,"")</f>
        <v>0.56356249104680067</v>
      </c>
      <c r="AK14" s="14">
        <f>IF(Raw!AN58&gt;0,Deficit!$D$14-Raw!AN58,"")</f>
        <v>0.79839249640400034</v>
      </c>
      <c r="AL14" s="14">
        <f>IF(Raw!AO58&gt;0,Deficit!$D$14-Raw!AO58,"")</f>
        <v>0.97114690801370074</v>
      </c>
      <c r="AM14" s="14">
        <f>IF(Raw!AP58&gt;0,Deficit!$D$14-Raw!AP58,"")</f>
        <v>0.65644519024120029</v>
      </c>
      <c r="AN14" s="14">
        <f>IF(Raw!AQ58&gt;0,Deficit!$D$14-Raw!AQ58,"")</f>
        <v>-0.50641807723270027</v>
      </c>
      <c r="AO14" s="14">
        <f>IF(Raw!AR58&gt;0,Deficit!$D$14-Raw!AR58,"")</f>
        <v>0.60423646805550035</v>
      </c>
      <c r="AP14" s="14">
        <f>IF(Raw!AS58&gt;0,Deficit!$D$14-Raw!AS58,"")</f>
        <v>2.1504834463289999</v>
      </c>
      <c r="AQ14" s="14">
        <f>IF(Raw!AT58&gt;0,Deficit!$D$14-Raw!AT58,"")</f>
        <v>2.0329296110148007</v>
      </c>
      <c r="AR14" s="14" t="str">
        <f>IF(Raw!AU58&gt;0,Deficit!$D$14-Raw!AU58,"")</f>
        <v/>
      </c>
      <c r="AS14" s="14" t="str">
        <f>IF(Raw!AV58&gt;0,Deficit!$D$14-Raw!AV58,"")</f>
        <v/>
      </c>
      <c r="AX14" s="27"/>
      <c r="AY14" s="2"/>
      <c r="AZ14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93" s="28" customFormat="1" x14ac:dyDescent="0.25">
      <c r="A15" s="31" t="s">
        <v>26</v>
      </c>
      <c r="B15" s="31">
        <v>1</v>
      </c>
      <c r="C15" s="31">
        <v>150</v>
      </c>
      <c r="D15" s="19">
        <v>14</v>
      </c>
      <c r="E15" s="14"/>
      <c r="F15" s="14">
        <f>IF(Raw!I17&gt;0,Deficit!$D$15-Raw!I17,"")</f>
        <v>1.4061092852449999</v>
      </c>
      <c r="G15" s="14">
        <f>IF(Raw!J17&gt;0,Deficit!$D$15-Raw!J17,"")</f>
        <v>1.6269073035220991</v>
      </c>
      <c r="H15" s="14">
        <f>IF(Raw!K17&gt;0,Deficit!$D$15-Raw!K17,"")</f>
        <v>1.6340078999621994</v>
      </c>
      <c r="I15" s="14">
        <f>IF(Raw!L17&gt;0,Deficit!$D$15-Raw!L17,"")</f>
        <v>1.8057857279782006</v>
      </c>
      <c r="J15" s="14">
        <f>IF(Raw!M17&gt;0,Deficit!$D$15-Raw!M17,"")</f>
        <v>1.5066999246857993</v>
      </c>
      <c r="K15" s="14">
        <f>IF(Raw!N17&gt;0,Deficit!$D$15-Raw!N17,"")</f>
        <v>1.8985655908889996</v>
      </c>
      <c r="L15" s="14">
        <f>IF(Raw!O17&gt;0,Deficit!$D$15-Raw!O17,"")</f>
        <v>1.6726714536446998</v>
      </c>
      <c r="M15" s="14">
        <f>IF(Raw!P17&gt;0,Deficit!$D$15-Raw!P17,"")</f>
        <v>1.7690867731541005</v>
      </c>
      <c r="N15" s="14">
        <f>IF(Raw!Q17&gt;0,Deficit!$D$15-Raw!Q17,"")</f>
        <v>1.5420333127212995</v>
      </c>
      <c r="O15" s="14">
        <f>IF(Raw!R17&gt;0,Deficit!$D$15-Raw!R17,"")</f>
        <v>1.3332423523412995</v>
      </c>
      <c r="P15" s="14">
        <f>IF(Raw!S17&gt;0,Deficit!$D$15-Raw!S17,"")</f>
        <v>1.7904330437599008</v>
      </c>
      <c r="Q15" s="14">
        <f>IF(Raw!T17&gt;0,Deficit!$D$15-Raw!T17,"")</f>
        <v>1.4532957604138996</v>
      </c>
      <c r="R15" s="14">
        <f>IF(Raw!U17&gt;0,Deficit!$D$15-Raw!U17,"")</f>
        <v>1.9373511002949009</v>
      </c>
      <c r="S15" s="14">
        <f>IF(Raw!V17&gt;0,Deficit!$D$15-Raw!V17,"")</f>
        <v>1.9317133512222995</v>
      </c>
      <c r="T15" s="14">
        <f>IF(Raw!W17&gt;0,Deficit!$D$15-Raw!W17,"")</f>
        <v>1.9503392913469</v>
      </c>
      <c r="U15" s="14">
        <f>IF(Raw!X17&gt;0,Deficit!$D$15-Raw!X17,"")</f>
        <v>1.7673619256751998</v>
      </c>
      <c r="V15" s="14">
        <f>IF(Raw!Y17&gt;0,Deficit!$D$15-Raw!Y17,"")</f>
        <v>1.6169353983574997</v>
      </c>
      <c r="W15" s="14">
        <f>IF(Raw!Z17&gt;0,Deficit!$D$15-Raw!Z17,"")</f>
        <v>1.6501441822521006</v>
      </c>
      <c r="X15" s="14">
        <f>IF(Raw!AA17&gt;0,Deficit!$D$15-Raw!AA17,"")</f>
        <v>1.5358021200852008</v>
      </c>
      <c r="Y15" s="14">
        <f>IF(Raw!AB17&gt;0,Deficit!$D$15-Raw!AB17,"")</f>
        <v>1.4403905059592006</v>
      </c>
      <c r="Z15" s="14">
        <f>IF(Raw!AC17&gt;0,Deficit!$D$15-Raw!AC17,"")</f>
        <v>1.2030070433341002</v>
      </c>
      <c r="AA15" s="14">
        <f>IF(Raw!AD17&gt;0,Deficit!$D$15-Raw!AD17,"")</f>
        <v>0.97508560669800026</v>
      </c>
      <c r="AB15" s="14">
        <f>IF(Raw!AE17&gt;0,Deficit!$D$15-Raw!AE17,"")</f>
        <v>0.4623287897455004</v>
      </c>
      <c r="AC15" s="14">
        <f>IF(Raw!AF17&gt;0,Deficit!$D$15-Raw!AF17,"")</f>
        <v>0.42887203379160077</v>
      </c>
      <c r="AD15" s="14">
        <f>IF(Raw!AG17&gt;0,Deficit!$D$15-Raw!AG17,"")</f>
        <v>0.56225151281519992</v>
      </c>
      <c r="AE15" s="14">
        <f>IF(Raw!AH17&gt;0,Deficit!$D$15-Raw!AH17,"")</f>
        <v>0.62515276201870051</v>
      </c>
      <c r="AF15" s="14">
        <f>IF(Raw!AI17&gt;0,Deficit!$D$15-Raw!AI17,"")</f>
        <v>0.95875929804599913</v>
      </c>
      <c r="AG15" s="14">
        <f>IF(Raw!AJ17&gt;0,Deficit!$D$15-Raw!AJ17,"")</f>
        <v>0.67592393713439947</v>
      </c>
      <c r="AH15" s="14">
        <f>IF(Raw!AK17&gt;0,Deficit!$D$15-Raw!AK17,"")</f>
        <v>0.75086635576120031</v>
      </c>
      <c r="AI15" s="14">
        <f>IF(Raw!AL17&gt;0,Deficit!$D$15-Raw!AL17,"")</f>
        <v>1.0660989862613004</v>
      </c>
      <c r="AJ15" s="14">
        <f>IF(Raw!AM17&gt;0,Deficit!$D$15-Raw!AM17,"")</f>
        <v>1.0569444592455</v>
      </c>
      <c r="AK15" s="14">
        <f>IF(Raw!AN17&gt;0,Deficit!$D$15-Raw!AN17,"")</f>
        <v>1.1169276589426005</v>
      </c>
      <c r="AL15" s="14">
        <f>IF(Raw!AO17&gt;0,Deficit!$D$15-Raw!AO17,"")</f>
        <v>1.1299148411711002</v>
      </c>
      <c r="AM15" s="14">
        <f>IF(Raw!AP17&gt;0,Deficit!$D$15-Raw!AP17,"")</f>
        <v>0.88368369776920019</v>
      </c>
      <c r="AN15" s="14">
        <f>IF(Raw!AQ17&gt;0,Deficit!$D$15-Raw!AQ17,"")</f>
        <v>0.16980044579669951</v>
      </c>
      <c r="AO15" s="14">
        <f>IF(Raw!AR17&gt;0,Deficit!$D$15-Raw!AR17,"")</f>
        <v>0.6898858042039997</v>
      </c>
      <c r="AP15" s="14">
        <f>IF(Raw!AS17&gt;0,Deficit!$D$15-Raw!AS17,"")</f>
        <v>1.6038815925536003</v>
      </c>
      <c r="AQ15" s="14">
        <f>IF(Raw!AT17&gt;0,Deficit!$D$15-Raw!AT17,"")</f>
        <v>2.1651922426467003</v>
      </c>
      <c r="AR15" s="14" t="str">
        <f>IF(Raw!AU17&gt;0,Deficit!$D$15-Raw!AU17,"")</f>
        <v/>
      </c>
      <c r="AS15" s="14" t="str">
        <f>IF(Raw!AV17&gt;0,Deficit!$D$15-Raw!AV17,"")</f>
        <v/>
      </c>
      <c r="AX15"/>
      <c r="AY15"/>
      <c r="AZ15"/>
      <c r="BA15"/>
      <c r="BB15" t="str">
        <f t="shared" ref="BB15:BK16" si="36">E3</f>
        <v>B</v>
      </c>
      <c r="BC15" t="str">
        <f t="shared" si="36"/>
        <v>B</v>
      </c>
      <c r="BD15" t="str">
        <f t="shared" si="36"/>
        <v>A</v>
      </c>
      <c r="BE15" t="str">
        <f t="shared" si="36"/>
        <v>B</v>
      </c>
      <c r="BF15" t="str">
        <f t="shared" si="36"/>
        <v>A</v>
      </c>
      <c r="BG15" t="str">
        <f t="shared" si="36"/>
        <v>B</v>
      </c>
      <c r="BH15" t="str">
        <f t="shared" si="36"/>
        <v>A</v>
      </c>
      <c r="BI15" t="str">
        <f t="shared" si="36"/>
        <v>B</v>
      </c>
      <c r="BJ15" t="str">
        <f t="shared" si="36"/>
        <v>A</v>
      </c>
      <c r="BK15" t="str">
        <f t="shared" si="36"/>
        <v>B</v>
      </c>
      <c r="BL15" t="str">
        <f t="shared" ref="BL15:BU16" si="37">O3</f>
        <v>A</v>
      </c>
      <c r="BM15" t="str">
        <f t="shared" si="37"/>
        <v>B</v>
      </c>
      <c r="BN15" t="str">
        <f t="shared" si="37"/>
        <v>B</v>
      </c>
      <c r="BO15" t="str">
        <f t="shared" si="37"/>
        <v>A</v>
      </c>
      <c r="BP15" t="str">
        <f t="shared" si="37"/>
        <v>A</v>
      </c>
      <c r="BQ15" t="str">
        <f t="shared" si="37"/>
        <v>B &amp; A</v>
      </c>
      <c r="BR15" t="str">
        <f t="shared" si="37"/>
        <v>A</v>
      </c>
      <c r="BS15" t="str">
        <f t="shared" si="37"/>
        <v>B</v>
      </c>
      <c r="BT15" t="str">
        <f t="shared" si="37"/>
        <v>B</v>
      </c>
      <c r="BU15" t="str">
        <f t="shared" si="37"/>
        <v>A</v>
      </c>
      <c r="BV15" t="str">
        <f t="shared" ref="BV15:CE16" si="38">Y3</f>
        <v>B</v>
      </c>
      <c r="BW15" t="str">
        <f t="shared" si="38"/>
        <v>A</v>
      </c>
      <c r="BX15" t="str">
        <f t="shared" si="38"/>
        <v>B</v>
      </c>
      <c r="BY15" t="str">
        <f t="shared" si="38"/>
        <v>B</v>
      </c>
      <c r="BZ15" t="str">
        <f t="shared" si="38"/>
        <v>A</v>
      </c>
      <c r="CA15" t="str">
        <f t="shared" si="38"/>
        <v>B</v>
      </c>
      <c r="CB15" t="str">
        <f t="shared" si="38"/>
        <v>A</v>
      </c>
      <c r="CC15" t="str">
        <f t="shared" si="38"/>
        <v>B</v>
      </c>
      <c r="CD15" t="str">
        <f t="shared" si="38"/>
        <v>B</v>
      </c>
      <c r="CE15" t="str">
        <f t="shared" si="38"/>
        <v>A</v>
      </c>
      <c r="CF15" t="str">
        <f t="shared" ref="CF15:CL16" si="39">AI3</f>
        <v>B</v>
      </c>
      <c r="CG15" t="str">
        <f t="shared" si="39"/>
        <v>A</v>
      </c>
      <c r="CH15" t="str">
        <f t="shared" si="39"/>
        <v>B</v>
      </c>
      <c r="CI15" t="str">
        <f t="shared" si="39"/>
        <v>B</v>
      </c>
      <c r="CJ15" t="str">
        <f t="shared" si="39"/>
        <v>A</v>
      </c>
      <c r="CK15" t="str">
        <f t="shared" si="39"/>
        <v>A</v>
      </c>
      <c r="CL15" t="str">
        <f t="shared" si="39"/>
        <v>A</v>
      </c>
      <c r="CM15" t="str">
        <f t="shared" ref="CM15:CO15" si="40">AP3</f>
        <v>A</v>
      </c>
      <c r="CN15" t="str">
        <f t="shared" si="40"/>
        <v>A</v>
      </c>
      <c r="CO15">
        <f t="shared" si="40"/>
        <v>0</v>
      </c>
    </row>
    <row r="16" spans="1:93" s="28" customFormat="1" x14ac:dyDescent="0.25">
      <c r="A16" s="31" t="s">
        <v>32</v>
      </c>
      <c r="B16" s="31">
        <v>1</v>
      </c>
      <c r="C16" s="31">
        <v>150</v>
      </c>
      <c r="D16" s="76">
        <v>18</v>
      </c>
      <c r="E16" s="14"/>
      <c r="F16" s="14">
        <f>IF(Raw!I59&gt;0,Deficit!$D$16-Raw!I59,"")</f>
        <v>1.8259210875089984</v>
      </c>
      <c r="G16" s="14">
        <f>IF(Raw!J59&gt;0,Deficit!$D$16-Raw!J59,"")</f>
        <v>1.3210217604111989</v>
      </c>
      <c r="H16" s="14">
        <f>IF(Raw!K59&gt;0,Deficit!$D$16-Raw!K59,"")</f>
        <v>2.1079808652041994</v>
      </c>
      <c r="I16" s="14">
        <f>IF(Raw!L59&gt;0,Deficit!$D$16-Raw!L59,"")</f>
        <v>2.6739744571484998</v>
      </c>
      <c r="J16" s="14">
        <f>IF(Raw!M59&gt;0,Deficit!$D$16-Raw!M59,"")</f>
        <v>2.2489749944543007</v>
      </c>
      <c r="K16" s="14">
        <f>IF(Raw!N59&gt;0,Deficit!$D$16-Raw!N59,"")</f>
        <v>2.5586658142172993</v>
      </c>
      <c r="L16" s="14">
        <f>IF(Raw!O59&gt;0,Deficit!$D$16-Raw!O59,"")</f>
        <v>2.1628395054153007</v>
      </c>
      <c r="M16" s="14">
        <f>IF(Raw!P59&gt;0,Deficit!$D$16-Raw!P59,"")</f>
        <v>2.0384090494618992</v>
      </c>
      <c r="N16" s="14">
        <f>IF(Raw!Q59&gt;0,Deficit!$D$16-Raw!Q59,"")</f>
        <v>2.0156112269930002</v>
      </c>
      <c r="O16" s="14">
        <f>IF(Raw!R59&gt;0,Deficit!$D$16-Raw!R59,"")</f>
        <v>2.1083370651937994</v>
      </c>
      <c r="P16" s="14">
        <f>IF(Raw!S59&gt;0,Deficit!$D$16-Raw!S59,"")</f>
        <v>2.5785080354089995</v>
      </c>
      <c r="Q16" s="14">
        <f>IF(Raw!T59&gt;0,Deficit!$D$16-Raw!T59,"")</f>
        <v>2.0631111005845</v>
      </c>
      <c r="R16" s="14">
        <f>IF(Raw!U59&gt;0,Deficit!$D$16-Raw!U59,"")</f>
        <v>2.3842918730357994</v>
      </c>
      <c r="S16" s="14">
        <f>IF(Raw!V59&gt;0,Deficit!$D$16-Raw!V59,"")</f>
        <v>2.2917933742625003</v>
      </c>
      <c r="T16" s="14">
        <f>IF(Raw!W59&gt;0,Deficit!$D$16-Raw!W59,"")</f>
        <v>2.6160056205730005</v>
      </c>
      <c r="U16" s="14">
        <f>IF(Raw!X59&gt;0,Deficit!$D$16-Raw!X59,"")</f>
        <v>1.9078918413528996</v>
      </c>
      <c r="V16" s="14">
        <f>IF(Raw!Y59&gt;0,Deficit!$D$16-Raw!Y59,"")</f>
        <v>1.9304833280911993</v>
      </c>
      <c r="W16" s="14">
        <f>IF(Raw!Z59&gt;0,Deficit!$D$16-Raw!Z59,"")</f>
        <v>1.3266475944419014</v>
      </c>
      <c r="X16" s="14">
        <f>IF(Raw!AA59&gt;0,Deficit!$D$16-Raw!AA59,"")</f>
        <v>1.2763182437918985</v>
      </c>
      <c r="Y16" s="14">
        <f>IF(Raw!AB59&gt;0,Deficit!$D$16-Raw!AB59,"")</f>
        <v>0.90923014938400115</v>
      </c>
      <c r="Z16" s="14">
        <f>IF(Raw!AC59&gt;0,Deficit!$D$16-Raw!AC59,"")</f>
        <v>0.70667983492199937</v>
      </c>
      <c r="AA16" s="14">
        <f>IF(Raw!AD59&gt;0,Deficit!$D$16-Raw!AD59,"")</f>
        <v>-4.3850969899001058E-2</v>
      </c>
      <c r="AB16" s="14">
        <f>IF(Raw!AE59&gt;0,Deficit!$D$16-Raw!AE59,"")</f>
        <v>-0.20833537097020027</v>
      </c>
      <c r="AC16" s="14">
        <f>IF(Raw!AF59&gt;0,Deficit!$D$16-Raw!AF59,"")</f>
        <v>0.18502659025950052</v>
      </c>
      <c r="AD16" s="14">
        <f>IF(Raw!AG59&gt;0,Deficit!$D$16-Raw!AG59,"")</f>
        <v>0.63957859669610073</v>
      </c>
      <c r="AE16" s="14">
        <f>IF(Raw!AH59&gt;0,Deficit!$D$16-Raw!AH59,"")</f>
        <v>0.88425097951790121</v>
      </c>
      <c r="AF16" s="14">
        <f>IF(Raw!AI59&gt;0,Deficit!$D$16-Raw!AI59,"")</f>
        <v>0.39418178021319861</v>
      </c>
      <c r="AG16" s="14">
        <f>IF(Raw!AJ59&gt;0,Deficit!$D$16-Raw!AJ59,"")</f>
        <v>1.4119734917601008</v>
      </c>
      <c r="AH16" s="14">
        <f>IF(Raw!AK59&gt;0,Deficit!$D$16-Raw!AK59,"")</f>
        <v>0.83586811107389991</v>
      </c>
      <c r="AI16" s="14">
        <f>IF(Raw!AL59&gt;0,Deficit!$D$16-Raw!AL59,"")</f>
        <v>0.38892834870399895</v>
      </c>
      <c r="AJ16" s="14">
        <f>IF(Raw!AM59&gt;0,Deficit!$D$16-Raw!AM59,"")</f>
        <v>0.74696894190759977</v>
      </c>
      <c r="AK16" s="14">
        <f>IF(Raw!AN59&gt;0,Deficit!$D$16-Raw!AN59,"")</f>
        <v>0.81117702862499996</v>
      </c>
      <c r="AL16" s="14">
        <f>IF(Raw!AO59&gt;0,Deficit!$D$16-Raw!AO59,"")</f>
        <v>0.8509301212694993</v>
      </c>
      <c r="AM16" s="14">
        <f>IF(Raw!AP59&gt;0,Deficit!$D$16-Raw!AP59,"")</f>
        <v>0.84770324893329985</v>
      </c>
      <c r="AN16" s="14">
        <f>IF(Raw!AQ59&gt;0,Deficit!$D$16-Raw!AQ59,"")</f>
        <v>-0.31978836646450048</v>
      </c>
      <c r="AO16" s="14">
        <f>IF(Raw!AR59&gt;0,Deficit!$D$16-Raw!AR59,"")</f>
        <v>1.0746098802304012</v>
      </c>
      <c r="AP16" s="14">
        <f>IF(Raw!AS59&gt;0,Deficit!$D$16-Raw!AS59,"")</f>
        <v>2.4175918175813997</v>
      </c>
      <c r="AQ16" s="14">
        <f>IF(Raw!AT59&gt;0,Deficit!$D$16-Raw!AT59,"")</f>
        <v>2.6470491422057005</v>
      </c>
      <c r="AR16" s="14" t="str">
        <f>IF(Raw!AU59&gt;0,Deficit!$D$16-Raw!AU59,"")</f>
        <v/>
      </c>
      <c r="AS16" s="14" t="str">
        <f>IF(Raw!AV59&gt;0,Deficit!$D$16-Raw!AV59,"")</f>
        <v/>
      </c>
      <c r="AX16" s="40" t="s">
        <v>21</v>
      </c>
      <c r="AY16" s="41" t="s">
        <v>11</v>
      </c>
      <c r="AZ16" s="5" t="s">
        <v>10</v>
      </c>
      <c r="BA16" s="9" t="s">
        <v>12</v>
      </c>
      <c r="BB16" s="42">
        <f t="shared" si="36"/>
        <v>41422</v>
      </c>
      <c r="BC16" s="42">
        <f t="shared" si="36"/>
        <v>41431</v>
      </c>
      <c r="BD16" s="42">
        <f t="shared" si="36"/>
        <v>41435</v>
      </c>
      <c r="BE16" s="42">
        <f t="shared" si="36"/>
        <v>41438</v>
      </c>
      <c r="BF16" s="42">
        <f t="shared" si="36"/>
        <v>41439</v>
      </c>
      <c r="BG16" s="42">
        <f t="shared" si="36"/>
        <v>41445</v>
      </c>
      <c r="BH16" s="42">
        <f t="shared" si="36"/>
        <v>41446</v>
      </c>
      <c r="BI16" s="42">
        <f t="shared" si="36"/>
        <v>41451</v>
      </c>
      <c r="BJ16" s="42">
        <f t="shared" si="36"/>
        <v>41452</v>
      </c>
      <c r="BK16" s="42">
        <f t="shared" si="36"/>
        <v>41456</v>
      </c>
      <c r="BL16" s="42">
        <f t="shared" si="37"/>
        <v>41457</v>
      </c>
      <c r="BM16" s="42">
        <f t="shared" si="37"/>
        <v>41460</v>
      </c>
      <c r="BN16" s="42">
        <f t="shared" si="37"/>
        <v>41464</v>
      </c>
      <c r="BO16" s="42">
        <f t="shared" si="37"/>
        <v>41466</v>
      </c>
      <c r="BP16" s="42">
        <f t="shared" si="37"/>
        <v>41470</v>
      </c>
      <c r="BQ16" s="42">
        <f t="shared" si="37"/>
        <v>41471</v>
      </c>
      <c r="BR16" s="42">
        <f t="shared" si="37"/>
        <v>41472</v>
      </c>
      <c r="BS16" s="42">
        <f t="shared" si="37"/>
        <v>41473</v>
      </c>
      <c r="BT16" s="42">
        <f t="shared" si="37"/>
        <v>41478</v>
      </c>
      <c r="BU16" s="42">
        <f t="shared" si="37"/>
        <v>41480</v>
      </c>
      <c r="BV16" s="42">
        <f t="shared" si="38"/>
        <v>41484</v>
      </c>
      <c r="BW16" s="42">
        <f t="shared" si="38"/>
        <v>41485</v>
      </c>
      <c r="BX16" s="42">
        <f t="shared" si="38"/>
        <v>41487</v>
      </c>
      <c r="BY16" s="42">
        <f t="shared" si="38"/>
        <v>41492</v>
      </c>
      <c r="BZ16" s="42">
        <f t="shared" si="38"/>
        <v>41494</v>
      </c>
      <c r="CA16" s="42">
        <f t="shared" si="38"/>
        <v>41498</v>
      </c>
      <c r="CB16" s="42">
        <f t="shared" si="38"/>
        <v>41499</v>
      </c>
      <c r="CC16" s="42">
        <f t="shared" si="38"/>
        <v>41501</v>
      </c>
      <c r="CD16" s="42">
        <f t="shared" si="38"/>
        <v>41506</v>
      </c>
      <c r="CE16" s="42">
        <f t="shared" si="38"/>
        <v>41508</v>
      </c>
      <c r="CF16" s="42">
        <f t="shared" si="39"/>
        <v>41512</v>
      </c>
      <c r="CG16" s="42">
        <f t="shared" si="39"/>
        <v>41513</v>
      </c>
      <c r="CH16" s="42">
        <f t="shared" si="39"/>
        <v>41515</v>
      </c>
      <c r="CI16" s="42">
        <f t="shared" si="39"/>
        <v>41522</v>
      </c>
      <c r="CJ16" s="42">
        <f t="shared" si="39"/>
        <v>41523</v>
      </c>
      <c r="CK16" s="42">
        <f t="shared" si="39"/>
        <v>41534</v>
      </c>
      <c r="CL16" s="42">
        <f t="shared" si="39"/>
        <v>41542</v>
      </c>
      <c r="CM16" s="42">
        <f t="shared" ref="CM16:CO16" si="41">AP4</f>
        <v>41568</v>
      </c>
      <c r="CN16" s="42">
        <f t="shared" si="41"/>
        <v>41584</v>
      </c>
      <c r="CO16" s="42">
        <f t="shared" si="41"/>
        <v>41584</v>
      </c>
    </row>
    <row r="17" spans="1:93" s="28" customFormat="1" x14ac:dyDescent="0.25">
      <c r="A17" s="26" t="s">
        <v>26</v>
      </c>
      <c r="B17" s="31">
        <v>1</v>
      </c>
      <c r="C17" s="31">
        <v>200</v>
      </c>
      <c r="D17" s="19">
        <v>15.5</v>
      </c>
      <c r="E17" s="14"/>
      <c r="F17" s="14">
        <f>IF(Raw!I18&gt;0,Deficit!$D$17-Raw!I18,"")</f>
        <v>2.6746588416209995</v>
      </c>
      <c r="G17" s="14">
        <f>IF(Raw!J18&gt;0,Deficit!$D$17-Raw!J18,"")</f>
        <v>2.7002696495286997</v>
      </c>
      <c r="H17" s="14">
        <f>IF(Raw!K18&gt;0,Deficit!$D$17-Raw!K18,"")</f>
        <v>2.4963604966433994</v>
      </c>
      <c r="I17" s="14">
        <f>IF(Raw!L18&gt;0,Deficit!$D$17-Raw!L18,"")</f>
        <v>2.6883498705840001</v>
      </c>
      <c r="J17" s="14">
        <f>IF(Raw!M18&gt;0,Deficit!$D$17-Raw!M18,"")</f>
        <v>2.8432939205105008</v>
      </c>
      <c r="K17" s="14">
        <f>IF(Raw!N18&gt;0,Deficit!$D$17-Raw!N18,"")</f>
        <v>2.6128827568846003</v>
      </c>
      <c r="L17" s="14">
        <f>IF(Raw!O18&gt;0,Deficit!$D$17-Raw!O18,"")</f>
        <v>2.8747654331837005</v>
      </c>
      <c r="M17" s="14">
        <f>IF(Raw!P18&gt;0,Deficit!$D$17-Raw!P18,"")</f>
        <v>2.3242405828841992</v>
      </c>
      <c r="N17" s="14">
        <f>IF(Raw!Q18&gt;0,Deficit!$D$17-Raw!Q18,"")</f>
        <v>2.3801365949088993</v>
      </c>
      <c r="O17" s="14">
        <f>IF(Raw!R18&gt;0,Deficit!$D$17-Raw!R18,"")</f>
        <v>2.3152104443362003</v>
      </c>
      <c r="P17" s="14">
        <f>IF(Raw!S18&gt;0,Deficit!$D$17-Raw!S18,"")</f>
        <v>2.5873376322405992</v>
      </c>
      <c r="Q17" s="14">
        <f>IF(Raw!T18&gt;0,Deficit!$D$17-Raw!T18,"")</f>
        <v>2.5368431706628005</v>
      </c>
      <c r="R17" s="14">
        <f>IF(Raw!U18&gt;0,Deficit!$D$17-Raw!U18,"")</f>
        <v>2.3678032836383007</v>
      </c>
      <c r="S17" s="14">
        <f>IF(Raw!V18&gt;0,Deficit!$D$17-Raw!V18,"")</f>
        <v>2.3292257614029008</v>
      </c>
      <c r="T17" s="14">
        <f>IF(Raw!W18&gt;0,Deficit!$D$17-Raw!W18,"")</f>
        <v>2.0165433083297994</v>
      </c>
      <c r="U17" s="14">
        <f>IF(Raw!X18&gt;0,Deficit!$D$17-Raw!X18,"")</f>
        <v>2.2837601505306004</v>
      </c>
      <c r="V17" s="14">
        <f>IF(Raw!Y18&gt;0,Deficit!$D$17-Raw!Y18,"")</f>
        <v>2.1859893345627999</v>
      </c>
      <c r="W17" s="14">
        <f>IF(Raw!Z18&gt;0,Deficit!$D$17-Raw!Z18,"")</f>
        <v>2.1518069651815992</v>
      </c>
      <c r="X17" s="14">
        <f>IF(Raw!AA18&gt;0,Deficit!$D$17-Raw!AA18,"")</f>
        <v>2.8672743658545006</v>
      </c>
      <c r="Y17" s="14">
        <f>IF(Raw!AB18&gt;0,Deficit!$D$17-Raw!AB18,"")</f>
        <v>2.4107044583389996</v>
      </c>
      <c r="Z17" s="14">
        <f>IF(Raw!AC18&gt;0,Deficit!$D$17-Raw!AC18,"")</f>
        <v>2.3224073086944994</v>
      </c>
      <c r="AA17" s="14">
        <f>IF(Raw!AD18&gt;0,Deficit!$D$17-Raw!AD18,"")</f>
        <v>2.5960349756685002</v>
      </c>
      <c r="AB17" s="14">
        <f>IF(Raw!AE18&gt;0,Deficit!$D$17-Raw!AE18,"")</f>
        <v>2.0067972416553008</v>
      </c>
      <c r="AC17" s="14">
        <f>IF(Raw!AF18&gt;0,Deficit!$D$17-Raw!AF18,"")</f>
        <v>1.5244819786611998</v>
      </c>
      <c r="AD17" s="14">
        <f>IF(Raw!AG18&gt;0,Deficit!$D$17-Raw!AG18,"")</f>
        <v>0.57436390080079924</v>
      </c>
      <c r="AE17" s="14">
        <f>IF(Raw!AH18&gt;0,Deficit!$D$17-Raw!AH18,"")</f>
        <v>0.98998831873669957</v>
      </c>
      <c r="AF17" s="14">
        <f>IF(Raw!AI18&gt;0,Deficit!$D$17-Raw!AI18,"")</f>
        <v>1.0555277786261001</v>
      </c>
      <c r="AG17" s="14">
        <f>IF(Raw!AJ18&gt;0,Deficit!$D$17-Raw!AJ18,"")</f>
        <v>1.3314530471495001</v>
      </c>
      <c r="AH17" s="14">
        <f>IF(Raw!AK18&gt;0,Deficit!$D$17-Raw!AK18,"")</f>
        <v>0.87762699198979988</v>
      </c>
      <c r="AI17" s="14">
        <f>IF(Raw!AL18&gt;0,Deficit!$D$17-Raw!AL18,"")</f>
        <v>1.1746006559317994</v>
      </c>
      <c r="AJ17" s="14">
        <f>IF(Raw!AM18&gt;0,Deficit!$D$17-Raw!AM18,"")</f>
        <v>1.7076120543661002</v>
      </c>
      <c r="AK17" s="14">
        <f>IF(Raw!AN18&gt;0,Deficit!$D$17-Raw!AN18,"")</f>
        <v>1.4202879326341993</v>
      </c>
      <c r="AL17" s="14">
        <f>IF(Raw!AO18&gt;0,Deficit!$D$17-Raw!AO18,"")</f>
        <v>1.6482773626569003</v>
      </c>
      <c r="AM17" s="14">
        <f>IF(Raw!AP18&gt;0,Deficit!$D$17-Raw!AP18,"")</f>
        <v>1.1836490042030992</v>
      </c>
      <c r="AN17" s="14">
        <f>IF(Raw!AQ18&gt;0,Deficit!$D$17-Raw!AQ18,"")</f>
        <v>1.3356853437497005</v>
      </c>
      <c r="AO17" s="14">
        <f>IF(Raw!AR18&gt;0,Deficit!$D$17-Raw!AR18,"")</f>
        <v>0.15397554988440021</v>
      </c>
      <c r="AP17" s="14">
        <f>IF(Raw!AS18&gt;0,Deficit!$D$17-Raw!AS18,"")</f>
        <v>1.9029062660302003</v>
      </c>
      <c r="AQ17" s="14">
        <f>IF(Raw!AT18&gt;0,Deficit!$D$17-Raw!AT18,"")</f>
        <v>2.2444916076139005</v>
      </c>
      <c r="AR17" s="14" t="str">
        <f>IF(Raw!AU18&gt;0,Deficit!$D$17-Raw!AU18,"")</f>
        <v/>
      </c>
      <c r="AS17" s="14" t="str">
        <f>IF(Raw!AV18&gt;0,Deficit!$D$17-Raw!AV18,"")</f>
        <v/>
      </c>
      <c r="AX17" s="21" t="s">
        <v>76</v>
      </c>
      <c r="AY17" s="3">
        <v>2</v>
      </c>
      <c r="AZ17" s="28">
        <v>15</v>
      </c>
      <c r="BA17" s="2">
        <f>AVERAGE(D33:D34,D47:D48)</f>
        <v>27.25</v>
      </c>
      <c r="BB17" s="2">
        <f>AVERAGE(E34:E35,E48:E49)</f>
        <v>13.25</v>
      </c>
      <c r="BC17" s="2">
        <f>AVERAGE(F34:F35,F48:F49)</f>
        <v>7.8107983915341999</v>
      </c>
      <c r="BD17" s="2">
        <f t="shared" ref="BD17:BI17" si="42">AVERAGE(G33:G34,G47:G48)</f>
        <v>14.4375</v>
      </c>
      <c r="BE17" s="2">
        <f t="shared" si="42"/>
        <v>16.337499999999999</v>
      </c>
      <c r="BF17" s="2">
        <f t="shared" si="42"/>
        <v>3.5625</v>
      </c>
      <c r="BG17" s="2">
        <f t="shared" si="42"/>
        <v>12.912500000000001</v>
      </c>
      <c r="BH17" s="2">
        <f t="shared" si="42"/>
        <v>6.1124999999999989</v>
      </c>
      <c r="BI17" s="2">
        <f t="shared" si="42"/>
        <v>17.683333333333323</v>
      </c>
      <c r="BJ17" s="72">
        <v>3</v>
      </c>
      <c r="BK17" s="2">
        <f>AVERAGE(N33:N34,N47:N48)</f>
        <v>13.9</v>
      </c>
      <c r="BL17" s="2">
        <f>AVERAGE(O33:O34,O47:O48)</f>
        <v>1.8874999999999993</v>
      </c>
      <c r="BM17" s="2">
        <f>AVERAGE(P33:P34,P47:P48)</f>
        <v>17.275000000000002</v>
      </c>
      <c r="BN17" s="75">
        <f>AVERAGE(Q47:Q48)</f>
        <v>11.274999999999999</v>
      </c>
      <c r="BO17" s="2">
        <f>AVERAGE(R33:R34,R47:R48)</f>
        <v>14.687499999999998</v>
      </c>
      <c r="BP17" s="2">
        <f>AVERAGE(S33:S34,S47:S48)</f>
        <v>2.1375000000000002</v>
      </c>
      <c r="BQ17" s="2">
        <f>AVERAGE(T33:T34,T47:T48)</f>
        <v>2.9374999999999991</v>
      </c>
      <c r="BR17" s="10">
        <f>AVERAGE(U33:U34,U47)</f>
        <v>2.1666666666666656</v>
      </c>
      <c r="BS17" s="2">
        <f t="shared" ref="BS17:CL17" si="43">AVERAGE(V33:V34,V47:V48)</f>
        <v>7.0333333333333252</v>
      </c>
      <c r="BT17" s="2">
        <f t="shared" si="43"/>
        <v>12.200000000000001</v>
      </c>
      <c r="BU17" s="2">
        <f t="shared" si="43"/>
        <v>0.32500000000000018</v>
      </c>
      <c r="BV17" s="2">
        <f t="shared" si="43"/>
        <v>3.9374999999999991</v>
      </c>
      <c r="BW17" s="2">
        <f t="shared" si="43"/>
        <v>-0.48125000000000018</v>
      </c>
      <c r="BX17" s="2">
        <f t="shared" si="43"/>
        <v>8.4041666666666757</v>
      </c>
      <c r="BY17" s="2">
        <f t="shared" si="43"/>
        <v>4.9499999999999993</v>
      </c>
      <c r="BZ17" s="2">
        <f t="shared" si="43"/>
        <v>2.5125000000000002</v>
      </c>
      <c r="CA17" s="2">
        <f t="shared" si="43"/>
        <v>14.2</v>
      </c>
      <c r="CB17" s="2">
        <f t="shared" si="43"/>
        <v>0.18750000000000089</v>
      </c>
      <c r="CC17" s="2">
        <f t="shared" si="43"/>
        <v>9.1999999999999993</v>
      </c>
      <c r="CD17" s="2">
        <f t="shared" si="43"/>
        <v>16.683333333333341</v>
      </c>
      <c r="CE17" s="2">
        <f t="shared" si="43"/>
        <v>3.8624999999999998</v>
      </c>
      <c r="CF17" s="2">
        <f t="shared" si="43"/>
        <v>15.424999999999999</v>
      </c>
      <c r="CG17" s="2">
        <f t="shared" si="43"/>
        <v>4.2875000000000005</v>
      </c>
      <c r="CH17" s="2">
        <f t="shared" si="43"/>
        <v>14.924999999999999</v>
      </c>
      <c r="CI17" s="2">
        <f t="shared" si="43"/>
        <v>17.4375</v>
      </c>
      <c r="CJ17" s="2">
        <f t="shared" si="43"/>
        <v>9.8374999999999986</v>
      </c>
      <c r="CK17" s="2">
        <f t="shared" si="43"/>
        <v>11.25</v>
      </c>
      <c r="CL17" s="2">
        <f t="shared" si="43"/>
        <v>2.4041666666666748</v>
      </c>
      <c r="CM17" s="2">
        <f t="shared" ref="CM17:CO17" si="44">AVERAGE(AP33:AP34,AP47:AP48)</f>
        <v>3.7500000000000533E-2</v>
      </c>
      <c r="CN17" s="2">
        <f t="shared" si="44"/>
        <v>1.7374999999999998</v>
      </c>
      <c r="CO17" s="2" t="e">
        <f t="shared" si="44"/>
        <v>#DIV/0!</v>
      </c>
    </row>
    <row r="18" spans="1:93" s="28" customFormat="1" x14ac:dyDescent="0.25">
      <c r="A18" s="26" t="s">
        <v>32</v>
      </c>
      <c r="B18" s="31">
        <v>1</v>
      </c>
      <c r="C18" s="31">
        <v>200</v>
      </c>
      <c r="D18" s="19">
        <v>17</v>
      </c>
      <c r="E18" s="19"/>
      <c r="F18" s="19">
        <f>IF(Raw!I60&gt;0,Deficit!$D$18-Raw!I60,"")</f>
        <v>2.6464827247498004</v>
      </c>
      <c r="G18" s="19">
        <f>IF(Raw!J60&gt;0,Deficit!$D$18-Raw!J60,"")</f>
        <v>2.8202140444965007</v>
      </c>
      <c r="H18" s="19">
        <f>IF(Raw!K60&gt;0,Deficit!$D$18-Raw!K60,"")</f>
        <v>3.0778791426024998</v>
      </c>
      <c r="I18" s="19">
        <f>IF(Raw!L60&gt;0,Deficit!$D$18-Raw!L60,"")</f>
        <v>2.9264274942623008</v>
      </c>
      <c r="J18" s="19">
        <f>IF(Raw!M60&gt;0,Deficit!$D$18-Raw!M60,"")</f>
        <v>3.1539916172756008</v>
      </c>
      <c r="K18" s="19">
        <f>IF(Raw!N60&gt;0,Deficit!$D$18-Raw!N60,"")</f>
        <v>3.1232476734992005</v>
      </c>
      <c r="L18" s="19">
        <f>IF(Raw!O60&gt;0,Deficit!$D$18-Raw!O60,"")</f>
        <v>3.1191034351310005</v>
      </c>
      <c r="M18" s="19">
        <f>IF(Raw!P60&gt;0,Deficit!$D$18-Raw!P60,"")</f>
        <v>2.4625204690567006</v>
      </c>
      <c r="N18" s="19">
        <f>IF(Raw!Q60&gt;0,Deficit!$D$18-Raw!Q60,"")</f>
        <v>3.3335932369980998</v>
      </c>
      <c r="O18" s="19">
        <f>IF(Raw!R60&gt;0,Deficit!$D$18-Raw!R60,"")</f>
        <v>2.8706790503559994</v>
      </c>
      <c r="P18" s="19">
        <f>IF(Raw!S60&gt;0,Deficit!$D$18-Raw!S60,"")</f>
        <v>3.1814079963212993</v>
      </c>
      <c r="Q18" s="19">
        <f>IF(Raw!T60&gt;0,Deficit!$D$18-Raw!T60,"")</f>
        <v>3.1788835403209994</v>
      </c>
      <c r="R18" s="19">
        <f>IF(Raw!U60&gt;0,Deficit!$D$18-Raw!U60,"")</f>
        <v>2.9520486189989992</v>
      </c>
      <c r="S18" s="19">
        <f>IF(Raw!V60&gt;0,Deficit!$D$18-Raw!V60,"")</f>
        <v>2.8598151506557006</v>
      </c>
      <c r="T18" s="19">
        <f>IF(Raw!W60&gt;0,Deficit!$D$18-Raw!W60,"")</f>
        <v>3.1526719140914992</v>
      </c>
      <c r="U18" s="19">
        <f>IF(Raw!X60&gt;0,Deficit!$D$18-Raw!X60,"")</f>
        <v>3.117660118941</v>
      </c>
      <c r="V18" s="19">
        <f>IF(Raw!Y60&gt;0,Deficit!$D$18-Raw!Y60,"")</f>
        <v>2.9552567283816007</v>
      </c>
      <c r="W18" s="19">
        <f>IF(Raw!Z60&gt;0,Deficit!$D$18-Raw!Z60,"")</f>
        <v>3.3239670396334002</v>
      </c>
      <c r="X18" s="19">
        <f>IF(Raw!AA60&gt;0,Deficit!$D$18-Raw!AA60,"")</f>
        <v>3.2093349176633001</v>
      </c>
      <c r="Y18" s="19">
        <f>IF(Raw!AB60&gt;0,Deficit!$D$18-Raw!AB60,"")</f>
        <v>2.4624962014018994</v>
      </c>
      <c r="Z18" s="19">
        <f>IF(Raw!AC60&gt;0,Deficit!$D$18-Raw!AC60,"")</f>
        <v>2.2199220455028001</v>
      </c>
      <c r="AA18" s="19">
        <f>IF(Raw!AD60&gt;0,Deficit!$D$18-Raw!AD60,"")</f>
        <v>1.9424699993116992</v>
      </c>
      <c r="AB18" s="19">
        <f>IF(Raw!AE60&gt;0,Deficit!$D$18-Raw!AE60,"")</f>
        <v>0.80607905931280044</v>
      </c>
      <c r="AC18" s="19">
        <f>IF(Raw!AF60&gt;0,Deficit!$D$18-Raw!AF60,"")</f>
        <v>1.0134793927424006</v>
      </c>
      <c r="AD18" s="19">
        <f>IF(Raw!AG60&gt;0,Deficit!$D$18-Raw!AG60,"")</f>
        <v>0.94342919464499886</v>
      </c>
      <c r="AE18" s="19">
        <f>IF(Raw!AH60&gt;0,Deficit!$D$18-Raw!AH60,"")</f>
        <v>1.2222689957468003</v>
      </c>
      <c r="AF18" s="19">
        <f>IF(Raw!AI60&gt;0,Deficit!$D$18-Raw!AI60,"")</f>
        <v>1.1079808652041994</v>
      </c>
      <c r="AG18" s="19">
        <f>IF(Raw!AJ60&gt;0,Deficit!$D$18-Raw!AJ60,"")</f>
        <v>1.7676146043479992</v>
      </c>
      <c r="AH18" s="19">
        <f>IF(Raw!AK60&gt;0,Deficit!$D$18-Raw!AK60,"")</f>
        <v>1.4880130813234</v>
      </c>
      <c r="AI18" s="19">
        <f>IF(Raw!AL60&gt;0,Deficit!$D$18-Raw!AL60,"")</f>
        <v>1.3673629933638001</v>
      </c>
      <c r="AJ18" s="19">
        <f>IF(Raw!AM60&gt;0,Deficit!$D$18-Raw!AM60,"")</f>
        <v>1.6125614042175993</v>
      </c>
      <c r="AK18" s="19">
        <f>IF(Raw!AN60&gt;0,Deficit!$D$18-Raw!AN60,"")</f>
        <v>1.2610031322568993</v>
      </c>
      <c r="AL18" s="19">
        <f>IF(Raw!AO60&gt;0,Deficit!$D$18-Raw!AO60,"")</f>
        <v>1.0877523669792009</v>
      </c>
      <c r="AM18" s="19">
        <f>IF(Raw!AP60&gt;0,Deficit!$D$18-Raw!AP60,"")</f>
        <v>1.7162780346661997</v>
      </c>
      <c r="AN18" s="19">
        <f>IF(Raw!AQ60&gt;0,Deficit!$D$18-Raw!AQ60,"")</f>
        <v>1.5501979012505007</v>
      </c>
      <c r="AO18" s="19">
        <f>IF(Raw!AR60&gt;0,Deficit!$D$18-Raw!AR60,"")</f>
        <v>1.6633562688853996</v>
      </c>
      <c r="AP18" s="19">
        <f>IF(Raw!AS60&gt;0,Deficit!$D$18-Raw!AS60,"")</f>
        <v>2.6501235032253998</v>
      </c>
      <c r="AQ18" s="19">
        <f>IF(Raw!AT60&gt;0,Deficit!$D$18-Raw!AT60,"")</f>
        <v>3.7282888497603004</v>
      </c>
      <c r="AR18" s="19" t="str">
        <f>IF(Raw!AU60&gt;0,Deficit!$D$18-Raw!AU60,"")</f>
        <v/>
      </c>
      <c r="AS18" s="19" t="str">
        <f>IF(Raw!AV60&gt;0,Deficit!$D$18-Raw!AV60,"")</f>
        <v/>
      </c>
      <c r="AX18" s="21" t="s">
        <v>76</v>
      </c>
      <c r="AY18" s="3">
        <v>2</v>
      </c>
      <c r="AZ18">
        <v>30</v>
      </c>
      <c r="BA18" s="2">
        <f>AVERAGE(D35:D36,D49:D50)</f>
        <v>25.375</v>
      </c>
      <c r="BB18" s="2"/>
      <c r="BC18" s="2">
        <f t="shared" ref="BC18:CL18" si="45">AVERAGE(F35:F36,F49:F50)</f>
        <v>6.925839156627676</v>
      </c>
      <c r="BD18" s="2">
        <f t="shared" si="45"/>
        <v>3.6743231207076743</v>
      </c>
      <c r="BE18" s="2">
        <f t="shared" si="45"/>
        <v>4.6283150446863255</v>
      </c>
      <c r="BF18" s="2">
        <f t="shared" si="45"/>
        <v>1.0528053479860748</v>
      </c>
      <c r="BG18" s="2">
        <f t="shared" si="45"/>
        <v>4.9755836340044501</v>
      </c>
      <c r="BH18" s="2">
        <f t="shared" si="45"/>
        <v>0.95448327476825057</v>
      </c>
      <c r="BI18" s="2">
        <f t="shared" si="45"/>
        <v>6.3277417891418493</v>
      </c>
      <c r="BJ18" s="2">
        <f t="shared" si="45"/>
        <v>1.5175125143685504</v>
      </c>
      <c r="BK18" s="2">
        <f t="shared" si="45"/>
        <v>7.9603437796757746</v>
      </c>
      <c r="BL18" s="2">
        <f t="shared" si="45"/>
        <v>2.5825288903303498</v>
      </c>
      <c r="BM18" s="2">
        <f t="shared" si="45"/>
        <v>8.0296234070380006</v>
      </c>
      <c r="BN18" s="2">
        <f t="shared" si="45"/>
        <v>6.6083789886423254</v>
      </c>
      <c r="BO18" s="2">
        <f t="shared" si="45"/>
        <v>1.1449923831983</v>
      </c>
      <c r="BP18" s="2">
        <f t="shared" si="45"/>
        <v>4.588297958815625</v>
      </c>
      <c r="BQ18" s="2">
        <f t="shared" si="45"/>
        <v>3.8800171608810246</v>
      </c>
      <c r="BR18" s="2">
        <f t="shared" si="45"/>
        <v>-6.8457058746374422E-2</v>
      </c>
      <c r="BS18" s="2">
        <f t="shared" si="45"/>
        <v>2.2509117134438759</v>
      </c>
      <c r="BT18" s="2">
        <f t="shared" si="45"/>
        <v>5.8901549051542252</v>
      </c>
      <c r="BU18" s="2">
        <f t="shared" si="45"/>
        <v>-0.31926682887522428</v>
      </c>
      <c r="BV18" s="2">
        <f t="shared" si="45"/>
        <v>4.4596237664095</v>
      </c>
      <c r="BW18" s="2">
        <f t="shared" si="45"/>
        <v>0.39844268720255016</v>
      </c>
      <c r="BX18" s="2">
        <f t="shared" si="45"/>
        <v>2.8069090375127246</v>
      </c>
      <c r="BY18" s="2">
        <f t="shared" si="45"/>
        <v>2.3688969171249257</v>
      </c>
      <c r="BZ18" s="2">
        <f t="shared" si="45"/>
        <v>0.31412245644804937</v>
      </c>
      <c r="CA18" s="2">
        <f t="shared" si="45"/>
        <v>5.7856896784517753</v>
      </c>
      <c r="CB18" s="2">
        <f t="shared" si="45"/>
        <v>0.11777424625880073</v>
      </c>
      <c r="CC18" s="2">
        <f t="shared" si="45"/>
        <v>1.9590312864564243</v>
      </c>
      <c r="CD18" s="2">
        <f t="shared" si="45"/>
        <v>10.244192486969176</v>
      </c>
      <c r="CE18" s="2">
        <f t="shared" si="45"/>
        <v>7.3313109125010758</v>
      </c>
      <c r="CF18" s="2">
        <f t="shared" si="45"/>
        <v>9.8523790986836755</v>
      </c>
      <c r="CG18" s="2">
        <f t="shared" si="45"/>
        <v>8.5727548817308001</v>
      </c>
      <c r="CH18" s="2">
        <f t="shared" si="45"/>
        <v>10.081551952309251</v>
      </c>
      <c r="CI18" s="2">
        <f t="shared" si="45"/>
        <v>11.830195766649926</v>
      </c>
      <c r="CJ18" s="2">
        <f t="shared" si="45"/>
        <v>10.455662210549574</v>
      </c>
      <c r="CK18" s="2">
        <f t="shared" si="45"/>
        <v>1.1477409756138996</v>
      </c>
      <c r="CL18" s="2">
        <f t="shared" si="45"/>
        <v>1.5532453396550006</v>
      </c>
      <c r="CM18" s="2">
        <f t="shared" ref="CM18:CO18" si="46">AVERAGE(AP35:AP36,AP49:AP50)</f>
        <v>2.7341254436266746</v>
      </c>
      <c r="CN18" s="2">
        <f t="shared" si="46"/>
        <v>3.2291387658671997</v>
      </c>
      <c r="CO18" s="2" t="e">
        <f t="shared" si="46"/>
        <v>#DIV/0!</v>
      </c>
    </row>
    <row r="19" spans="1:93" s="28" customFormat="1" x14ac:dyDescent="0.25">
      <c r="A19" s="33" t="s">
        <v>61</v>
      </c>
      <c r="B19" s="33">
        <v>1</v>
      </c>
      <c r="C19" s="33">
        <v>15</v>
      </c>
      <c r="D19" s="78">
        <v>29</v>
      </c>
      <c r="E19" s="34">
        <f>IF(Raw!H257&gt;0,Deficit!$D$19-Raw!H257,"")</f>
        <v>19.850000000000001</v>
      </c>
      <c r="F19" s="34">
        <f>IF(Raw!I257&gt;0,Deficit!$D$19-Raw!I257,"")</f>
        <v>19.600000000000001</v>
      </c>
      <c r="G19" s="34">
        <f>IF(Raw!J257&gt;0,Deficit!$D$19-Raw!J257,"")</f>
        <v>10.649999999999999</v>
      </c>
      <c r="H19" s="34">
        <f>IF(Raw!K257&gt;0,Deficit!$D$19-Raw!K257,"")</f>
        <v>17.850000000000001</v>
      </c>
      <c r="I19" s="34">
        <f>IF(Raw!L257&gt;0,Deficit!$D$19-Raw!L257,"")</f>
        <v>2.6000000000000014</v>
      </c>
      <c r="J19" s="34">
        <f>IF(Raw!M257&gt;0,Deficit!$D$19-Raw!M257,"")</f>
        <v>8</v>
      </c>
      <c r="K19" s="34">
        <f>IF(Raw!N257&gt;0,Deficit!$D$19-Raw!N257,"")</f>
        <v>2.8500000000000014</v>
      </c>
      <c r="L19" s="34">
        <f>IF(Raw!O257&gt;0,Deficit!$D$19-Raw!O257,"")</f>
        <v>13.85</v>
      </c>
      <c r="M19" s="34">
        <f>IF(Raw!P257&gt;0,Deficit!$D$19-Raw!P257,"")</f>
        <v>2.6999999999999993</v>
      </c>
      <c r="N19" s="34">
        <f>IF(Raw!Q257&gt;0,Deficit!$D$19-Raw!Q257,"")</f>
        <v>7.1999999999999993</v>
      </c>
      <c r="O19" s="34">
        <f>IF(Raw!R257&gt;0,Deficit!$D$19-Raw!R257,"")</f>
        <v>2.1999999999999993</v>
      </c>
      <c r="P19" s="34">
        <f>IF(Raw!S257&gt;0,Deficit!$D$19-Raw!S257,"")</f>
        <v>16.75</v>
      </c>
      <c r="Q19" s="34">
        <f>IF(Raw!T257&gt;0,Deficit!$D$19-Raw!T257,"")</f>
        <v>6.3000000000000007</v>
      </c>
      <c r="R19" s="34">
        <f>IF(Raw!U257&gt;0,Deficit!$D$19-Raw!U257,"")</f>
        <v>6.8000000000000007</v>
      </c>
      <c r="S19" s="34">
        <f>IF(Raw!V257&gt;0,Deficit!$D$19-Raw!V257,"")</f>
        <v>4.3999999999999986</v>
      </c>
      <c r="T19" s="34">
        <f>IF(Raw!W257&gt;0,Deficit!$D$19-Raw!W257,"")</f>
        <v>2.3000000000000007</v>
      </c>
      <c r="U19" s="34">
        <f>IF(Raw!X257&gt;0,Deficit!$D$19-Raw!X257,"")</f>
        <v>-0.94999999999999929</v>
      </c>
      <c r="V19" s="34">
        <f>IF(Raw!Y257&gt;0,Deficit!$D$19-Raw!Y257,"")</f>
        <v>3.6000000000000014</v>
      </c>
      <c r="W19" s="34">
        <f>IF(Raw!Z257&gt;0,Deficit!$D$19-Raw!Z257,"")</f>
        <v>8.1499999999999986</v>
      </c>
      <c r="X19" s="34">
        <f>IF(Raw!AA257&gt;0,Deficit!$D$19-Raw!AA257,"")</f>
        <v>1.5500000000000007</v>
      </c>
      <c r="Y19" s="34">
        <f>IF(Raw!AB257&gt;0,Deficit!$D$19-Raw!AB257,"")</f>
        <v>3.8000000000000007</v>
      </c>
      <c r="Z19" s="34">
        <f>IF(Raw!AC257&gt;0,Deficit!$D$19-Raw!AC257,"")</f>
        <v>4.6000000000000014</v>
      </c>
      <c r="AA19" s="34">
        <f>IF(Raw!AD257&gt;0,Deficit!$D$19-Raw!AD257,"")</f>
        <v>7.8999999999999986</v>
      </c>
      <c r="AB19" s="34">
        <f>IF(Raw!AE257&gt;0,Deficit!$D$19-Raw!AE257,"")</f>
        <v>3.8000000000000007</v>
      </c>
      <c r="AC19" s="34">
        <f>IF(Raw!AF257&gt;0,Deficit!$D$19-Raw!AF257,"")</f>
        <v>1.1999999999999993</v>
      </c>
      <c r="AD19" s="34">
        <f>IF(Raw!AG257&gt;0,Deficit!$D$19-Raw!AG257,"")</f>
        <v>12.149999999999999</v>
      </c>
      <c r="AE19" s="34">
        <f>IF(Raw!AH257&gt;0,Deficit!$D$19-Raw!AH257,"")</f>
        <v>-0.69999999999999929</v>
      </c>
      <c r="AF19" s="34">
        <f>IF(Raw!AI257&gt;0,Deficit!$D$19-Raw!AI257,"")</f>
        <v>10</v>
      </c>
      <c r="AG19" s="34">
        <f>IF(Raw!AJ257&gt;0,Deficit!$D$19-Raw!AJ257,"")</f>
        <v>16.350000000000001</v>
      </c>
      <c r="AH19" s="34">
        <f>IF(Raw!AK257&gt;0,Deficit!$D$19-Raw!AK257,"")</f>
        <v>2.6999999999999993</v>
      </c>
      <c r="AI19" s="34">
        <f>IF(Raw!AL257&gt;0,Deficit!$D$19-Raw!AL257,"")</f>
        <v>12.149999999999999</v>
      </c>
      <c r="AJ19" s="34">
        <f>IF(Raw!AM257&gt;0,Deficit!$D$19-Raw!AM257,"")</f>
        <v>2.0500000000000007</v>
      </c>
      <c r="AK19" s="34">
        <f>IF(Raw!AN257&gt;0,Deficit!$D$19-Raw!AN257,"")</f>
        <v>3.3000000000000007</v>
      </c>
      <c r="AL19" s="34">
        <f>IF(Raw!AO257&gt;0,Deficit!$D$19-Raw!AO257,"")</f>
        <v>14.4</v>
      </c>
      <c r="AM19" s="34">
        <f>IF(Raw!AP257&gt;0,Deficit!$D$19-Raw!AP257,"")</f>
        <v>2.6499999999999986</v>
      </c>
      <c r="AN19" s="34">
        <f>IF(Raw!AQ257&gt;0,Deficit!$D$19-Raw!AQ257,"")</f>
        <v>13.25</v>
      </c>
      <c r="AO19" s="34">
        <f>IF(Raw!AR257&gt;0,Deficit!$D$19-Raw!AR257,"")</f>
        <v>2.8500000000000014</v>
      </c>
      <c r="AP19" s="34">
        <f>IF(Raw!AS257&gt;0,Deficit!$D$19-Raw!AS257,"")</f>
        <v>2.8500000000000014</v>
      </c>
      <c r="AQ19" s="34">
        <f>IF(Raw!AT257&gt;0,Deficit!$D$19-Raw!AT257,"")</f>
        <v>5.9499999999999993</v>
      </c>
      <c r="AR19" s="34" t="str">
        <f>IF(Raw!AU257&gt;0,Deficit!$D$19-Raw!AU257,"")</f>
        <v/>
      </c>
      <c r="AS19" s="34" t="str">
        <f>IF(Raw!AV257&gt;0,Deficit!$D$19-Raw!AV257,"")</f>
        <v/>
      </c>
      <c r="AX19" s="21" t="s">
        <v>76</v>
      </c>
      <c r="AY19" s="39">
        <v>2</v>
      </c>
      <c r="AZ19">
        <v>60</v>
      </c>
      <c r="BA19" s="2">
        <f>AVERAGE(D37:D38,D51:D52)</f>
        <v>24.75</v>
      </c>
      <c r="BB19" s="2"/>
      <c r="BC19" s="2">
        <f t="shared" ref="BC19:CL19" si="47">AVERAGE(F37:F38,F51:F52)</f>
        <v>3.1131227798773997</v>
      </c>
      <c r="BD19" s="2">
        <f t="shared" si="47"/>
        <v>2.717178560589649</v>
      </c>
      <c r="BE19" s="2">
        <f t="shared" si="47"/>
        <v>3.2316394364516752</v>
      </c>
      <c r="BF19" s="2">
        <f t="shared" si="47"/>
        <v>1.6642488471204495</v>
      </c>
      <c r="BG19" s="2">
        <f t="shared" si="47"/>
        <v>1.942437966537375</v>
      </c>
      <c r="BH19" s="2">
        <f t="shared" si="47"/>
        <v>0.79091605957269939</v>
      </c>
      <c r="BI19" s="2">
        <f t="shared" si="47"/>
        <v>1.9739358782271497</v>
      </c>
      <c r="BJ19" s="2">
        <f t="shared" si="47"/>
        <v>1.6836237652089499</v>
      </c>
      <c r="BK19" s="2">
        <f t="shared" si="47"/>
        <v>2.2352664647444245</v>
      </c>
      <c r="BL19" s="2">
        <f t="shared" si="47"/>
        <v>2.2116601073998763</v>
      </c>
      <c r="BM19" s="2">
        <f t="shared" si="47"/>
        <v>2.6400305894815741</v>
      </c>
      <c r="BN19" s="2">
        <f t="shared" si="47"/>
        <v>1.7414193992823503</v>
      </c>
      <c r="BO19" s="2">
        <f t="shared" si="47"/>
        <v>0.42260507737359942</v>
      </c>
      <c r="BP19" s="2">
        <f t="shared" si="47"/>
        <v>1.5802262469486239</v>
      </c>
      <c r="BQ19" s="2">
        <f t="shared" si="47"/>
        <v>1.8353358068304502</v>
      </c>
      <c r="BR19" s="2">
        <f t="shared" si="47"/>
        <v>0.18817762822344974</v>
      </c>
      <c r="BS19" s="2">
        <f t="shared" si="47"/>
        <v>0.60316277044387512</v>
      </c>
      <c r="BT19" s="2">
        <f t="shared" si="47"/>
        <v>1.0197486686160495</v>
      </c>
      <c r="BU19" s="2">
        <f t="shared" si="47"/>
        <v>-0.15483669906757624</v>
      </c>
      <c r="BV19" s="2">
        <f t="shared" si="47"/>
        <v>1.2943076980471511</v>
      </c>
      <c r="BW19" s="2">
        <f t="shared" si="47"/>
        <v>-0.45662676264437474</v>
      </c>
      <c r="BX19" s="2">
        <f t="shared" si="47"/>
        <v>0.6133630835061008</v>
      </c>
      <c r="BY19" s="2">
        <f t="shared" si="47"/>
        <v>1.0632236330963507</v>
      </c>
      <c r="BZ19" s="2">
        <f t="shared" si="47"/>
        <v>1.0158524272303744</v>
      </c>
      <c r="CA19" s="2">
        <f t="shared" si="47"/>
        <v>1.6562525741328504</v>
      </c>
      <c r="CB19" s="2">
        <f t="shared" si="47"/>
        <v>1.1659085721572495</v>
      </c>
      <c r="CC19" s="2">
        <f t="shared" si="47"/>
        <v>1.7702442099564002</v>
      </c>
      <c r="CD19" s="2">
        <f t="shared" si="47"/>
        <v>3.2951603982438749</v>
      </c>
      <c r="CE19" s="2">
        <f t="shared" si="47"/>
        <v>3.8563535522951744</v>
      </c>
      <c r="CF19" s="2">
        <f t="shared" si="47"/>
        <v>4.1575307457700994</v>
      </c>
      <c r="CG19" s="2">
        <f t="shared" si="47"/>
        <v>4.355735900428801</v>
      </c>
      <c r="CH19" s="2">
        <f t="shared" si="47"/>
        <v>4.9068935134882992</v>
      </c>
      <c r="CI19" s="2">
        <f t="shared" si="47"/>
        <v>6.8881863413042241</v>
      </c>
      <c r="CJ19" s="2">
        <f t="shared" si="47"/>
        <v>6.6675861618386509</v>
      </c>
      <c r="CK19" s="2">
        <f t="shared" si="47"/>
        <v>2.3890980535051747</v>
      </c>
      <c r="CL19" s="2">
        <f t="shared" si="47"/>
        <v>2.1161778252066501</v>
      </c>
      <c r="CM19" s="2">
        <f t="shared" ref="CM19:CO19" si="48">AVERAGE(AP37:AP38,AP51:AP52)</f>
        <v>3.6779203877680251</v>
      </c>
      <c r="CN19" s="2">
        <f t="shared" si="48"/>
        <v>2.7004461627739258</v>
      </c>
      <c r="CO19" s="2" t="e">
        <f t="shared" si="48"/>
        <v>#DIV/0!</v>
      </c>
    </row>
    <row r="20" spans="1:93" s="28" customFormat="1" x14ac:dyDescent="0.25">
      <c r="A20" s="31" t="s">
        <v>69</v>
      </c>
      <c r="B20" s="26">
        <v>1</v>
      </c>
      <c r="C20" s="26">
        <v>15</v>
      </c>
      <c r="D20" s="86">
        <v>28</v>
      </c>
      <c r="E20" s="14"/>
      <c r="F20" s="14">
        <f>IF(Raw!I313&gt;0,Deficit!$D$20-Raw!I313,"")</f>
        <v>18.850000000000001</v>
      </c>
      <c r="G20" s="14">
        <f>IF(Raw!J313&gt;0,Deficit!$D$20-Raw!J313,"")</f>
        <v>13.8333333333333</v>
      </c>
      <c r="H20" s="14">
        <f>IF(Raw!K313&gt;0,Deficit!$D$20-Raw!K313,"")</f>
        <v>17.100000000000001</v>
      </c>
      <c r="I20" s="14">
        <f>IF(Raw!L313&gt;0,Deficit!$D$20-Raw!L313,"")</f>
        <v>2.8333333333333002</v>
      </c>
      <c r="J20" s="14">
        <f>IF(Raw!M313&gt;0,Deficit!$D$20-Raw!M313,"")</f>
        <v>9.4499999999999993</v>
      </c>
      <c r="K20" s="14">
        <f>IF(Raw!N313&gt;0,Deficit!$D$20-Raw!N313,"")</f>
        <v>6.8999999999999986</v>
      </c>
      <c r="L20" s="14">
        <f>IF(Raw!O313&gt;0,Deficit!$D$20-Raw!O313,"")</f>
        <v>16.95</v>
      </c>
      <c r="M20" s="14">
        <f>IF(Raw!P313&gt;0,Deficit!$D$20-Raw!P313,"")</f>
        <v>2.3500000000000014</v>
      </c>
      <c r="N20" s="14">
        <f>IF(Raw!Q313&gt;0,Deficit!$D$20-Raw!Q313,"")</f>
        <v>10.25</v>
      </c>
      <c r="O20" s="14">
        <f>IF(Raw!R313&gt;0,Deficit!$D$20-Raw!R313,"")</f>
        <v>0.75</v>
      </c>
      <c r="P20" s="14">
        <f>IF(Raw!S313&gt;0,Deficit!$D$20-Raw!S313,"")</f>
        <v>16.95</v>
      </c>
      <c r="Q20" s="14">
        <f>IF(Raw!T313&gt;0,Deficit!$D$20-Raw!T313,"")</f>
        <v>12.4</v>
      </c>
      <c r="R20" s="14">
        <f>IF(Raw!U313&gt;0,Deficit!$D$20-Raw!U313,"")</f>
        <v>15.95</v>
      </c>
      <c r="S20" s="14">
        <f>IF(Raw!V313&gt;0,Deficit!$D$20-Raw!V313,"")</f>
        <v>4.5500000000000007</v>
      </c>
      <c r="T20" s="14">
        <f>IF(Raw!W313&gt;0,Deficit!$D$20-Raw!W313,"")</f>
        <v>4.1000000000000014</v>
      </c>
      <c r="U20" s="14">
        <f>IF(Raw!X313&gt;0,Deficit!$D$20-Raw!X313,"")</f>
        <v>1.1999999999999993</v>
      </c>
      <c r="V20" s="14">
        <f>IF(Raw!Y313&gt;0,Deficit!$D$20-Raw!Y313,"")</f>
        <v>4.3999999999999986</v>
      </c>
      <c r="W20" s="14">
        <f>IF(Raw!Z313&gt;0,Deficit!$D$20-Raw!Z313,"")</f>
        <v>15.2</v>
      </c>
      <c r="X20" s="14">
        <f>IF(Raw!AA313&gt;0,Deficit!$D$20-Raw!AA313,"")</f>
        <v>1.8000000000000007</v>
      </c>
      <c r="Y20" s="14">
        <f>IF(Raw!AB313&gt;0,Deficit!$D$20-Raw!AB313,"")</f>
        <v>4.8999999999999986</v>
      </c>
      <c r="Z20" s="14">
        <f>IF(Raw!AC313&gt;0,Deficit!$D$20-Raw!AC313,"")</f>
        <v>1.1000000000000014</v>
      </c>
      <c r="AA20" s="14">
        <f>IF(Raw!AD313&gt;0,Deficit!$D$20-Raw!AD313,"")</f>
        <v>5.0500000000000007</v>
      </c>
      <c r="AB20" s="14">
        <f>IF(Raw!AE313&gt;0,Deficit!$D$20-Raw!AE313,"")</f>
        <v>6.3000000000000007</v>
      </c>
      <c r="AC20" s="14">
        <f>IF(Raw!AF313&gt;0,Deficit!$D$20-Raw!AF313,"")</f>
        <v>0.60000000000000142</v>
      </c>
      <c r="AD20" s="14">
        <f>IF(Raw!AG313&gt;0,Deficit!$D$20-Raw!AG313,"")</f>
        <v>11.850000000000001</v>
      </c>
      <c r="AE20" s="14">
        <f>IF(Raw!AH313&gt;0,Deficit!$D$20-Raw!AH313,"")</f>
        <v>0.5</v>
      </c>
      <c r="AF20" s="14">
        <f>IF(Raw!AI313&gt;0,Deficit!$D$20-Raw!AI313,"")</f>
        <v>12.8</v>
      </c>
      <c r="AG20" s="14">
        <f>IF(Raw!AJ313&gt;0,Deficit!$D$20-Raw!AJ313,"")</f>
        <v>12</v>
      </c>
      <c r="AH20" s="14">
        <f>IF(Raw!AK313&gt;0,Deficit!$D$20-Raw!AK313,"")</f>
        <v>-2.3000000000000007</v>
      </c>
      <c r="AI20" s="14">
        <f>IF(Raw!AL313&gt;0,Deficit!$D$20-Raw!AL313,"")</f>
        <v>9.3500000000000014</v>
      </c>
      <c r="AJ20" s="14">
        <f>IF(Raw!AM313&gt;0,Deficit!$D$20-Raw!AM313,"")</f>
        <v>-0.10000000000000142</v>
      </c>
      <c r="AK20" s="14">
        <f>IF(Raw!AN313&gt;0,Deficit!$D$20-Raw!AN313,"")</f>
        <v>5.25</v>
      </c>
      <c r="AL20" s="14">
        <f>IF(Raw!AO313&gt;0,Deficit!$D$20-Raw!AO313,"")</f>
        <v>11.7</v>
      </c>
      <c r="AM20" s="14">
        <f>IF(Raw!AP313&gt;0,Deficit!$D$20-Raw!AP313,"")</f>
        <v>-0.25</v>
      </c>
      <c r="AN20" s="14">
        <f>IF(Raw!AQ313&gt;0,Deficit!$D$20-Raw!AQ313,"")</f>
        <v>10.3</v>
      </c>
      <c r="AO20" s="14">
        <f>IF(Raw!AR313&gt;0,Deficit!$D$20-Raw!AR313,"")</f>
        <v>-2.5</v>
      </c>
      <c r="AP20" s="14">
        <f>IF(Raw!AS313&gt;0,Deficit!$D$20-Raw!AS313,"")</f>
        <v>-2.6999999999999993</v>
      </c>
      <c r="AQ20" s="14">
        <f>IF(Raw!AT313&gt;0,Deficit!$D$20-Raw!AT313,"")</f>
        <v>9.1499999999999986</v>
      </c>
      <c r="AR20" s="14" t="str">
        <f>IF(Raw!AU313&gt;0,Deficit!$D$20-Raw!AU313,"")</f>
        <v/>
      </c>
      <c r="AS20" s="14" t="str">
        <f>IF(Raw!AV313&gt;0,Deficit!$D$20-Raw!AV313,"")</f>
        <v/>
      </c>
      <c r="AX20" s="21" t="s">
        <v>76</v>
      </c>
      <c r="AY20" s="3">
        <v>2</v>
      </c>
      <c r="AZ20">
        <v>90</v>
      </c>
      <c r="BA20" s="2">
        <f>AVERAGE(D39:D40,D53:D54)</f>
        <v>16.25</v>
      </c>
      <c r="BB20" s="2"/>
      <c r="BC20" s="2">
        <f t="shared" ref="BC20:CL20" si="49">AVERAGE(F39:F40,F53:F54)</f>
        <v>3.6216201725142496</v>
      </c>
      <c r="BD20" s="2">
        <f t="shared" si="49"/>
        <v>3.2012154723591499</v>
      </c>
      <c r="BE20" s="2">
        <f t="shared" si="49"/>
        <v>3.16362757013985</v>
      </c>
      <c r="BF20" s="2">
        <f t="shared" si="49"/>
        <v>3.0605125007057752</v>
      </c>
      <c r="BG20" s="2">
        <f t="shared" si="49"/>
        <v>2.7434918723613007</v>
      </c>
      <c r="BH20" s="2">
        <f t="shared" si="49"/>
        <v>2.6387543688623754</v>
      </c>
      <c r="BI20" s="2">
        <f t="shared" si="49"/>
        <v>2.784383097869775</v>
      </c>
      <c r="BJ20" s="2">
        <f t="shared" si="49"/>
        <v>2.5533634293224003</v>
      </c>
      <c r="BK20" s="2">
        <f t="shared" si="49"/>
        <v>2.6480513050191501</v>
      </c>
      <c r="BL20" s="2">
        <f t="shared" si="49"/>
        <v>2.8657873943275503</v>
      </c>
      <c r="BM20" s="2">
        <f t="shared" si="49"/>
        <v>2.9067291543171745</v>
      </c>
      <c r="BN20" s="2">
        <f t="shared" si="49"/>
        <v>2.639051911858675</v>
      </c>
      <c r="BO20" s="2">
        <f t="shared" si="49"/>
        <v>2.7115220564690254</v>
      </c>
      <c r="BP20" s="2">
        <f t="shared" si="49"/>
        <v>2.4198205236255745</v>
      </c>
      <c r="BQ20" s="2">
        <f t="shared" si="49"/>
        <v>2.4898752604598751</v>
      </c>
      <c r="BR20" s="2">
        <f t="shared" si="49"/>
        <v>2.2690044555730751</v>
      </c>
      <c r="BS20" s="2">
        <f t="shared" si="49"/>
        <v>1.9127869327707998</v>
      </c>
      <c r="BT20" s="2">
        <f t="shared" si="49"/>
        <v>1.1962206787517751</v>
      </c>
      <c r="BU20" s="2">
        <f t="shared" si="49"/>
        <v>0.76709072295350023</v>
      </c>
      <c r="BV20" s="2">
        <f t="shared" si="49"/>
        <v>1.4055592845547751</v>
      </c>
      <c r="BW20" s="2">
        <f t="shared" si="49"/>
        <v>0.3702294222518252</v>
      </c>
      <c r="BX20" s="2">
        <f t="shared" si="49"/>
        <v>0.51434898412515029</v>
      </c>
      <c r="BY20" s="2">
        <f t="shared" si="49"/>
        <v>0.47839327985825042</v>
      </c>
      <c r="BZ20" s="2">
        <f t="shared" si="49"/>
        <v>1.2264081422792006</v>
      </c>
      <c r="CA20" s="2">
        <f t="shared" si="49"/>
        <v>1.0387119268210503</v>
      </c>
      <c r="CB20" s="2">
        <f t="shared" si="49"/>
        <v>1.5767257732063746</v>
      </c>
      <c r="CC20" s="2">
        <f t="shared" si="49"/>
        <v>1.3095546408484999</v>
      </c>
      <c r="CD20" s="2">
        <f t="shared" si="49"/>
        <v>2.2584684330751501</v>
      </c>
      <c r="CE20" s="2">
        <f t="shared" si="49"/>
        <v>2.4440049831101747</v>
      </c>
      <c r="CF20" s="2">
        <f t="shared" si="49"/>
        <v>2.7301204185713503</v>
      </c>
      <c r="CG20" s="2">
        <f t="shared" si="49"/>
        <v>2.8649907303468249</v>
      </c>
      <c r="CH20" s="2">
        <f t="shared" si="49"/>
        <v>3.1568620866340997</v>
      </c>
      <c r="CI20" s="2">
        <f t="shared" si="49"/>
        <v>3.9270396352281249</v>
      </c>
      <c r="CJ20" s="2">
        <f t="shared" si="49"/>
        <v>3.8270524535476502</v>
      </c>
      <c r="CK20" s="2">
        <f t="shared" si="49"/>
        <v>3.5664789005189501</v>
      </c>
      <c r="CL20" s="2">
        <f t="shared" si="49"/>
        <v>2.6314473022176994</v>
      </c>
      <c r="CM20" s="2">
        <f t="shared" ref="CM20:CO20" si="50">AVERAGE(AP39:AP40,AP53:AP54)</f>
        <v>3.0146386136343004</v>
      </c>
      <c r="CN20" s="2">
        <f t="shared" si="50"/>
        <v>2.575997500965225</v>
      </c>
      <c r="CO20" s="2" t="e">
        <f t="shared" si="50"/>
        <v>#DIV/0!</v>
      </c>
    </row>
    <row r="21" spans="1:93" s="28" customFormat="1" x14ac:dyDescent="0.25">
      <c r="A21" s="31" t="s">
        <v>61</v>
      </c>
      <c r="B21" s="26">
        <v>1</v>
      </c>
      <c r="C21" s="26">
        <v>30</v>
      </c>
      <c r="D21" s="86">
        <v>28</v>
      </c>
      <c r="E21" s="14"/>
      <c r="F21" s="14">
        <f>IF(Raw!I258&gt;0,Deficit!$D$21-Raw!I258,"")</f>
        <v>7.6169931796800014</v>
      </c>
      <c r="G21" s="14">
        <f>IF(Raw!J258&gt;0,Deficit!$D$21-Raw!J258,"")</f>
        <v>5.0788849118493005</v>
      </c>
      <c r="H21" s="14">
        <f>IF(Raw!K258&gt;0,Deficit!$D$21-Raw!K258,"")</f>
        <v>4.1853352228488987</v>
      </c>
      <c r="I21" s="14">
        <f>IF(Raw!L258&gt;0,Deficit!$D$21-Raw!L258,"")</f>
        <v>1.2330988970283983</v>
      </c>
      <c r="J21" s="14">
        <f>IF(Raw!M258&gt;0,Deficit!$D$21-Raw!M258,"")</f>
        <v>5.7177558988031016</v>
      </c>
      <c r="K21" s="14">
        <f>IF(Raw!N258&gt;0,Deficit!$D$21-Raw!N258,"")</f>
        <v>1.7773931945943993</v>
      </c>
      <c r="L21" s="14">
        <f>IF(Raw!O258&gt;0,Deficit!$D$21-Raw!O258,"")</f>
        <v>4.1518831505912992</v>
      </c>
      <c r="M21" s="14">
        <f>IF(Raw!P258&gt;0,Deficit!$D$21-Raw!P258,"")</f>
        <v>1.3734198961650002</v>
      </c>
      <c r="N21" s="14">
        <f>IF(Raw!Q258&gt;0,Deficit!$D$21-Raw!Q258,"")</f>
        <v>5.0669382651487993</v>
      </c>
      <c r="O21" s="14">
        <f>IF(Raw!R258&gt;0,Deficit!$D$21-Raw!R258,"")</f>
        <v>0.5665204903677008</v>
      </c>
      <c r="P21" s="14">
        <f>IF(Raw!S258&gt;0,Deficit!$D$21-Raw!S258,"")</f>
        <v>3.8929808549324001</v>
      </c>
      <c r="Q21" s="14">
        <f>IF(Raw!T258&gt;0,Deficit!$D$21-Raw!T258,"")</f>
        <v>4.4976157971488995</v>
      </c>
      <c r="R21" s="14">
        <f>IF(Raw!U258&gt;0,Deficit!$D$21-Raw!U258,"")</f>
        <v>1.2607386781313998</v>
      </c>
      <c r="S21" s="14">
        <f>IF(Raw!V258&gt;0,Deficit!$D$21-Raw!V258,"")</f>
        <v>3.2636461546949</v>
      </c>
      <c r="T21" s="14">
        <f>IF(Raw!W258&gt;0,Deficit!$D$21-Raw!W258,"")</f>
        <v>1.8351127633025008</v>
      </c>
      <c r="U21" s="14">
        <f>IF(Raw!X258&gt;0,Deficit!$D$21-Raw!X258,"")</f>
        <v>5.7026060956992808E-3</v>
      </c>
      <c r="V21" s="14">
        <f>IF(Raw!Y258&gt;0,Deficit!$D$21-Raw!Y258,"")</f>
        <v>2.4040018752662</v>
      </c>
      <c r="W21" s="14">
        <f>IF(Raw!Z258&gt;0,Deficit!$D$21-Raw!Z258,"")</f>
        <v>6.5099789801925994</v>
      </c>
      <c r="X21" s="14">
        <f>IF(Raw!AA258&gt;0,Deficit!$D$21-Raw!AA258,"")</f>
        <v>-0.43741297977300064</v>
      </c>
      <c r="Y21" s="14">
        <f>IF(Raw!AB258&gt;0,Deficit!$D$21-Raw!AB258,"")</f>
        <v>5.2281868896700985</v>
      </c>
      <c r="Z21" s="14">
        <f>IF(Raw!AC258&gt;0,Deficit!$D$21-Raw!AC258,"")</f>
        <v>1.3158118937897996</v>
      </c>
      <c r="AA21" s="14">
        <f>IF(Raw!AD258&gt;0,Deficit!$D$21-Raw!AD258,"")</f>
        <v>3.5834282791969017</v>
      </c>
      <c r="AB21" s="14">
        <f>IF(Raw!AE258&gt;0,Deficit!$D$21-Raw!AE258,"")</f>
        <v>3.4175405851735015</v>
      </c>
      <c r="AC21" s="14">
        <f>IF(Raw!AF258&gt;0,Deficit!$D$21-Raw!AF258,"")</f>
        <v>2.2190897034199963E-2</v>
      </c>
      <c r="AD21" s="14">
        <f>IF(Raw!AG258&gt;0,Deficit!$D$21-Raw!AG258,"")</f>
        <v>6.0191551845394002</v>
      </c>
      <c r="AE21" s="14">
        <f>IF(Raw!AH258&gt;0,Deficit!$D$21-Raw!AH258,"")</f>
        <v>1.2147834808231011</v>
      </c>
      <c r="AF21" s="14">
        <f>IF(Raw!AI258&gt;0,Deficit!$D$21-Raw!AI258,"")</f>
        <v>1.7331603349486997</v>
      </c>
      <c r="AG21" s="14">
        <f>IF(Raw!AJ258&gt;0,Deficit!$D$21-Raw!AJ258,"")</f>
        <v>6.6225041524384984</v>
      </c>
      <c r="AH21" s="14">
        <f>IF(Raw!AK258&gt;0,Deficit!$D$21-Raw!AK258,"")</f>
        <v>1.1381740528426008</v>
      </c>
      <c r="AI21" s="14">
        <f>IF(Raw!AL258&gt;0,Deficit!$D$21-Raw!AL258,"")</f>
        <v>4.0596061492735984</v>
      </c>
      <c r="AJ21" s="14">
        <f>IF(Raw!AM258&gt;0,Deficit!$D$21-Raw!AM258,"")</f>
        <v>0.19644841717009953</v>
      </c>
      <c r="AK21" s="14">
        <f>IF(Raw!AN258&gt;0,Deficit!$D$21-Raw!AN258,"")</f>
        <v>3.5974801630623006</v>
      </c>
      <c r="AL21" s="14">
        <f>IF(Raw!AO258&gt;0,Deficit!$D$21-Raw!AO258,"")</f>
        <v>7.5994385855697999</v>
      </c>
      <c r="AM21" s="14">
        <f>IF(Raw!AP258&gt;0,Deficit!$D$21-Raw!AP258,"")</f>
        <v>0.37832853397690158</v>
      </c>
      <c r="AN21" s="14">
        <f>IF(Raw!AQ258&gt;0,Deficit!$D$21-Raw!AQ258,"")</f>
        <v>0.79453932886070078</v>
      </c>
      <c r="AO21" s="14">
        <f>IF(Raw!AR258&gt;0,Deficit!$D$21-Raw!AR258,"")</f>
        <v>1.3918737519909996</v>
      </c>
      <c r="AP21" s="14">
        <f>IF(Raw!AS258&gt;0,Deficit!$D$21-Raw!AS258,"")</f>
        <v>2.459991222066499</v>
      </c>
      <c r="AQ21" s="14">
        <f>IF(Raw!AT258&gt;0,Deficit!$D$21-Raw!AT258,"")</f>
        <v>3.3938734180193997</v>
      </c>
      <c r="AR21" s="14" t="str">
        <f>IF(Raw!AU258&gt;0,Deficit!$D$21-Raw!AU258,"")</f>
        <v/>
      </c>
      <c r="AS21" s="14" t="str">
        <f>IF(Raw!AV258&gt;0,Deficit!$D$21-Raw!AV258,"")</f>
        <v/>
      </c>
      <c r="AX21" s="21" t="s">
        <v>76</v>
      </c>
      <c r="AY21" s="3">
        <v>2</v>
      </c>
      <c r="AZ21">
        <v>120</v>
      </c>
      <c r="BA21" s="2">
        <f>AVERAGE(D41:D42,D55:D56)</f>
        <v>14.875</v>
      </c>
      <c r="BB21" s="2"/>
      <c r="BC21" s="2">
        <f t="shared" ref="BC21:CL21" si="51">AVERAGE(F41:F42,F55:F56)</f>
        <v>3.3880825928364176</v>
      </c>
      <c r="BD21" s="2">
        <f t="shared" si="51"/>
        <v>3.3264765181973375</v>
      </c>
      <c r="BE21" s="2">
        <f t="shared" si="51"/>
        <v>3.3914144011371796</v>
      </c>
      <c r="BF21" s="2">
        <f t="shared" si="51"/>
        <v>3.3693332992492753</v>
      </c>
      <c r="BG21" s="2">
        <f t="shared" si="51"/>
        <v>3.0422664793267575</v>
      </c>
      <c r="BH21" s="2">
        <f t="shared" si="51"/>
        <v>3.069948901386113</v>
      </c>
      <c r="BI21" s="2">
        <f t="shared" si="51"/>
        <v>2.6586391110196472</v>
      </c>
      <c r="BJ21" s="2">
        <f t="shared" si="51"/>
        <v>2.5553052612270299</v>
      </c>
      <c r="BK21" s="2">
        <f t="shared" si="51"/>
        <v>2.7696485546619249</v>
      </c>
      <c r="BL21" s="2">
        <f t="shared" si="51"/>
        <v>2.8888444223639822</v>
      </c>
      <c r="BM21" s="2">
        <f t="shared" si="51"/>
        <v>2.8772255718975832</v>
      </c>
      <c r="BN21" s="2">
        <f t="shared" si="51"/>
        <v>2.6145852995101801</v>
      </c>
      <c r="BO21" s="2">
        <f t="shared" si="51"/>
        <v>2.7291423390316898</v>
      </c>
      <c r="BP21" s="2">
        <f t="shared" si="51"/>
        <v>2.7914750142120148</v>
      </c>
      <c r="BQ21" s="2">
        <f t="shared" si="51"/>
        <v>2.5128241620782252</v>
      </c>
      <c r="BR21" s="2">
        <f t="shared" si="51"/>
        <v>2.4186096417302121</v>
      </c>
      <c r="BS21" s="2">
        <f t="shared" si="51"/>
        <v>2.4823132417828648</v>
      </c>
      <c r="BT21" s="2">
        <f t="shared" si="51"/>
        <v>1.8742331691112204</v>
      </c>
      <c r="BU21" s="2">
        <f t="shared" si="51"/>
        <v>1.7905579413468646</v>
      </c>
      <c r="BV21" s="2">
        <f t="shared" si="51"/>
        <v>1.1291976142482998</v>
      </c>
      <c r="BW21" s="2">
        <f t="shared" si="51"/>
        <v>0.86684509941684995</v>
      </c>
      <c r="BX21" s="2">
        <f t="shared" si="51"/>
        <v>0.52788055364102515</v>
      </c>
      <c r="BY21" s="2">
        <f t="shared" si="51"/>
        <v>0.21529644240969992</v>
      </c>
      <c r="BZ21" s="2">
        <f t="shared" si="51"/>
        <v>0.38494048179655049</v>
      </c>
      <c r="CA21" s="2">
        <f t="shared" si="51"/>
        <v>0.94635539862862528</v>
      </c>
      <c r="CB21" s="2">
        <f t="shared" si="51"/>
        <v>0.83353749526667453</v>
      </c>
      <c r="CC21" s="2">
        <f t="shared" si="51"/>
        <v>0.8870172662436997</v>
      </c>
      <c r="CD21" s="2">
        <f t="shared" si="51"/>
        <v>1.5966608896010501</v>
      </c>
      <c r="CE21" s="2">
        <f t="shared" si="51"/>
        <v>1.4723968795538251</v>
      </c>
      <c r="CF21" s="2">
        <f t="shared" si="51"/>
        <v>1.737182758584225</v>
      </c>
      <c r="CG21" s="2">
        <f t="shared" si="51"/>
        <v>1.9666603110479</v>
      </c>
      <c r="CH21" s="2">
        <f t="shared" si="51"/>
        <v>2.0803881624464751</v>
      </c>
      <c r="CI21" s="2">
        <f t="shared" si="51"/>
        <v>2.7166960862743248</v>
      </c>
      <c r="CJ21" s="2">
        <f t="shared" si="51"/>
        <v>2.5183954986069002</v>
      </c>
      <c r="CK21" s="2">
        <f t="shared" si="51"/>
        <v>3.0550101459012997</v>
      </c>
      <c r="CL21" s="2">
        <f t="shared" si="51"/>
        <v>2.6958328535736249</v>
      </c>
      <c r="CM21" s="2">
        <f t="shared" ref="CM21:CO21" si="52">AVERAGE(AP41:AP42,AP55:AP56)</f>
        <v>2.550752907736225</v>
      </c>
      <c r="CN21" s="2">
        <f t="shared" si="52"/>
        <v>2.3615673900664498</v>
      </c>
      <c r="CO21" s="2" t="e">
        <f t="shared" si="52"/>
        <v>#DIV/0!</v>
      </c>
    </row>
    <row r="22" spans="1:93" s="28" customFormat="1" x14ac:dyDescent="0.25">
      <c r="A22" s="31" t="s">
        <v>69</v>
      </c>
      <c r="B22" s="26">
        <v>1</v>
      </c>
      <c r="C22" s="26">
        <v>30</v>
      </c>
      <c r="D22" s="76">
        <v>28</v>
      </c>
      <c r="E22" s="14"/>
      <c r="F22" s="14">
        <f>IF(Raw!I314&gt;0,Deficit!$D$22-Raw!I314,"")</f>
        <v>8.0870705742919</v>
      </c>
      <c r="G22" s="14">
        <f>IF(Raw!J314&gt;0,Deficit!$D$22-Raw!J314,"")</f>
        <v>2.9146690169780989</v>
      </c>
      <c r="H22" s="14">
        <f>IF(Raw!K314&gt;0,Deficit!$D$22-Raw!K314,"")</f>
        <v>4.3082602140658999</v>
      </c>
      <c r="I22" s="14">
        <f>IF(Raw!L314&gt;0,Deficit!$D$22-Raw!L314,"")</f>
        <v>1.14700550329</v>
      </c>
      <c r="J22" s="14">
        <f>IF(Raw!M314&gt;0,Deficit!$D$22-Raw!M314,"")</f>
        <v>5.6335822712925001</v>
      </c>
      <c r="K22" s="14">
        <f>IF(Raw!N314&gt;0,Deficit!$D$22-Raw!N314,"")</f>
        <v>1.7254458249928</v>
      </c>
      <c r="L22" s="14">
        <f>IF(Raw!O314&gt;0,Deficit!$D$22-Raw!O314,"")</f>
        <v>5.1836932445173005</v>
      </c>
      <c r="M22" s="14">
        <f>IF(Raw!P314&gt;0,Deficit!$D$22-Raw!P314,"")</f>
        <v>1.9593318288819006</v>
      </c>
      <c r="N22" s="14">
        <f>IF(Raw!Q314&gt;0,Deficit!$D$22-Raw!Q314,"")</f>
        <v>7.1357361270230015</v>
      </c>
      <c r="O22" s="14">
        <f>IF(Raw!R314&gt;0,Deficit!$D$22-Raw!R314,"")</f>
        <v>1.8737085311881998</v>
      </c>
      <c r="P22" s="14">
        <f>IF(Raw!S314&gt;0,Deficit!$D$22-Raw!S314,"")</f>
        <v>8.3988868527438001</v>
      </c>
      <c r="Q22" s="14">
        <f>IF(Raw!T314&gt;0,Deficit!$D$22-Raw!T314,"")</f>
        <v>7.5153468621771005</v>
      </c>
      <c r="R22" s="14">
        <f>IF(Raw!U314&gt;0,Deficit!$D$22-Raw!U314,"")</f>
        <v>2.9789731096012986</v>
      </c>
      <c r="S22" s="14">
        <f>IF(Raw!V314&gt;0,Deficit!$D$22-Raw!V314,"")</f>
        <v>4.3207989564348992</v>
      </c>
      <c r="T22" s="14">
        <f>IF(Raw!W314&gt;0,Deficit!$D$22-Raw!W314,"")</f>
        <v>2.8178114203300986</v>
      </c>
      <c r="U22" s="14">
        <f>IF(Raw!X314&gt;0,Deficit!$D$22-Raw!X314,"")</f>
        <v>-0.62047188180390123</v>
      </c>
      <c r="V22" s="14">
        <f>IF(Raw!Y314&gt;0,Deficit!$D$22-Raw!Y314,"")</f>
        <v>3.9761428033752004</v>
      </c>
      <c r="W22" s="14">
        <f>IF(Raw!Z314&gt;0,Deficit!$D$22-Raw!Z314,"")</f>
        <v>7.2853007945886006</v>
      </c>
      <c r="X22" s="14">
        <f>IF(Raw!AA314&gt;0,Deficit!$D$22-Raw!AA314,"")</f>
        <v>0.71954152684820016</v>
      </c>
      <c r="Y22" s="14">
        <f>IF(Raw!AB314&gt;0,Deficit!$D$22-Raw!AB314,"")</f>
        <v>4.6839975177269011</v>
      </c>
      <c r="Z22" s="14">
        <f>IF(Raw!AC314&gt;0,Deficit!$D$22-Raw!AC314,"")</f>
        <v>1.1729279765559006</v>
      </c>
      <c r="AA22" s="14">
        <f>IF(Raw!AD314&gt;0,Deficit!$D$22-Raw!AD314,"")</f>
        <v>3.7449874777496994</v>
      </c>
      <c r="AB22" s="14">
        <f>IF(Raw!AE314&gt;0,Deficit!$D$22-Raw!AE314,"")</f>
        <v>2.019714662122599</v>
      </c>
      <c r="AC22" s="14">
        <f>IF(Raw!AF314&gt;0,Deficit!$D$22-Raw!AF314,"")</f>
        <v>-1.2005677262600045E-2</v>
      </c>
      <c r="AD22" s="14">
        <f>IF(Raw!AG314&gt;0,Deficit!$D$22-Raw!AG314,"")</f>
        <v>5.6585214010949016</v>
      </c>
      <c r="AE22" s="14">
        <f>IF(Raw!AH314&gt;0,Deficit!$D$22-Raw!AH314,"")</f>
        <v>-0.93658888875580004</v>
      </c>
      <c r="AF22" s="14">
        <f>IF(Raw!AI314&gt;0,Deficit!$D$22-Raw!AI314,"")</f>
        <v>2.1493178514398004</v>
      </c>
      <c r="AG22" s="14">
        <f>IF(Raw!AJ314&gt;0,Deficit!$D$22-Raw!AJ314,"")</f>
        <v>6.7235857268955996</v>
      </c>
      <c r="AH22" s="14">
        <f>IF(Raw!AK314&gt;0,Deficit!$D$22-Raw!AK314,"")</f>
        <v>0.60888616282390018</v>
      </c>
      <c r="AI22" s="14">
        <f>IF(Raw!AL314&gt;0,Deficit!$D$22-Raw!AL314,"")</f>
        <v>4.7582591711970998</v>
      </c>
      <c r="AJ22" s="14">
        <f>IF(Raw!AM314&gt;0,Deficit!$D$22-Raw!AM314,"")</f>
        <v>0.59637168612130154</v>
      </c>
      <c r="AK22" s="14">
        <f>IF(Raw!AN314&gt;0,Deficit!$D$22-Raw!AN314,"")</f>
        <v>3.0705601456136016</v>
      </c>
      <c r="AL22" s="14">
        <f>IF(Raw!AO314&gt;0,Deficit!$D$22-Raw!AO314,"")</f>
        <v>7.4848614999493002</v>
      </c>
      <c r="AM22" s="14">
        <f>IF(Raw!AP314&gt;0,Deficit!$D$22-Raw!AP314,"")</f>
        <v>0.24570088137589963</v>
      </c>
      <c r="AN22" s="14">
        <f>IF(Raw!AQ314&gt;0,Deficit!$D$22-Raw!AQ314,"")</f>
        <v>8.6536025850300291E-2</v>
      </c>
      <c r="AO22" s="14">
        <f>IF(Raw!AR314&gt;0,Deficit!$D$22-Raw!AR314,"")</f>
        <v>0.57945691761129936</v>
      </c>
      <c r="AP22" s="14">
        <f>IF(Raw!AS314&gt;0,Deficit!$D$22-Raw!AS314,"")</f>
        <v>2.5325283237249998</v>
      </c>
      <c r="AQ22" s="14">
        <f>IF(Raw!AT314&gt;0,Deficit!$D$22-Raw!AT314,"")</f>
        <v>4.0275475678977983</v>
      </c>
      <c r="AR22" s="14" t="str">
        <f>IF(Raw!AU314&gt;0,Deficit!$D$22-Raw!AU314,"")</f>
        <v/>
      </c>
      <c r="AS22" s="14" t="str">
        <f>IF(Raw!AV314&gt;0,Deficit!$D$22-Raw!AV314,"")</f>
        <v/>
      </c>
      <c r="AX22" s="21" t="s">
        <v>76</v>
      </c>
      <c r="AY22" s="3">
        <v>2</v>
      </c>
      <c r="AZ22">
        <v>150</v>
      </c>
      <c r="BA22" s="2">
        <f>AVERAGE(D43:D44,D57:D58)</f>
        <v>16.175000000000001</v>
      </c>
      <c r="BB22" s="2"/>
      <c r="BC22" s="2">
        <f t="shared" ref="BC22:CL22" si="53">AVERAGE(F43:F44,F57:F58)</f>
        <v>4.4579272204989504</v>
      </c>
      <c r="BD22" s="2">
        <f t="shared" si="53"/>
        <v>4.2880388984296101</v>
      </c>
      <c r="BE22" s="2">
        <f t="shared" si="53"/>
        <v>4.3983803453724502</v>
      </c>
      <c r="BF22" s="2">
        <f t="shared" si="53"/>
        <v>4.15342559845885</v>
      </c>
      <c r="BG22" s="2">
        <f t="shared" si="53"/>
        <v>4.1408690079147874</v>
      </c>
      <c r="BH22" s="2">
        <f t="shared" si="53"/>
        <v>4.1574307333058975</v>
      </c>
      <c r="BI22" s="2">
        <f t="shared" si="53"/>
        <v>3.7579704540494747</v>
      </c>
      <c r="BJ22" s="2">
        <f t="shared" si="53"/>
        <v>3.7511798796942073</v>
      </c>
      <c r="BK22" s="2">
        <f t="shared" si="53"/>
        <v>3.4534358657311652</v>
      </c>
      <c r="BL22" s="2">
        <f t="shared" si="53"/>
        <v>3.4102183930382299</v>
      </c>
      <c r="BM22" s="2">
        <f t="shared" si="53"/>
        <v>3.3905879470559497</v>
      </c>
      <c r="BN22" s="2">
        <f t="shared" si="53"/>
        <v>3.1800901790510547</v>
      </c>
      <c r="BO22" s="2">
        <f t="shared" si="53"/>
        <v>3.2201237468308852</v>
      </c>
      <c r="BP22" s="2">
        <f t="shared" si="53"/>
        <v>3.368864312410305</v>
      </c>
      <c r="BQ22" s="2">
        <f t="shared" si="53"/>
        <v>3.2116187554432107</v>
      </c>
      <c r="BR22" s="2">
        <f t="shared" si="53"/>
        <v>3.0094658118729818</v>
      </c>
      <c r="BS22" s="2">
        <f t="shared" si="53"/>
        <v>2.9402550018082194</v>
      </c>
      <c r="BT22" s="2">
        <f t="shared" si="53"/>
        <v>2.2735474434033596</v>
      </c>
      <c r="BU22" s="2">
        <f t="shared" si="53"/>
        <v>2.3410726846308201</v>
      </c>
      <c r="BV22" s="2">
        <f t="shared" si="53"/>
        <v>2.2688632277907876</v>
      </c>
      <c r="BW22" s="2">
        <f t="shared" si="53"/>
        <v>1.936608930506583</v>
      </c>
      <c r="BX22" s="2">
        <f t="shared" si="53"/>
        <v>1.5272582182398575</v>
      </c>
      <c r="BY22" s="2">
        <f t="shared" si="53"/>
        <v>0.28397643391882532</v>
      </c>
      <c r="BZ22" s="2">
        <f t="shared" si="53"/>
        <v>0.6469155282682002</v>
      </c>
      <c r="CA22" s="2">
        <f t="shared" si="53"/>
        <v>0.68951856522702526</v>
      </c>
      <c r="CB22" s="2">
        <f t="shared" si="53"/>
        <v>0.78472311768544989</v>
      </c>
      <c r="CC22" s="2">
        <f t="shared" si="53"/>
        <v>0.72109076174724995</v>
      </c>
      <c r="CD22" s="2">
        <f t="shared" si="53"/>
        <v>1.330298779939</v>
      </c>
      <c r="CE22" s="2">
        <f t="shared" si="53"/>
        <v>1.3983592658037001</v>
      </c>
      <c r="CF22" s="2">
        <f t="shared" si="53"/>
        <v>1.4653427557954251</v>
      </c>
      <c r="CG22" s="2">
        <f t="shared" si="53"/>
        <v>1.6268373022800255</v>
      </c>
      <c r="CH22" s="2">
        <f t="shared" si="53"/>
        <v>1.8291806265060493</v>
      </c>
      <c r="CI22" s="2">
        <f t="shared" si="53"/>
        <v>1.9918263107063749</v>
      </c>
      <c r="CJ22" s="2">
        <f t="shared" si="53"/>
        <v>2.1122860905476752</v>
      </c>
      <c r="CK22" s="2">
        <f t="shared" si="53"/>
        <v>3.0324967293826992</v>
      </c>
      <c r="CL22" s="2">
        <f t="shared" si="53"/>
        <v>2.783892312736175</v>
      </c>
      <c r="CM22" s="2">
        <f t="shared" ref="CM22:CO22" si="54">AVERAGE(AP43:AP44,AP57:AP58)</f>
        <v>2.8083383935766246</v>
      </c>
      <c r="CN22" s="2">
        <f t="shared" si="54"/>
        <v>2.7032344381327249</v>
      </c>
      <c r="CO22" s="2" t="e">
        <f t="shared" si="54"/>
        <v>#DIV/0!</v>
      </c>
    </row>
    <row r="23" spans="1:93" s="28" customFormat="1" x14ac:dyDescent="0.25">
      <c r="A23" s="31" t="s">
        <v>61</v>
      </c>
      <c r="B23" s="26">
        <v>1</v>
      </c>
      <c r="C23" s="26">
        <v>60</v>
      </c>
      <c r="D23" s="76">
        <v>19</v>
      </c>
      <c r="E23" s="14"/>
      <c r="F23" s="14">
        <f>IF(Raw!I259&gt;0,Deficit!$D$23-Raw!I259,"")</f>
        <v>4.3503448292414006</v>
      </c>
      <c r="G23" s="14">
        <f>IF(Raw!J259&gt;0,Deficit!$D$23-Raw!J259,"")</f>
        <v>4.7434272441480001</v>
      </c>
      <c r="H23" s="14">
        <f>IF(Raw!K259&gt;0,Deficit!$D$23-Raw!K259,"")</f>
        <v>4.0825541695026004</v>
      </c>
      <c r="I23" s="14">
        <f>IF(Raw!L259&gt;0,Deficit!$D$23-Raw!L259,"")</f>
        <v>4.2030534382839999</v>
      </c>
      <c r="J23" s="14">
        <f>IF(Raw!M259&gt;0,Deficit!$D$23-Raw!M259,"")</f>
        <v>4.2958568376295005</v>
      </c>
      <c r="K23" s="14">
        <f>IF(Raw!N259&gt;0,Deficit!$D$23-Raw!N259,"")</f>
        <v>3.5333080793596991</v>
      </c>
      <c r="L23" s="14">
        <f>IF(Raw!O259&gt;0,Deficit!$D$23-Raw!O259,"")</f>
        <v>3.6278710751643999</v>
      </c>
      <c r="M23" s="14">
        <f>IF(Raw!P259&gt;0,Deficit!$D$23-Raw!P259,"")</f>
        <v>2.2276502244612999</v>
      </c>
      <c r="N23" s="14">
        <f>IF(Raw!Q259&gt;0,Deficit!$D$23-Raw!Q259,"")</f>
        <v>3.1844553478664004</v>
      </c>
      <c r="O23" s="14">
        <f>IF(Raw!R259&gt;0,Deficit!$D$23-Raw!R259,"")</f>
        <v>2.1015416535739</v>
      </c>
      <c r="P23" s="14">
        <f>IF(Raw!S259&gt;0,Deficit!$D$23-Raw!S259,"")</f>
        <v>3.1518740907749994</v>
      </c>
      <c r="Q23" s="14">
        <f>IF(Raw!T259&gt;0,Deficit!$D$23-Raw!T259,"")</f>
        <v>1.8356991540711007</v>
      </c>
      <c r="R23" s="14">
        <f>IF(Raw!U259&gt;0,Deficit!$D$23-Raw!U259,"")</f>
        <v>-0.11341641699469918</v>
      </c>
      <c r="S23" s="14">
        <f>IF(Raw!V259&gt;0,Deficit!$D$23-Raw!V259,"")</f>
        <v>3.1087861877978007</v>
      </c>
      <c r="T23" s="14">
        <f>IF(Raw!W259&gt;0,Deficit!$D$23-Raw!W259,"")</f>
        <v>2.5539548322783006</v>
      </c>
      <c r="U23" s="14">
        <f>IF(Raw!X259&gt;0,Deficit!$D$23-Raw!X259,"")</f>
        <v>0.19785202759009834</v>
      </c>
      <c r="V23" s="14">
        <f>IF(Raw!Y259&gt;0,Deficit!$D$23-Raw!Y259,"")</f>
        <v>1.1247096543228992</v>
      </c>
      <c r="W23" s="14">
        <f>IF(Raw!Z259&gt;0,Deficit!$D$23-Raw!Z259,"")</f>
        <v>2.1294657120991012</v>
      </c>
      <c r="X23" s="14">
        <f>IF(Raw!AA259&gt;0,Deficit!$D$23-Raw!AA259,"")</f>
        <v>-0.5344052115748994</v>
      </c>
      <c r="Y23" s="14">
        <f>IF(Raw!AB259&gt;0,Deficit!$D$23-Raw!AB259,"")</f>
        <v>2.2621404646936014</v>
      </c>
      <c r="Z23" s="14">
        <f>IF(Raw!AC259&gt;0,Deficit!$D$23-Raw!AC259,"")</f>
        <v>-0.53690164817490071</v>
      </c>
      <c r="AA23" s="14">
        <f>IF(Raw!AD259&gt;0,Deficit!$D$23-Raw!AD259,"")</f>
        <v>1.1892518924145996</v>
      </c>
      <c r="AB23" s="14">
        <f>IF(Raw!AE259&gt;0,Deficit!$D$23-Raw!AE259,"")</f>
        <v>1.9872183498814984</v>
      </c>
      <c r="AC23" s="14">
        <f>IF(Raw!AF259&gt;0,Deficit!$D$23-Raw!AF259,"")</f>
        <v>1.4766463162596999</v>
      </c>
      <c r="AD23" s="14">
        <f>IF(Raw!AG259&gt;0,Deficit!$D$23-Raw!AG259,"")</f>
        <v>2.9205339561294998</v>
      </c>
      <c r="AE23" s="14">
        <f>IF(Raw!AH259&gt;0,Deficit!$D$23-Raw!AH259,"")</f>
        <v>0.18791209198160175</v>
      </c>
      <c r="AF23" s="14">
        <f>IF(Raw!AI259&gt;0,Deficit!$D$23-Raw!AI259,"")</f>
        <v>1.4187824920148984</v>
      </c>
      <c r="AG23" s="14">
        <f>IF(Raw!AJ259&gt;0,Deficit!$D$23-Raw!AJ259,"")</f>
        <v>2.6239286201403011</v>
      </c>
      <c r="AH23" s="14">
        <f>IF(Raw!AK259&gt;0,Deficit!$D$23-Raw!AK259,"")</f>
        <v>0.31427728413600065</v>
      </c>
      <c r="AI23" s="14">
        <f>IF(Raw!AL259&gt;0,Deficit!$D$23-Raw!AL259,"")</f>
        <v>2.8046346512741991</v>
      </c>
      <c r="AJ23" s="14">
        <f>IF(Raw!AM259&gt;0,Deficit!$D$23-Raw!AM259,"")</f>
        <v>1.2409711929134986</v>
      </c>
      <c r="AK23" s="14">
        <f>IF(Raw!AN259&gt;0,Deficit!$D$23-Raw!AN259,"")</f>
        <v>1.9006273255691006</v>
      </c>
      <c r="AL23" s="14">
        <f>IF(Raw!AO259&gt;0,Deficit!$D$23-Raw!AO259,"")</f>
        <v>2.9838307278566987</v>
      </c>
      <c r="AM23" s="14">
        <f>IF(Raw!AP259&gt;0,Deficit!$D$23-Raw!AP259,"")</f>
        <v>3.1429546106234003</v>
      </c>
      <c r="AN23" s="14">
        <f>IF(Raw!AQ259&gt;0,Deficit!$D$23-Raw!AQ259,"")</f>
        <v>0.52377246565280089</v>
      </c>
      <c r="AO23" s="14">
        <f>IF(Raw!AR259&gt;0,Deficit!$D$23-Raw!AR259,"")</f>
        <v>2.2573162581939989</v>
      </c>
      <c r="AP23" s="14">
        <f>IF(Raw!AS259&gt;0,Deficit!$D$23-Raw!AS259,"")</f>
        <v>3.9288037791612993</v>
      </c>
      <c r="AQ23" s="14">
        <f>IF(Raw!AT259&gt;0,Deficit!$D$23-Raw!AT259,"")</f>
        <v>3.7550465859861006</v>
      </c>
      <c r="AR23" s="14" t="str">
        <f>IF(Raw!AU259&gt;0,Deficit!$D$23-Raw!AU259,"")</f>
        <v/>
      </c>
      <c r="AS23" s="14" t="str">
        <f>IF(Raw!AV259&gt;0,Deficit!$D$23-Raw!AV259,"")</f>
        <v/>
      </c>
      <c r="AX23" s="21" t="s">
        <v>76</v>
      </c>
      <c r="AY23" s="3">
        <v>2</v>
      </c>
      <c r="AZ23">
        <v>200</v>
      </c>
      <c r="BA23" s="2">
        <f>AVERAGE(D45:D46,D59:D60)</f>
        <v>21</v>
      </c>
      <c r="BB23" s="2"/>
      <c r="BC23" s="2">
        <f t="shared" ref="BC23:CL23" si="55">AVERAGE(F45:F46,F59:F60)</f>
        <v>7.0768134166047005</v>
      </c>
      <c r="BD23" s="2">
        <f t="shared" si="55"/>
        <v>6.7468158425448994</v>
      </c>
      <c r="BE23" s="2">
        <f t="shared" si="55"/>
        <v>6.8932883982349251</v>
      </c>
      <c r="BF23" s="2">
        <f t="shared" si="55"/>
        <v>6.74385561888095</v>
      </c>
      <c r="BG23" s="2">
        <f t="shared" si="55"/>
        <v>7.2026866657403747</v>
      </c>
      <c r="BH23" s="2">
        <f t="shared" si="55"/>
        <v>6.7866831619574501</v>
      </c>
      <c r="BI23" s="2">
        <f t="shared" si="55"/>
        <v>6.7027246381894994</v>
      </c>
      <c r="BJ23" s="2">
        <f t="shared" si="55"/>
        <v>6.7460359117007993</v>
      </c>
      <c r="BK23" s="2">
        <f t="shared" si="55"/>
        <v>6.5975620975486997</v>
      </c>
      <c r="BL23" s="2">
        <f t="shared" si="55"/>
        <v>6.9751423229979501</v>
      </c>
      <c r="BM23" s="2">
        <f t="shared" si="55"/>
        <v>6.5974958433710746</v>
      </c>
      <c r="BN23" s="2">
        <f t="shared" si="55"/>
        <v>6.4725926723621008</v>
      </c>
      <c r="BO23" s="2">
        <f t="shared" si="55"/>
        <v>6.4620500644969754</v>
      </c>
      <c r="BP23" s="2">
        <f t="shared" si="55"/>
        <v>6.6180541511124495</v>
      </c>
      <c r="BQ23" s="2">
        <f t="shared" si="55"/>
        <v>6.4121850948800745</v>
      </c>
      <c r="BR23" s="2">
        <f t="shared" si="55"/>
        <v>6.4469499477487497</v>
      </c>
      <c r="BS23" s="2">
        <f t="shared" si="55"/>
        <v>6.2906244777333749</v>
      </c>
      <c r="BT23" s="2">
        <f t="shared" si="55"/>
        <v>6.0289834364473247</v>
      </c>
      <c r="BU23" s="2">
        <f t="shared" si="55"/>
        <v>5.4808386849359252</v>
      </c>
      <c r="BV23" s="2">
        <f t="shared" si="55"/>
        <v>4.7808286200776013</v>
      </c>
      <c r="BW23" s="2">
        <f t="shared" si="55"/>
        <v>4.9468194066335762</v>
      </c>
      <c r="BX23" s="2">
        <f t="shared" si="55"/>
        <v>4.4665394547168251</v>
      </c>
      <c r="BY23" s="2">
        <f t="shared" si="55"/>
        <v>3.9192923032658005</v>
      </c>
      <c r="BZ23" s="2">
        <f t="shared" si="55"/>
        <v>3.6659237127656006</v>
      </c>
      <c r="CA23" s="2">
        <f t="shared" si="55"/>
        <v>3.2302119529596252</v>
      </c>
      <c r="CB23" s="2">
        <f t="shared" si="55"/>
        <v>3.6876541004896248</v>
      </c>
      <c r="CC23" s="2">
        <f t="shared" si="55"/>
        <v>3.4254805618794748</v>
      </c>
      <c r="CD23" s="2">
        <f t="shared" si="55"/>
        <v>3.7143788822114749</v>
      </c>
      <c r="CE23" s="2">
        <f t="shared" si="55"/>
        <v>3.6287103625507497</v>
      </c>
      <c r="CF23" s="2">
        <f t="shared" si="55"/>
        <v>3.5783321063320748</v>
      </c>
      <c r="CG23" s="2">
        <f t="shared" si="55"/>
        <v>3.868568688059224</v>
      </c>
      <c r="CH23" s="2">
        <f t="shared" si="55"/>
        <v>3.7449221303546749</v>
      </c>
      <c r="CI23" s="2">
        <f t="shared" si="55"/>
        <v>4.4380496254899988</v>
      </c>
      <c r="CJ23" s="2">
        <f t="shared" si="55"/>
        <v>3.9390865544092004</v>
      </c>
      <c r="CK23" s="2">
        <f t="shared" si="55"/>
        <v>4.6901840724641257</v>
      </c>
      <c r="CL23" s="2">
        <f t="shared" si="55"/>
        <v>4.7385274316093504</v>
      </c>
      <c r="CM23" s="2">
        <f t="shared" ref="CM23:CO23" si="56">AVERAGE(AP45:AP46,AP59:AP60)</f>
        <v>4.9082956945340506</v>
      </c>
      <c r="CN23" s="2">
        <f t="shared" si="56"/>
        <v>4.9787565688412752</v>
      </c>
      <c r="CO23" s="2" t="e">
        <f t="shared" si="56"/>
        <v>#DIV/0!</v>
      </c>
    </row>
    <row r="24" spans="1:93" s="28" customFormat="1" x14ac:dyDescent="0.25">
      <c r="A24" s="31" t="s">
        <v>69</v>
      </c>
      <c r="B24" s="26">
        <v>1</v>
      </c>
      <c r="C24" s="26">
        <v>60</v>
      </c>
      <c r="D24" s="19">
        <v>29</v>
      </c>
      <c r="E24" s="14"/>
      <c r="F24" s="14">
        <f>IF(Raw!I315&gt;0,Deficit!$D$24-Raw!I315,"")</f>
        <v>3.550783747196899</v>
      </c>
      <c r="G24" s="14">
        <f>IF(Raw!J315&gt;0,Deficit!$D$24-Raw!J315,"")</f>
        <v>3.4889348830093994</v>
      </c>
      <c r="H24" s="14">
        <f>IF(Raw!K315&gt;0,Deficit!$D$24-Raw!K315,"")</f>
        <v>3.7262927346601984</v>
      </c>
      <c r="I24" s="14">
        <f>IF(Raw!L315&gt;0,Deficit!$D$24-Raw!L315,"")</f>
        <v>1.2172635438238011</v>
      </c>
      <c r="J24" s="14">
        <f>IF(Raw!M315&gt;0,Deficit!$D$24-Raw!M315,"")</f>
        <v>2.5794654559005004</v>
      </c>
      <c r="K24" s="14">
        <f>IF(Raw!N315&gt;0,Deficit!$D$24-Raw!N315,"")</f>
        <v>1.6381074349461997</v>
      </c>
      <c r="L24" s="14">
        <f>IF(Raw!O315&gt;0,Deficit!$D$24-Raw!O315,"")</f>
        <v>2.5713888820849995</v>
      </c>
      <c r="M24" s="14">
        <f>IF(Raw!P315&gt;0,Deficit!$D$24-Raw!P315,"")</f>
        <v>0.16581115263570112</v>
      </c>
      <c r="N24" s="14">
        <f>IF(Raw!Q315&gt;0,Deficit!$D$24-Raw!Q315,"")</f>
        <v>2.2423732428799994</v>
      </c>
      <c r="O24" s="14">
        <f>IF(Raw!R315&gt;0,Deficit!$D$24-Raw!R315,"")</f>
        <v>1.4937362122647997</v>
      </c>
      <c r="P24" s="14">
        <f>IF(Raw!S315&gt;0,Deficit!$D$24-Raw!S315,"")</f>
        <v>1.8162702091503995</v>
      </c>
      <c r="Q24" s="14">
        <f>IF(Raw!T315&gt;0,Deficit!$D$24-Raw!T315,"")</f>
        <v>1.4603755604859003</v>
      </c>
      <c r="R24" s="14">
        <f>IF(Raw!U315&gt;0,Deficit!$D$24-Raw!U315,"")</f>
        <v>0.74471356240410103</v>
      </c>
      <c r="S24" s="14">
        <f>IF(Raw!V315&gt;0,Deficit!$D$24-Raw!V315,"")</f>
        <v>2.2589122287628989</v>
      </c>
      <c r="T24" s="14">
        <f>IF(Raw!W315&gt;0,Deficit!$D$24-Raw!W315,"")</f>
        <v>2.4577017249444992</v>
      </c>
      <c r="U24" s="14">
        <f>IF(Raw!X315&gt;0,Deficit!$D$24-Raw!X315,"")</f>
        <v>-0.37260555546099994</v>
      </c>
      <c r="V24" s="14">
        <f>IF(Raw!Y315&gt;0,Deficit!$D$24-Raw!Y315,"")</f>
        <v>1.9184804241449989</v>
      </c>
      <c r="W24" s="14">
        <f>IF(Raw!Z315&gt;0,Deficit!$D$24-Raw!Z315,"")</f>
        <v>1.5119042552570008</v>
      </c>
      <c r="X24" s="14">
        <f>IF(Raw!AA315&gt;0,Deficit!$D$24-Raw!AA315,"")</f>
        <v>0.89917669182660021</v>
      </c>
      <c r="Y24" s="14">
        <f>IF(Raw!AB315&gt;0,Deficit!$D$24-Raw!AB315,"")</f>
        <v>2.0441871684992989</v>
      </c>
      <c r="Z24" s="14">
        <f>IF(Raw!AC315&gt;0,Deficit!$D$24-Raw!AC315,"")</f>
        <v>1.2854920401447991</v>
      </c>
      <c r="AA24" s="14">
        <f>IF(Raw!AD315&gt;0,Deficit!$D$24-Raw!AD315,"")</f>
        <v>0.73888668730679896</v>
      </c>
      <c r="AB24" s="14">
        <f>IF(Raw!AE315&gt;0,Deficit!$D$24-Raw!AE315,"")</f>
        <v>1.5888568982818008</v>
      </c>
      <c r="AC24" s="14">
        <f>IF(Raw!AF315&gt;0,Deficit!$D$24-Raw!AF315,"")</f>
        <v>0.88034142325239984</v>
      </c>
      <c r="AD24" s="14">
        <f>IF(Raw!AG315&gt;0,Deficit!$D$24-Raw!AG315,"")</f>
        <v>2.1390726443821997</v>
      </c>
      <c r="AE24" s="14">
        <f>IF(Raw!AH315&gt;0,Deficit!$D$24-Raw!AH315,"")</f>
        <v>0.69621747877170037</v>
      </c>
      <c r="AF24" s="14">
        <f>IF(Raw!AI315&gt;0,Deficit!$D$24-Raw!AI315,"")</f>
        <v>1.4142992851963996</v>
      </c>
      <c r="AG24" s="14">
        <f>IF(Raw!AJ315&gt;0,Deficit!$D$24-Raw!AJ315,"")</f>
        <v>2.9012417012158984</v>
      </c>
      <c r="AH24" s="14">
        <f>IF(Raw!AK315&gt;0,Deficit!$D$24-Raw!AK315,"")</f>
        <v>0.45526743155449978</v>
      </c>
      <c r="AI24" s="14">
        <f>IF(Raw!AL315&gt;0,Deficit!$D$24-Raw!AL315,"")</f>
        <v>2.0972947662042003</v>
      </c>
      <c r="AJ24" s="14">
        <f>IF(Raw!AM315&gt;0,Deficit!$D$24-Raw!AM315,"")</f>
        <v>0.96550716995830044</v>
      </c>
      <c r="AK24" s="14">
        <f>IF(Raw!AN315&gt;0,Deficit!$D$24-Raw!AN315,"")</f>
        <v>2.5995826457698001</v>
      </c>
      <c r="AL24" s="14">
        <f>IF(Raw!AO315&gt;0,Deficit!$D$24-Raw!AO315,"")</f>
        <v>3.3607349590222988</v>
      </c>
      <c r="AM24" s="14">
        <f>IF(Raw!AP315&gt;0,Deficit!$D$24-Raw!AP315,"")</f>
        <v>1.9627378169317993</v>
      </c>
      <c r="AN24" s="14">
        <f>IF(Raw!AQ315&gt;0,Deficit!$D$24-Raw!AQ315,"")</f>
        <v>1.2378657237204997</v>
      </c>
      <c r="AO24" s="14">
        <f>IF(Raw!AR315&gt;0,Deficit!$D$24-Raw!AR315,"")</f>
        <v>2.9556086136486002</v>
      </c>
      <c r="AP24" s="14">
        <f>IF(Raw!AS315&gt;0,Deficit!$D$24-Raw!AS315,"")</f>
        <v>3.8257788859779005</v>
      </c>
      <c r="AQ24" s="14">
        <f>IF(Raw!AT315&gt;0,Deficit!$D$24-Raw!AT315,"")</f>
        <v>3.1200407614978012</v>
      </c>
      <c r="AR24" s="14" t="str">
        <f>IF(Raw!AU315&gt;0,Deficit!$D$24-Raw!AU315,"")</f>
        <v/>
      </c>
      <c r="AS24" s="14" t="str">
        <f>IF(Raw!AV315&gt;0,Deficit!$D$24-Raw!AV315,"")</f>
        <v/>
      </c>
      <c r="AX24" s="21" t="s">
        <v>76</v>
      </c>
      <c r="AY24" s="3">
        <v>2</v>
      </c>
      <c r="AZ24" t="s">
        <v>22</v>
      </c>
      <c r="BA24" s="28">
        <f t="shared" ref="BA24:BX24" si="57">SUM(BA18:BA20)*3+BA17*1.5</f>
        <v>240</v>
      </c>
      <c r="BC24" s="28">
        <f t="shared" si="57"/>
        <v>52.697943914359278</v>
      </c>
      <c r="BD24" s="28">
        <f t="shared" si="57"/>
        <v>50.434401460969418</v>
      </c>
      <c r="BE24" s="28">
        <f t="shared" si="57"/>
        <v>57.576996153833548</v>
      </c>
      <c r="BF24" s="28">
        <f t="shared" si="57"/>
        <v>22.676450087436898</v>
      </c>
      <c r="BG24" s="28">
        <f t="shared" si="57"/>
        <v>48.353290418709378</v>
      </c>
      <c r="BH24" s="28">
        <f t="shared" si="57"/>
        <v>22.321211109609976</v>
      </c>
      <c r="BI24" s="28">
        <f t="shared" si="57"/>
        <v>59.783182295716308</v>
      </c>
      <c r="BJ24" s="28">
        <f t="shared" si="57"/>
        <v>21.763499126699703</v>
      </c>
      <c r="BK24" s="28">
        <f t="shared" si="57"/>
        <v>59.380984648318048</v>
      </c>
      <c r="BL24" s="28">
        <f t="shared" si="57"/>
        <v>25.811179176173326</v>
      </c>
      <c r="BM24" s="28">
        <f t="shared" si="57"/>
        <v>66.641649452510251</v>
      </c>
      <c r="BN24" s="28">
        <f t="shared" si="57"/>
        <v>49.879050899350048</v>
      </c>
      <c r="BO24" s="28">
        <f t="shared" si="57"/>
        <v>34.868608551122776</v>
      </c>
      <c r="BP24" s="28">
        <f t="shared" si="57"/>
        <v>28.971284188169474</v>
      </c>
      <c r="BQ24" s="28">
        <f t="shared" si="57"/>
        <v>29.021934684514051</v>
      </c>
      <c r="BR24" s="28">
        <f t="shared" si="57"/>
        <v>10.416175075150448</v>
      </c>
      <c r="BS24" s="28">
        <f t="shared" si="57"/>
        <v>24.85058424997564</v>
      </c>
      <c r="BT24" s="28">
        <f t="shared" si="57"/>
        <v>42.618372757566149</v>
      </c>
      <c r="BU24" s="28">
        <f t="shared" si="57"/>
        <v>1.3664615850320994</v>
      </c>
      <c r="BV24" s="28">
        <f t="shared" si="57"/>
        <v>27.384722247034276</v>
      </c>
      <c r="BW24" s="28">
        <f t="shared" si="57"/>
        <v>0.2142610404300016</v>
      </c>
      <c r="BX24" s="28">
        <f t="shared" si="57"/>
        <v>24.410113315431943</v>
      </c>
      <c r="BY24" s="28">
        <f t="shared" ref="BY24:CH24" si="58">SUM(BY18:BY20)*3+BY17*1.5</f>
        <v>19.156541490238581</v>
      </c>
      <c r="BZ24" s="28">
        <f t="shared" si="58"/>
        <v>11.437899077872874</v>
      </c>
      <c r="CA24" s="28">
        <f t="shared" si="58"/>
        <v>46.741962538217024</v>
      </c>
      <c r="CB24" s="28">
        <f t="shared" si="58"/>
        <v>8.862475774867276</v>
      </c>
      <c r="CC24" s="28">
        <f t="shared" si="58"/>
        <v>28.916490411783975</v>
      </c>
      <c r="CD24" s="28">
        <f t="shared" si="58"/>
        <v>72.41846395486462</v>
      </c>
      <c r="CE24" s="28">
        <f t="shared" si="58"/>
        <v>46.688758343719272</v>
      </c>
      <c r="CF24" s="28">
        <f t="shared" si="58"/>
        <v>73.357590789075374</v>
      </c>
      <c r="CG24" s="28">
        <f t="shared" ref="CG24" si="59">SUM(CG18:CG20)*3+CG17*1.5</f>
        <v>53.81169453751928</v>
      </c>
      <c r="CH24" s="28">
        <f t="shared" si="58"/>
        <v>76.823422657294955</v>
      </c>
      <c r="CI24" s="28">
        <f t="shared" ref="CI24:CJ24" si="60">SUM(CI18:CI20)*3+CI17*1.5</f>
        <v>94.092515229546819</v>
      </c>
      <c r="CJ24" s="28">
        <f t="shared" si="60"/>
        <v>77.607152477807631</v>
      </c>
      <c r="CK24" s="28">
        <f t="shared" ref="CK24:CL24" si="61">SUM(CK18:CK20)*3+CK17*1.5</f>
        <v>38.184953788914072</v>
      </c>
      <c r="CL24" s="28">
        <f t="shared" si="61"/>
        <v>22.508861401238065</v>
      </c>
      <c r="CM24" s="28">
        <f t="shared" ref="CM24:CO24" si="62">SUM(CM18:CM20)*3+CM17*1.5</f>
        <v>28.336303335087003</v>
      </c>
      <c r="CN24" s="28">
        <f t="shared" si="62"/>
        <v>28.122997288819047</v>
      </c>
      <c r="CO24" s="28" t="e">
        <f t="shared" si="62"/>
        <v>#DIV/0!</v>
      </c>
    </row>
    <row r="25" spans="1:93" s="28" customFormat="1" x14ac:dyDescent="0.25">
      <c r="A25" s="31" t="s">
        <v>61</v>
      </c>
      <c r="B25" s="26">
        <v>1</v>
      </c>
      <c r="C25" s="26">
        <v>90</v>
      </c>
      <c r="D25" s="76">
        <v>28</v>
      </c>
      <c r="E25" s="14"/>
      <c r="F25" s="14">
        <f>IF(Raw!I260&gt;0,Deficit!$D$25-Raw!I260,"")</f>
        <v>5.9032864234995017</v>
      </c>
      <c r="G25" s="14">
        <f>IF(Raw!J260&gt;0,Deficit!$D$25-Raw!J260,"")</f>
        <v>5.0918525467144988</v>
      </c>
      <c r="H25" s="14">
        <f>IF(Raw!K260&gt;0,Deficit!$D$25-Raw!K260,"")</f>
        <v>4.9979444057592985</v>
      </c>
      <c r="I25" s="14">
        <f>IF(Raw!L260&gt;0,Deficit!$D$25-Raw!L260,"")</f>
        <v>5.2355490717657993</v>
      </c>
      <c r="J25" s="14">
        <f>IF(Raw!M260&gt;0,Deficit!$D$25-Raw!M260,"")</f>
        <v>5.5787485679135997</v>
      </c>
      <c r="K25" s="14">
        <f>IF(Raw!N260&gt;0,Deficit!$D$25-Raw!N260,"")</f>
        <v>5.1787309623578004</v>
      </c>
      <c r="L25" s="14">
        <f>IF(Raw!O260&gt;0,Deficit!$D$25-Raw!O260,"")</f>
        <v>4.3995997042914006</v>
      </c>
      <c r="M25" s="14">
        <f>IF(Raw!P260&gt;0,Deficit!$D$25-Raw!P260,"")</f>
        <v>3.9795716733356983</v>
      </c>
      <c r="N25" s="14">
        <f>IF(Raw!Q260&gt;0,Deficit!$D$25-Raw!Q260,"")</f>
        <v>4.1153014975912008</v>
      </c>
      <c r="O25" s="14">
        <f>IF(Raw!R260&gt;0,Deficit!$D$25-Raw!R260,"")</f>
        <v>3.9597063351552997</v>
      </c>
      <c r="P25" s="14">
        <f>IF(Raw!S260&gt;0,Deficit!$D$25-Raw!S260,"")</f>
        <v>3.7241304408585982</v>
      </c>
      <c r="Q25" s="14">
        <f>IF(Raw!T260&gt;0,Deficit!$D$25-Raw!T260,"")</f>
        <v>2.7206889961192999</v>
      </c>
      <c r="R25" s="14">
        <f>IF(Raw!U260&gt;0,Deficit!$D$25-Raw!U260,"")</f>
        <v>1.0880660622649998</v>
      </c>
      <c r="S25" s="14">
        <f>IF(Raw!V260&gt;0,Deficit!$D$25-Raw!V260,"")</f>
        <v>1.8858672330451007</v>
      </c>
      <c r="T25" s="14">
        <f>IF(Raw!W260&gt;0,Deficit!$D$25-Raw!W260,"")</f>
        <v>2.1530767532944992</v>
      </c>
      <c r="U25" s="14">
        <f>IF(Raw!X260&gt;0,Deficit!$D$25-Raw!X260,"")</f>
        <v>1.5221069012214983</v>
      </c>
      <c r="V25" s="14">
        <f>IF(Raw!Y260&gt;0,Deficit!$D$25-Raw!Y260,"")</f>
        <v>2.4364812641705988</v>
      </c>
      <c r="W25" s="14">
        <f>IF(Raw!Z260&gt;0,Deficit!$D$25-Raw!Z260,"")</f>
        <v>2.2804213138877998</v>
      </c>
      <c r="X25" s="14">
        <f>IF(Raw!AA260&gt;0,Deficit!$D$25-Raw!AA260,"")</f>
        <v>1.4242689813811999</v>
      </c>
      <c r="Y25" s="14">
        <f>IF(Raw!AB260&gt;0,Deficit!$D$25-Raw!AB260,"")</f>
        <v>3.0517427416545999</v>
      </c>
      <c r="Z25" s="14">
        <f>IF(Raw!AC260&gt;0,Deficit!$D$25-Raw!AC260,"")</f>
        <v>1.2015452846660004</v>
      </c>
      <c r="AA25" s="14">
        <f>IF(Raw!AD260&gt;0,Deficit!$D$25-Raw!AD260,"")</f>
        <v>2.1898009971711012</v>
      </c>
      <c r="AB25" s="14">
        <f>IF(Raw!AE260&gt;0,Deficit!$D$25-Raw!AE260,"")</f>
        <v>1.9684917165173985</v>
      </c>
      <c r="AC25" s="14">
        <f>IF(Raw!AF260&gt;0,Deficit!$D$25-Raw!AF260,"")</f>
        <v>1.8141947793617987</v>
      </c>
      <c r="AD25" s="14">
        <f>IF(Raw!AG260&gt;0,Deficit!$D$25-Raw!AG260,"")</f>
        <v>3.2578196419385996</v>
      </c>
      <c r="AE25" s="14">
        <f>IF(Raw!AH260&gt;0,Deficit!$D$25-Raw!AH260,"")</f>
        <v>2.4954829809743018</v>
      </c>
      <c r="AF25" s="14">
        <f>IF(Raw!AI260&gt;0,Deficit!$D$25-Raw!AI260,"")</f>
        <v>2.2236606522941997</v>
      </c>
      <c r="AG25" s="14">
        <f>IF(Raw!AJ260&gt;0,Deficit!$D$25-Raw!AJ260,"")</f>
        <v>3.4108337184260016</v>
      </c>
      <c r="AH25" s="14">
        <f>IF(Raw!AK260&gt;0,Deficit!$D$25-Raw!AK260,"")</f>
        <v>1.8395369937253996</v>
      </c>
      <c r="AI25" s="14">
        <f>IF(Raw!AL260&gt;0,Deficit!$D$25-Raw!AL260,"")</f>
        <v>3.0555258825351004</v>
      </c>
      <c r="AJ25" s="14">
        <f>IF(Raw!AM260&gt;0,Deficit!$D$25-Raw!AM260,"")</f>
        <v>3.084834569788601</v>
      </c>
      <c r="AK25" s="14">
        <f>IF(Raw!AN260&gt;0,Deficit!$D$25-Raw!AN260,"")</f>
        <v>3.3552414146116014</v>
      </c>
      <c r="AL25" s="14">
        <f>IF(Raw!AO260&gt;0,Deficit!$D$25-Raw!AO260,"")</f>
        <v>4.4577116633186016</v>
      </c>
      <c r="AM25" s="14">
        <f>IF(Raw!AP260&gt;0,Deficit!$D$25-Raw!AP260,"")</f>
        <v>3.5674826036970018</v>
      </c>
      <c r="AN25" s="14">
        <f>IF(Raw!AQ260&gt;0,Deficit!$D$25-Raw!AQ260,"")</f>
        <v>0.7704904417319014</v>
      </c>
      <c r="AO25" s="14">
        <f>IF(Raw!AR260&gt;0,Deficit!$D$25-Raw!AR260,"")</f>
        <v>2.7358711758896987</v>
      </c>
      <c r="AP25" s="14">
        <f>IF(Raw!AS260&gt;0,Deficit!$D$25-Raw!AS260,"")</f>
        <v>5.6691733029832001</v>
      </c>
      <c r="AQ25" s="14">
        <f>IF(Raw!AT260&gt;0,Deficit!$D$25-Raw!AT260,"")</f>
        <v>4.8207202961709008</v>
      </c>
      <c r="AR25" s="14" t="str">
        <f>IF(Raw!AU260&gt;0,Deficit!$D$25-Raw!AU260,"")</f>
        <v/>
      </c>
      <c r="AS25" s="14" t="str">
        <f>IF(Raw!AV260&gt;0,Deficit!$D$25-Raw!AV260,"")</f>
        <v/>
      </c>
      <c r="AX25" s="21" t="s">
        <v>76</v>
      </c>
      <c r="AY25" s="3">
        <v>2</v>
      </c>
      <c r="AZ25" t="s">
        <v>23</v>
      </c>
      <c r="BA25" s="28">
        <f t="shared" ref="BA25:BX25" si="63">SUM(BA18:BA22)*3+BA17*1.5</f>
        <v>333.15</v>
      </c>
      <c r="BC25" s="28">
        <f t="shared" si="63"/>
        <v>76.235973354365385</v>
      </c>
      <c r="BD25" s="28">
        <f t="shared" si="63"/>
        <v>73.277947710850256</v>
      </c>
      <c r="BE25" s="28">
        <f t="shared" si="63"/>
        <v>80.946380393362432</v>
      </c>
      <c r="BF25" s="28">
        <f t="shared" si="63"/>
        <v>45.244726780561265</v>
      </c>
      <c r="BG25" s="28">
        <f t="shared" si="63"/>
        <v>69.902696880434021</v>
      </c>
      <c r="BH25" s="28">
        <f t="shared" si="63"/>
        <v>44.003350013686003</v>
      </c>
      <c r="BI25" s="28">
        <f t="shared" si="63"/>
        <v>79.033010990923685</v>
      </c>
      <c r="BJ25" s="28">
        <f t="shared" si="63"/>
        <v>40.68295454946341</v>
      </c>
      <c r="BK25" s="28">
        <f t="shared" si="63"/>
        <v>78.050237909497326</v>
      </c>
      <c r="BL25" s="28">
        <f t="shared" si="63"/>
        <v>44.70836762237996</v>
      </c>
      <c r="BM25" s="28">
        <f t="shared" si="63"/>
        <v>85.445090009370858</v>
      </c>
      <c r="BN25" s="28">
        <f t="shared" si="63"/>
        <v>67.263077335033756</v>
      </c>
      <c r="BO25" s="28">
        <f t="shared" si="63"/>
        <v>52.716406808710502</v>
      </c>
      <c r="BP25" s="28">
        <f t="shared" si="63"/>
        <v>47.452302168036432</v>
      </c>
      <c r="BQ25" s="28">
        <f t="shared" si="63"/>
        <v>46.19526343707836</v>
      </c>
      <c r="BR25" s="28">
        <f t="shared" si="63"/>
        <v>26.700401435960032</v>
      </c>
      <c r="BS25" s="28">
        <f t="shared" si="63"/>
        <v>41.118288980748893</v>
      </c>
      <c r="BT25" s="28">
        <f t="shared" si="63"/>
        <v>55.061714595109891</v>
      </c>
      <c r="BU25" s="28">
        <f t="shared" si="63"/>
        <v>13.761353462965154</v>
      </c>
      <c r="BV25" s="28">
        <f t="shared" si="63"/>
        <v>37.578904773151535</v>
      </c>
      <c r="BW25" s="28">
        <f t="shared" si="63"/>
        <v>8.6246231302003</v>
      </c>
      <c r="BX25" s="28">
        <f t="shared" si="63"/>
        <v>30.575529631074591</v>
      </c>
      <c r="BY25" s="28">
        <f t="shared" ref="BY25:CH25" si="64">SUM(BY18:BY22)*3+BY17*1.5</f>
        <v>20.654360119224158</v>
      </c>
      <c r="BZ25" s="28">
        <f t="shared" si="64"/>
        <v>14.533467108067125</v>
      </c>
      <c r="CA25" s="28">
        <f t="shared" si="64"/>
        <v>51.649584429783978</v>
      </c>
      <c r="CB25" s="28">
        <f t="shared" si="64"/>
        <v>13.71725761372365</v>
      </c>
      <c r="CC25" s="28">
        <f t="shared" si="64"/>
        <v>33.740814495756823</v>
      </c>
      <c r="CD25" s="28">
        <f t="shared" si="64"/>
        <v>81.199342963484753</v>
      </c>
      <c r="CE25" s="28">
        <f t="shared" si="64"/>
        <v>55.301026779791854</v>
      </c>
      <c r="CF25" s="28">
        <f t="shared" si="64"/>
        <v>82.965167332214335</v>
      </c>
      <c r="CG25" s="28">
        <f t="shared" ref="CG25" si="65">SUM(CG18:CG22)*3+CG17*1.5</f>
        <v>64.592187377503066</v>
      </c>
      <c r="CH25" s="28">
        <f t="shared" si="64"/>
        <v>88.552129024152521</v>
      </c>
      <c r="CI25" s="28">
        <f t="shared" ref="CI25:CJ25" si="66">SUM(CI18:CI22)*3+CI17*1.5</f>
        <v>108.21808242048893</v>
      </c>
      <c r="CJ25" s="28">
        <f t="shared" si="66"/>
        <v>91.499197245271347</v>
      </c>
      <c r="CK25" s="28">
        <f t="shared" ref="CK25:CL25" si="67">SUM(CK18:CK22)*3+CK17*1.5</f>
        <v>56.44747441476607</v>
      </c>
      <c r="CL25" s="28">
        <f t="shared" si="67"/>
        <v>38.948036900167459</v>
      </c>
      <c r="CM25" s="28">
        <f t="shared" ref="CM25:CO25" si="68">SUM(CM18:CM22)*3+CM17*1.5</f>
        <v>44.41357723902555</v>
      </c>
      <c r="CN25" s="28">
        <f t="shared" si="68"/>
        <v>43.317402773416575</v>
      </c>
      <c r="CO25" s="28" t="e">
        <f t="shared" si="68"/>
        <v>#DIV/0!</v>
      </c>
    </row>
    <row r="26" spans="1:93" s="28" customFormat="1" x14ac:dyDescent="0.25">
      <c r="A26" s="31" t="s">
        <v>69</v>
      </c>
      <c r="B26" s="26">
        <v>1</v>
      </c>
      <c r="C26" s="26">
        <v>90</v>
      </c>
      <c r="D26" s="86">
        <v>32.5</v>
      </c>
      <c r="E26" s="14"/>
      <c r="F26" s="14">
        <f>IF(Raw!I316&gt;0,Deficit!$D$26-Raw!I316,"")</f>
        <v>3.0049623247942989</v>
      </c>
      <c r="G26" s="14">
        <f>IF(Raw!J316&gt;0,Deficit!$D$26-Raw!J316,"")</f>
        <v>3.3170856204325005</v>
      </c>
      <c r="H26" s="14">
        <f>IF(Raw!K316&gt;0,Deficit!$D$26-Raw!K316,"")</f>
        <v>3.7825488467207009</v>
      </c>
      <c r="I26" s="14">
        <f>IF(Raw!L316&gt;0,Deficit!$D$26-Raw!L316,"")</f>
        <v>1.2248919586399012</v>
      </c>
      <c r="J26" s="14">
        <f>IF(Raw!M316&gt;0,Deficit!$D$26-Raw!M316,"")</f>
        <v>3.2692821469136</v>
      </c>
      <c r="K26" s="14">
        <f>IF(Raw!N316&gt;0,Deficit!$D$26-Raw!N316,"")</f>
        <v>2.9523000444516008</v>
      </c>
      <c r="L26" s="14">
        <f>IF(Raw!O316&gt;0,Deficit!$D$26-Raw!O316,"")</f>
        <v>2.4494134273504002</v>
      </c>
      <c r="M26" s="14">
        <f>IF(Raw!P316&gt;0,Deficit!$D$26-Raw!P316,"")</f>
        <v>2.3889105646656006</v>
      </c>
      <c r="N26" s="14">
        <f>IF(Raw!Q316&gt;0,Deficit!$D$26-Raw!Q316,"")</f>
        <v>2.1997552361588006</v>
      </c>
      <c r="O26" s="14">
        <f>IF(Raw!R316&gt;0,Deficit!$D$26-Raw!R316,"")</f>
        <v>3.0770895093065995</v>
      </c>
      <c r="P26" s="14">
        <f>IF(Raw!S316&gt;0,Deficit!$D$26-Raw!S316,"")</f>
        <v>2.7817157486736015</v>
      </c>
      <c r="Q26" s="14">
        <f>IF(Raw!T316&gt;0,Deficit!$D$26-Raw!T316,"")</f>
        <v>2.3119517099057987</v>
      </c>
      <c r="R26" s="14">
        <f>IF(Raw!U316&gt;0,Deficit!$D$26-Raw!U316,"")</f>
        <v>1.7182699169216988</v>
      </c>
      <c r="S26" s="14">
        <f>IF(Raw!V316&gt;0,Deficit!$D$26-Raw!V316,"")</f>
        <v>1.5283429470643988</v>
      </c>
      <c r="T26" s="14">
        <f>IF(Raw!W316&gt;0,Deficit!$D$26-Raw!W316,"")</f>
        <v>2.9257587420976989</v>
      </c>
      <c r="U26" s="14">
        <f>IF(Raw!X316&gt;0,Deficit!$D$26-Raw!X316,"")</f>
        <v>0.48963121874700022</v>
      </c>
      <c r="V26" s="14">
        <f>IF(Raw!Y316&gt;0,Deficit!$D$26-Raw!Y316,"")</f>
        <v>1.238335034258899</v>
      </c>
      <c r="W26" s="14">
        <f>IF(Raw!Z316&gt;0,Deficit!$D$26-Raw!Z316,"")</f>
        <v>2.638573443360599</v>
      </c>
      <c r="X26" s="14">
        <f>IF(Raw!AA316&gt;0,Deficit!$D$26-Raw!AA316,"")</f>
        <v>0.24142386268719918</v>
      </c>
      <c r="Y26" s="14">
        <f>IF(Raw!AB316&gt;0,Deficit!$D$26-Raw!AB316,"")</f>
        <v>1.3474898277444005</v>
      </c>
      <c r="Z26" s="14">
        <f>IF(Raw!AC316&gt;0,Deficit!$D$26-Raw!AC316,"")</f>
        <v>0.89157305125560171</v>
      </c>
      <c r="AA26" s="14">
        <f>IF(Raw!AD316&gt;0,Deficit!$D$26-Raw!AD316,"")</f>
        <v>-0.23101127403099753</v>
      </c>
      <c r="AB26" s="14">
        <f>IF(Raw!AE316&gt;0,Deficit!$D$26-Raw!AE316,"")</f>
        <v>0.86740723210050064</v>
      </c>
      <c r="AC26" s="14">
        <f>IF(Raw!AF316&gt;0,Deficit!$D$26-Raw!AF316,"")</f>
        <v>1.476159367680399</v>
      </c>
      <c r="AD26" s="14">
        <f>IF(Raw!AG316&gt;0,Deficit!$D$26-Raw!AG316,"")</f>
        <v>0.93382966345690122</v>
      </c>
      <c r="AE26" s="14">
        <f>IF(Raw!AH316&gt;0,Deficit!$D$26-Raw!AH316,"")</f>
        <v>0.85167720399009994</v>
      </c>
      <c r="AF26" s="14">
        <f>IF(Raw!AI316&gt;0,Deficit!$D$26-Raw!AI316,"")</f>
        <v>0.67958614841289844</v>
      </c>
      <c r="AG26" s="14">
        <f>IF(Raw!AJ316&gt;0,Deficit!$D$26-Raw!AJ316,"")</f>
        <v>2.6998630945155</v>
      </c>
      <c r="AH26" s="14">
        <f>IF(Raw!AK316&gt;0,Deficit!$D$26-Raw!AK316,"")</f>
        <v>0.19992303753240037</v>
      </c>
      <c r="AI26" s="14">
        <f>IF(Raw!AL316&gt;0,Deficit!$D$26-Raw!AL316,"")</f>
        <v>0.13754440386710343</v>
      </c>
      <c r="AJ26" s="14">
        <f>IF(Raw!AM316&gt;0,Deficit!$D$26-Raw!AM316,"")</f>
        <v>4.5948876603901567E-2</v>
      </c>
      <c r="AK26" s="14">
        <f>IF(Raw!AN316&gt;0,Deficit!$D$26-Raw!AN316,"")</f>
        <v>1.6860722521121012</v>
      </c>
      <c r="AL26" s="14">
        <f>IF(Raw!AO316&gt;0,Deficit!$D$26-Raw!AO316,"")</f>
        <v>2.1913497064071983</v>
      </c>
      <c r="AM26" s="14">
        <f>IF(Raw!AP316&gt;0,Deficit!$D$26-Raw!AP316,"")</f>
        <v>0.83599592597730066</v>
      </c>
      <c r="AN26" s="14">
        <f>IF(Raw!AQ316&gt;0,Deficit!$D$26-Raw!AQ316,"")</f>
        <v>-0.36672537905040059</v>
      </c>
      <c r="AO26" s="14">
        <f>IF(Raw!AR316&gt;0,Deficit!$D$26-Raw!AR316,"")</f>
        <v>0.73768761971910024</v>
      </c>
      <c r="AP26" s="14">
        <f>IF(Raw!AS316&gt;0,Deficit!$D$26-Raw!AS316,"")</f>
        <v>1.8443203589058008</v>
      </c>
      <c r="AQ26" s="14">
        <f>IF(Raw!AT316&gt;0,Deficit!$D$26-Raw!AT316,"")</f>
        <v>3.1502413951802986</v>
      </c>
      <c r="AR26" s="14" t="str">
        <f>IF(Raw!AU316&gt;0,Deficit!$D$26-Raw!AU316,"")</f>
        <v/>
      </c>
      <c r="AS26" s="14" t="str">
        <f>IF(Raw!AV316&gt;0,Deficit!$D$26-Raw!AV316,"")</f>
        <v/>
      </c>
    </row>
    <row r="27" spans="1:93" s="28" customFormat="1" x14ac:dyDescent="0.25">
      <c r="A27" s="31" t="s">
        <v>61</v>
      </c>
      <c r="B27" s="26">
        <v>1</v>
      </c>
      <c r="C27" s="26">
        <v>120</v>
      </c>
      <c r="D27" s="69">
        <v>27</v>
      </c>
      <c r="E27" s="14"/>
      <c r="F27" s="14">
        <f>IF(Raw!I261&gt;0,Deficit!$D$27-Raw!I261,"")</f>
        <v>3.3054727932962003</v>
      </c>
      <c r="G27" s="14">
        <f>IF(Raw!J261&gt;0,Deficit!$D$27-Raw!J261,"")</f>
        <v>2.0295199643394994</v>
      </c>
      <c r="H27" s="14">
        <f>IF(Raw!K261&gt;0,Deficit!$D$27-Raw!K261,"")</f>
        <v>2.8005785859263987</v>
      </c>
      <c r="I27" s="14">
        <f>IF(Raw!L261&gt;0,Deficit!$D$27-Raw!L261,"")</f>
        <v>3.1529159516894012</v>
      </c>
      <c r="J27" s="14">
        <f>IF(Raw!M261&gt;0,Deficit!$D$27-Raw!M261,"")</f>
        <v>2.4874601298702999</v>
      </c>
      <c r="K27" s="14">
        <f>IF(Raw!N261&gt;0,Deficit!$D$27-Raw!N261,"")</f>
        <v>1.9989550445191995</v>
      </c>
      <c r="L27" s="14">
        <f>IF(Raw!O261&gt;0,Deficit!$D$27-Raw!O261,"")</f>
        <v>2.4568939879989991</v>
      </c>
      <c r="M27" s="14">
        <f>IF(Raw!P261&gt;0,Deficit!$D$27-Raw!P261,"")</f>
        <v>2.3382268084362003</v>
      </c>
      <c r="N27" s="14">
        <f>IF(Raw!Q261&gt;0,Deficit!$D$27-Raw!Q261,"")</f>
        <v>2.1093996070611993</v>
      </c>
      <c r="O27" s="14">
        <f>IF(Raw!R261&gt;0,Deficit!$D$27-Raw!R261,"")</f>
        <v>2.2201475602724017</v>
      </c>
      <c r="P27" s="14">
        <f>IF(Raw!S261&gt;0,Deficit!$D$27-Raw!S261,"")</f>
        <v>1.7855358476660008</v>
      </c>
      <c r="Q27" s="14">
        <f>IF(Raw!T261&gt;0,Deficit!$D$27-Raw!T261,"")</f>
        <v>0.53760879117280069</v>
      </c>
      <c r="R27" s="14">
        <f>IF(Raw!U261&gt;0,Deficit!$D$27-Raw!U261,"")</f>
        <v>1.1086034619800955E-2</v>
      </c>
      <c r="S27" s="14">
        <f>IF(Raw!V261&gt;0,Deficit!$D$27-Raw!V261,"")</f>
        <v>0.8297067964429985</v>
      </c>
      <c r="T27" s="14">
        <f>IF(Raw!W261&gt;0,Deficit!$D$27-Raw!W261,"")</f>
        <v>0.48613264367190112</v>
      </c>
      <c r="U27" s="14">
        <f>IF(Raw!X261&gt;0,Deficit!$D$27-Raw!X261,"")</f>
        <v>-6.2322162633201117E-2</v>
      </c>
      <c r="V27" s="14">
        <f>IF(Raw!Y261&gt;0,Deficit!$D$27-Raw!Y261,"")</f>
        <v>0.61615762678490071</v>
      </c>
      <c r="W27" s="14">
        <f>IF(Raw!Z261&gt;0,Deficit!$D$27-Raw!Z261,"")</f>
        <v>0.5558167229138995</v>
      </c>
      <c r="X27" s="14">
        <f>IF(Raw!AA261&gt;0,Deficit!$D$27-Raw!AA261,"")</f>
        <v>0.57132487540859955</v>
      </c>
      <c r="Y27" s="14">
        <f>IF(Raw!AB261&gt;0,Deficit!$D$27-Raw!AB261,"")</f>
        <v>1.0005330536972004</v>
      </c>
      <c r="Z27" s="14">
        <f>IF(Raw!AC261&gt;0,Deficit!$D$27-Raw!AC261,"")</f>
        <v>1.0646396644565002</v>
      </c>
      <c r="AA27" s="14">
        <f>IF(Raw!AD261&gt;0,Deficit!$D$27-Raw!AD261,"")</f>
        <v>0.75770031795140014</v>
      </c>
      <c r="AB27" s="14">
        <f>IF(Raw!AE261&gt;0,Deficit!$D$27-Raw!AE261,"")</f>
        <v>1.6199551683834983</v>
      </c>
      <c r="AC27" s="14">
        <f>IF(Raw!AF261&gt;0,Deficit!$D$27-Raw!AF261,"")</f>
        <v>1.0146645624183996</v>
      </c>
      <c r="AD27" s="14">
        <f>IF(Raw!AG261&gt;0,Deficit!$D$27-Raw!AG261,"")</f>
        <v>0.822276811321899</v>
      </c>
      <c r="AE27" s="14">
        <f>IF(Raw!AH261&gt;0,Deficit!$D$27-Raw!AH261,"")</f>
        <v>1.5549859865090987</v>
      </c>
      <c r="AF27" s="14">
        <f>IF(Raw!AI261&gt;0,Deficit!$D$27-Raw!AI261,"")</f>
        <v>1.2422238747187997</v>
      </c>
      <c r="AG27" s="14">
        <f>IF(Raw!AJ261&gt;0,Deficit!$D$27-Raw!AJ261,"")</f>
        <v>1.5791731447121009</v>
      </c>
      <c r="AH27" s="14">
        <f>IF(Raw!AK261&gt;0,Deficit!$D$27-Raw!AK261,"")</f>
        <v>1.0550111499721986</v>
      </c>
      <c r="AI27" s="14">
        <f>IF(Raw!AL261&gt;0,Deficit!$D$27-Raw!AL261,"")</f>
        <v>1.8540728078224014</v>
      </c>
      <c r="AJ27" s="14">
        <f>IF(Raw!AM261&gt;0,Deficit!$D$27-Raw!AM261,"")</f>
        <v>0.64579234441039901</v>
      </c>
      <c r="AK27" s="14">
        <f>IF(Raw!AN261&gt;0,Deficit!$D$27-Raw!AN261,"")</f>
        <v>1.9342143487772994</v>
      </c>
      <c r="AL27" s="14">
        <f>IF(Raw!AO261&gt;0,Deficit!$D$27-Raw!AO261,"")</f>
        <v>2.1444363199087988</v>
      </c>
      <c r="AM27" s="14">
        <f>IF(Raw!AP261&gt;0,Deficit!$D$27-Raw!AP261,"")</f>
        <v>1.6294698656258007</v>
      </c>
      <c r="AN27" s="14">
        <f>IF(Raw!AQ261&gt;0,Deficit!$D$27-Raw!AQ261,"")</f>
        <v>-0.10460853601579956</v>
      </c>
      <c r="AO27" s="14">
        <f>IF(Raw!AR261&gt;0,Deficit!$D$27-Raw!AR261,"")</f>
        <v>1.6397849845602011</v>
      </c>
      <c r="AP27" s="14">
        <f>IF(Raw!AS261&gt;0,Deficit!$D$27-Raw!AS261,"")</f>
        <v>4.1353690090820017</v>
      </c>
      <c r="AQ27" s="14">
        <f>IF(Raw!AT261&gt;0,Deficit!$D$27-Raw!AT261,"")</f>
        <v>3.4221400493158995</v>
      </c>
      <c r="AR27" s="14" t="str">
        <f>IF(Raw!AU261&gt;0,Deficit!$D$27-Raw!AU261,"")</f>
        <v/>
      </c>
      <c r="AS27" s="14" t="str">
        <f>IF(Raw!AV261&gt;0,Deficit!$D$27-Raw!AV261,"")</f>
        <v/>
      </c>
      <c r="BB27" s="28" t="str">
        <f t="shared" ref="BB27:BK28" si="69">E3</f>
        <v>B</v>
      </c>
      <c r="BC27" s="28" t="str">
        <f t="shared" si="69"/>
        <v>B</v>
      </c>
      <c r="BD27" s="28" t="str">
        <f t="shared" si="69"/>
        <v>A</v>
      </c>
      <c r="BE27" s="28" t="str">
        <f t="shared" si="69"/>
        <v>B</v>
      </c>
      <c r="BF27" s="28" t="str">
        <f t="shared" si="69"/>
        <v>A</v>
      </c>
      <c r="BG27" s="28" t="str">
        <f t="shared" si="69"/>
        <v>B</v>
      </c>
      <c r="BH27" s="28" t="str">
        <f t="shared" si="69"/>
        <v>A</v>
      </c>
      <c r="BI27" s="28" t="str">
        <f t="shared" si="69"/>
        <v>B</v>
      </c>
      <c r="BJ27" s="28" t="str">
        <f t="shared" si="69"/>
        <v>A</v>
      </c>
      <c r="BK27" s="28" t="str">
        <f t="shared" si="69"/>
        <v>B</v>
      </c>
      <c r="BL27" s="28" t="str">
        <f t="shared" ref="BL27:BU28" si="70">O3</f>
        <v>A</v>
      </c>
      <c r="BM27" s="28" t="str">
        <f t="shared" si="70"/>
        <v>B</v>
      </c>
      <c r="BN27" s="28" t="str">
        <f t="shared" si="70"/>
        <v>B</v>
      </c>
      <c r="BO27" s="28" t="str">
        <f t="shared" si="70"/>
        <v>A</v>
      </c>
      <c r="BP27" s="28" t="str">
        <f t="shared" si="70"/>
        <v>A</v>
      </c>
      <c r="BQ27" s="28" t="str">
        <f t="shared" si="70"/>
        <v>B &amp; A</v>
      </c>
      <c r="BR27" s="28" t="str">
        <f t="shared" si="70"/>
        <v>A</v>
      </c>
      <c r="BS27" s="28" t="str">
        <f t="shared" si="70"/>
        <v>B</v>
      </c>
      <c r="BT27" s="28" t="str">
        <f t="shared" si="70"/>
        <v>B</v>
      </c>
      <c r="BU27" s="28" t="str">
        <f t="shared" si="70"/>
        <v>A</v>
      </c>
      <c r="BV27" s="28" t="str">
        <f t="shared" ref="BV27:CE28" si="71">Y3</f>
        <v>B</v>
      </c>
      <c r="BW27" s="28" t="str">
        <f t="shared" si="71"/>
        <v>A</v>
      </c>
      <c r="BX27" s="28" t="str">
        <f t="shared" si="71"/>
        <v>B</v>
      </c>
      <c r="BY27" s="28" t="str">
        <f t="shared" si="71"/>
        <v>B</v>
      </c>
      <c r="BZ27" s="28" t="str">
        <f t="shared" si="71"/>
        <v>A</v>
      </c>
      <c r="CA27" s="28" t="str">
        <f t="shared" si="71"/>
        <v>B</v>
      </c>
      <c r="CB27" s="28" t="str">
        <f t="shared" si="71"/>
        <v>A</v>
      </c>
      <c r="CC27" s="28" t="str">
        <f t="shared" si="71"/>
        <v>B</v>
      </c>
      <c r="CD27" s="28" t="str">
        <f t="shared" si="71"/>
        <v>B</v>
      </c>
      <c r="CE27" s="28" t="str">
        <f t="shared" si="71"/>
        <v>A</v>
      </c>
      <c r="CF27" s="28" t="str">
        <f t="shared" ref="CF27:CL28" si="72">AI3</f>
        <v>B</v>
      </c>
      <c r="CG27" s="28" t="str">
        <f t="shared" si="72"/>
        <v>A</v>
      </c>
      <c r="CH27" s="28" t="str">
        <f t="shared" si="72"/>
        <v>B</v>
      </c>
      <c r="CI27" s="28" t="str">
        <f t="shared" si="72"/>
        <v>B</v>
      </c>
      <c r="CJ27" s="28" t="str">
        <f t="shared" si="72"/>
        <v>A</v>
      </c>
      <c r="CK27" s="28" t="str">
        <f t="shared" si="72"/>
        <v>A</v>
      </c>
      <c r="CL27" s="28" t="str">
        <f t="shared" si="72"/>
        <v>A</v>
      </c>
      <c r="CM27" s="28" t="str">
        <f t="shared" ref="CM27:CO27" si="73">AP3</f>
        <v>A</v>
      </c>
      <c r="CN27" s="28" t="str">
        <f t="shared" si="73"/>
        <v>A</v>
      </c>
      <c r="CO27" s="28">
        <f t="shared" si="73"/>
        <v>0</v>
      </c>
    </row>
    <row r="28" spans="1:93" s="28" customFormat="1" x14ac:dyDescent="0.25">
      <c r="A28" s="31" t="s">
        <v>69</v>
      </c>
      <c r="B28" s="26">
        <v>1</v>
      </c>
      <c r="C28" s="26">
        <v>120</v>
      </c>
      <c r="D28" s="19">
        <v>30</v>
      </c>
      <c r="E28" s="14"/>
      <c r="F28" s="14">
        <f>IF(Raw!I317&gt;0,Deficit!$D$28-Raw!I317,"")</f>
        <v>4.2818150210826005</v>
      </c>
      <c r="G28" s="14">
        <f>IF(Raw!J317&gt;0,Deficit!$D$28-Raw!J317,"")</f>
        <v>2.115086695385699</v>
      </c>
      <c r="H28" s="14">
        <f>IF(Raw!K317&gt;0,Deficit!$D$28-Raw!K317,"")</f>
        <v>3.1029660337785003</v>
      </c>
      <c r="I28" s="14">
        <f>IF(Raw!L317&gt;0,Deficit!$D$28-Raw!L317,"")</f>
        <v>3.319008876773399</v>
      </c>
      <c r="J28" s="14">
        <f>IF(Raw!M317&gt;0,Deficit!$D$28-Raw!M317,"")</f>
        <v>0.79452134324850121</v>
      </c>
      <c r="K28" s="14">
        <f>IF(Raw!N317&gt;0,Deficit!$D$28-Raw!N317,"")</f>
        <v>1.0858224369264988</v>
      </c>
      <c r="L28" s="14">
        <f>IF(Raw!O317&gt;0,Deficit!$D$28-Raw!O317,"")</f>
        <v>0.13540505682910009</v>
      </c>
      <c r="M28" s="14">
        <f>IF(Raw!P317&gt;0,Deficit!$D$28-Raw!P317,"")</f>
        <v>1.191086548444499</v>
      </c>
      <c r="N28" s="14">
        <f>IF(Raw!Q317&gt;0,Deficit!$D$28-Raw!Q317,"")</f>
        <v>1.4645263470833001</v>
      </c>
      <c r="O28" s="14">
        <f>IF(Raw!R317&gt;0,Deficit!$D$28-Raw!R317,"")</f>
        <v>0.70883048913509938</v>
      </c>
      <c r="P28" s="14">
        <f>IF(Raw!S317&gt;0,Deficit!$D$28-Raw!S317,"")</f>
        <v>0.96930854389350074</v>
      </c>
      <c r="Q28" s="14">
        <f>IF(Raw!T317&gt;0,Deficit!$D$28-Raw!T317,"")</f>
        <v>0.48244119837049837</v>
      </c>
      <c r="R28" s="14">
        <f>IF(Raw!U317&gt;0,Deficit!$D$28-Raw!U317,"")</f>
        <v>-0.6089641408835007</v>
      </c>
      <c r="S28" s="14">
        <f>IF(Raw!V317&gt;0,Deficit!$D$28-Raw!V317,"")</f>
        <v>1.3633088569000016</v>
      </c>
      <c r="T28" s="14">
        <f>IF(Raw!W317&gt;0,Deficit!$D$28-Raw!W317,"")</f>
        <v>0.12971630342689977</v>
      </c>
      <c r="U28" s="14">
        <f>IF(Raw!X317&gt;0,Deficit!$D$28-Raw!X317,"")</f>
        <v>0.83561717917719847</v>
      </c>
      <c r="V28" s="14">
        <f>IF(Raw!Y317&gt;0,Deficit!$D$28-Raw!Y317,"")</f>
        <v>0.63617159693239955</v>
      </c>
      <c r="W28" s="14">
        <f>IF(Raw!Z317&gt;0,Deficit!$D$28-Raw!Z317,"")</f>
        <v>-0.2642104508744012</v>
      </c>
      <c r="X28" s="14">
        <f>IF(Raw!AA317&gt;0,Deficit!$D$28-Raw!AA317,"")</f>
        <v>-0.4183548350099997</v>
      </c>
      <c r="Y28" s="14">
        <f>IF(Raw!AB317&gt;0,Deficit!$D$28-Raw!AB317,"")</f>
        <v>2.1623381739979983</v>
      </c>
      <c r="Z28" s="14">
        <f>IF(Raw!AC317&gt;0,Deficit!$D$28-Raw!AC317,"")</f>
        <v>1.0642464914879</v>
      </c>
      <c r="AA28" s="14">
        <f>IF(Raw!AD317&gt;0,Deficit!$D$28-Raw!AD317,"")</f>
        <v>1.5250950275769988</v>
      </c>
      <c r="AB28" s="14">
        <f>IF(Raw!AE317&gt;0,Deficit!$D$28-Raw!AE317,"")</f>
        <v>2.7524928255770007</v>
      </c>
      <c r="AC28" s="14">
        <f>IF(Raw!AF317&gt;0,Deficit!$D$28-Raw!AF317,"")</f>
        <v>2.5656186246718988</v>
      </c>
      <c r="AD28" s="14">
        <f>IF(Raw!AG317&gt;0,Deficit!$D$28-Raw!AG317,"")</f>
        <v>2.4003268864752982</v>
      </c>
      <c r="AE28" s="14">
        <f>IF(Raw!AH317&gt;0,Deficit!$D$28-Raw!AH317,"")</f>
        <v>2.7769600370222989</v>
      </c>
      <c r="AF28" s="14">
        <f>IF(Raw!AI317&gt;0,Deficit!$D$28-Raw!AI317,"")</f>
        <v>3.150694659949</v>
      </c>
      <c r="AG28" s="14">
        <f>IF(Raw!AJ317&gt;0,Deficit!$D$28-Raw!AJ317,"")</f>
        <v>3.0072293422829013</v>
      </c>
      <c r="AH28" s="14">
        <f>IF(Raw!AK317&gt;0,Deficit!$D$28-Raw!AK317,"")</f>
        <v>2.3563013397838013</v>
      </c>
      <c r="AI28" s="14">
        <f>IF(Raw!AL317&gt;0,Deficit!$D$28-Raw!AL317,"")</f>
        <v>3.1069007333848013</v>
      </c>
      <c r="AJ28" s="14">
        <f>IF(Raw!AM317&gt;0,Deficit!$D$28-Raw!AM317,"")</f>
        <v>2.741733584542601</v>
      </c>
      <c r="AK28" s="14">
        <f>IF(Raw!AN317&gt;0,Deficit!$D$28-Raw!AN317,"")</f>
        <v>3.5146218026310017</v>
      </c>
      <c r="AL28" s="14">
        <f>IF(Raw!AO317&gt;0,Deficit!$D$28-Raw!AO317,"")</f>
        <v>3.8338104020846018</v>
      </c>
      <c r="AM28" s="14">
        <f>IF(Raw!AP317&gt;0,Deficit!$D$28-Raw!AP317,"")</f>
        <v>3.3333937963347005</v>
      </c>
      <c r="AN28" s="14">
        <f>IF(Raw!AQ317&gt;0,Deficit!$D$28-Raw!AQ317,"")</f>
        <v>2.6452100898359987</v>
      </c>
      <c r="AO28" s="14">
        <f>IF(Raw!AR317&gt;0,Deficit!$D$28-Raw!AR317,"")</f>
        <v>5.0317169256805983</v>
      </c>
      <c r="AP28" s="14">
        <f>IF(Raw!AS317&gt;0,Deficit!$D$28-Raw!AS317,"")</f>
        <v>5.612677301270999</v>
      </c>
      <c r="AQ28" s="14">
        <f>IF(Raw!AT317&gt;0,Deficit!$D$28-Raw!AT317,"")</f>
        <v>3.2278360087339983</v>
      </c>
      <c r="AR28" s="14" t="str">
        <f>IF(Raw!AU317&gt;0,Deficit!$D$28-Raw!AU317,"")</f>
        <v/>
      </c>
      <c r="AS28" s="14" t="str">
        <f>IF(Raw!AV317&gt;0,Deficit!$D$28-Raw!AV317,"")</f>
        <v/>
      </c>
      <c r="AX28" s="40" t="s">
        <v>21</v>
      </c>
      <c r="AY28" s="41" t="s">
        <v>11</v>
      </c>
      <c r="AZ28" s="5" t="s">
        <v>10</v>
      </c>
      <c r="BA28" s="9" t="s">
        <v>12</v>
      </c>
      <c r="BB28" s="42">
        <f t="shared" si="69"/>
        <v>41422</v>
      </c>
      <c r="BC28" s="42">
        <f t="shared" si="69"/>
        <v>41431</v>
      </c>
      <c r="BD28" s="42">
        <f t="shared" si="69"/>
        <v>41435</v>
      </c>
      <c r="BE28" s="42">
        <f t="shared" si="69"/>
        <v>41438</v>
      </c>
      <c r="BF28" s="42">
        <f t="shared" si="69"/>
        <v>41439</v>
      </c>
      <c r="BG28" s="42">
        <f t="shared" si="69"/>
        <v>41445</v>
      </c>
      <c r="BH28" s="42">
        <f t="shared" si="69"/>
        <v>41446</v>
      </c>
      <c r="BI28" s="42">
        <f t="shared" si="69"/>
        <v>41451</v>
      </c>
      <c r="BJ28" s="42">
        <f t="shared" si="69"/>
        <v>41452</v>
      </c>
      <c r="BK28" s="42">
        <f t="shared" si="69"/>
        <v>41456</v>
      </c>
      <c r="BL28" s="42">
        <f t="shared" si="70"/>
        <v>41457</v>
      </c>
      <c r="BM28" s="42">
        <f t="shared" si="70"/>
        <v>41460</v>
      </c>
      <c r="BN28" s="42">
        <f t="shared" si="70"/>
        <v>41464</v>
      </c>
      <c r="BO28" s="42">
        <f t="shared" si="70"/>
        <v>41466</v>
      </c>
      <c r="BP28" s="42">
        <f t="shared" si="70"/>
        <v>41470</v>
      </c>
      <c r="BQ28" s="42">
        <f t="shared" si="70"/>
        <v>41471</v>
      </c>
      <c r="BR28" s="42">
        <f t="shared" si="70"/>
        <v>41472</v>
      </c>
      <c r="BS28" s="42">
        <f t="shared" si="70"/>
        <v>41473</v>
      </c>
      <c r="BT28" s="42">
        <f t="shared" si="70"/>
        <v>41478</v>
      </c>
      <c r="BU28" s="42">
        <f t="shared" si="70"/>
        <v>41480</v>
      </c>
      <c r="BV28" s="42">
        <f t="shared" si="71"/>
        <v>41484</v>
      </c>
      <c r="BW28" s="42">
        <f t="shared" si="71"/>
        <v>41485</v>
      </c>
      <c r="BX28" s="42">
        <f t="shared" si="71"/>
        <v>41487</v>
      </c>
      <c r="BY28" s="42">
        <f t="shared" si="71"/>
        <v>41492</v>
      </c>
      <c r="BZ28" s="42">
        <f t="shared" si="71"/>
        <v>41494</v>
      </c>
      <c r="CA28" s="42">
        <f t="shared" si="71"/>
        <v>41498</v>
      </c>
      <c r="CB28" s="42">
        <f t="shared" si="71"/>
        <v>41499</v>
      </c>
      <c r="CC28" s="42">
        <f t="shared" si="71"/>
        <v>41501</v>
      </c>
      <c r="CD28" s="42">
        <f t="shared" si="71"/>
        <v>41506</v>
      </c>
      <c r="CE28" s="42">
        <f t="shared" si="71"/>
        <v>41508</v>
      </c>
      <c r="CF28" s="42">
        <f t="shared" si="72"/>
        <v>41512</v>
      </c>
      <c r="CG28" s="42">
        <f t="shared" si="72"/>
        <v>41513</v>
      </c>
      <c r="CH28" s="42">
        <f t="shared" si="72"/>
        <v>41515</v>
      </c>
      <c r="CI28" s="42">
        <f t="shared" si="72"/>
        <v>41522</v>
      </c>
      <c r="CJ28" s="42">
        <f t="shared" si="72"/>
        <v>41523</v>
      </c>
      <c r="CK28" s="42">
        <f t="shared" si="72"/>
        <v>41534</v>
      </c>
      <c r="CL28" s="42">
        <f t="shared" si="72"/>
        <v>41542</v>
      </c>
      <c r="CM28" s="42">
        <f t="shared" ref="CM28:CO28" si="74">AP4</f>
        <v>41568</v>
      </c>
      <c r="CN28" s="42">
        <f t="shared" si="74"/>
        <v>41584</v>
      </c>
      <c r="CO28" s="42">
        <f t="shared" si="74"/>
        <v>41584</v>
      </c>
    </row>
    <row r="29" spans="1:93" s="28" customFormat="1" x14ac:dyDescent="0.25">
      <c r="A29" s="31" t="s">
        <v>61</v>
      </c>
      <c r="B29" s="26">
        <v>1</v>
      </c>
      <c r="C29" s="26">
        <v>150</v>
      </c>
      <c r="D29" s="19">
        <v>21.3</v>
      </c>
      <c r="E29" s="14"/>
      <c r="F29" s="14">
        <f>IF(Raw!I262&gt;0,Deficit!$D$29-Raw!I262,"")</f>
        <v>7.1642118612489014</v>
      </c>
      <c r="G29" s="14">
        <f>IF(Raw!J262&gt;0,Deficit!$D$29-Raw!J262,"")</f>
        <v>7.2521992759308009</v>
      </c>
      <c r="H29" s="14">
        <f>IF(Raw!K262&gt;0,Deficit!$D$29-Raw!K262,"")</f>
        <v>7.4322672414170015</v>
      </c>
      <c r="I29" s="14">
        <f>IF(Raw!L262&gt;0,Deficit!$D$29-Raw!L262,"")</f>
        <v>7.4687080081018014</v>
      </c>
      <c r="J29" s="14">
        <f>IF(Raw!M262&gt;0,Deficit!$D$29-Raw!M262,"")</f>
        <v>7.4568478995115015</v>
      </c>
      <c r="K29" s="14">
        <f>IF(Raw!N262&gt;0,Deficit!$D$29-Raw!N262,"")</f>
        <v>6.9888084845443004</v>
      </c>
      <c r="L29" s="14">
        <f>IF(Raw!O262&gt;0,Deficit!$D$29-Raw!O262,"")</f>
        <v>7.5082310476820009</v>
      </c>
      <c r="M29" s="14">
        <f>IF(Raw!P262&gt;0,Deficit!$D$29-Raw!P262,"")</f>
        <v>6.9457144474110013</v>
      </c>
      <c r="N29" s="14">
        <f>IF(Raw!Q262&gt;0,Deficit!$D$29-Raw!Q262,"")</f>
        <v>7.1296263576914001</v>
      </c>
      <c r="O29" s="14">
        <f>IF(Raw!R262&gt;0,Deficit!$D$29-Raw!R262,"")</f>
        <v>6.8705162107371009</v>
      </c>
      <c r="P29" s="14">
        <f>IF(Raw!S262&gt;0,Deficit!$D$29-Raw!S262,"")</f>
        <v>6.9541536052192008</v>
      </c>
      <c r="Q29" s="14">
        <f>IF(Raw!T262&gt;0,Deficit!$D$29-Raw!T262,"")</f>
        <v>5.3565741879744007</v>
      </c>
      <c r="R29" s="14">
        <f>IF(Raw!U262&gt;0,Deficit!$D$29-Raw!U262,"")</f>
        <v>5.3351619073460999</v>
      </c>
      <c r="S29" s="14">
        <f>IF(Raw!V262&gt;0,Deficit!$D$29-Raw!V262,"")</f>
        <v>5.2532623809278007</v>
      </c>
      <c r="T29" s="14">
        <f>IF(Raw!W262&gt;0,Deficit!$D$29-Raw!W262,"")</f>
        <v>5.1939939187536019</v>
      </c>
      <c r="U29" s="14">
        <f>IF(Raw!X262&gt;0,Deficit!$D$29-Raw!X262,"")</f>
        <v>5.0793069661907992</v>
      </c>
      <c r="V29" s="14">
        <f>IF(Raw!Y262&gt;0,Deficit!$D$29-Raw!Y262,"")</f>
        <v>4.9831099441221021</v>
      </c>
      <c r="W29" s="14">
        <f>IF(Raw!Z262&gt;0,Deficit!$D$29-Raw!Z262,"")</f>
        <v>5.1540996398803998</v>
      </c>
      <c r="X29" s="14">
        <f>IF(Raw!AA262&gt;0,Deficit!$D$29-Raw!AA262,"")</f>
        <v>5.0245585766231002</v>
      </c>
      <c r="Y29" s="14">
        <f>IF(Raw!AB262&gt;0,Deficit!$D$29-Raw!AB262,"")</f>
        <v>5.6355992703503013</v>
      </c>
      <c r="Z29" s="14">
        <f>IF(Raw!AC262&gt;0,Deficit!$D$29-Raw!AC262,"")</f>
        <v>5.4268676689036006</v>
      </c>
      <c r="AA29" s="14">
        <f>IF(Raw!AD262&gt;0,Deficit!$D$29-Raw!AD262,"")</f>
        <v>4.944270637720102</v>
      </c>
      <c r="AB29" s="14">
        <f>IF(Raw!AE262&gt;0,Deficit!$D$29-Raw!AE262,"")</f>
        <v>4.9449903673277014</v>
      </c>
      <c r="AC29" s="14">
        <f>IF(Raw!AF262&gt;0,Deficit!$D$29-Raw!AF262,"")</f>
        <v>5.5928485854518009</v>
      </c>
      <c r="AD29" s="14">
        <f>IF(Raw!AG262&gt;0,Deficit!$D$29-Raw!AG262,"")</f>
        <v>5.3542407035457007</v>
      </c>
      <c r="AE29" s="14">
        <f>IF(Raw!AH262&gt;0,Deficit!$D$29-Raw!AH262,"")</f>
        <v>5.8856024602769015</v>
      </c>
      <c r="AF29" s="14">
        <f>IF(Raw!AI262&gt;0,Deficit!$D$29-Raw!AI262,"")</f>
        <v>5.4208999147876007</v>
      </c>
      <c r="AG29" s="14">
        <f>IF(Raw!AJ262&gt;0,Deficit!$D$29-Raw!AJ262,"")</f>
        <v>6.1078062579674004</v>
      </c>
      <c r="AH29" s="14">
        <f>IF(Raw!AK262&gt;0,Deficit!$D$29-Raw!AK262,"")</f>
        <v>5.8386635647302008</v>
      </c>
      <c r="AI29" s="14">
        <f>IF(Raw!AL262&gt;0,Deficit!$D$29-Raw!AL262,"")</f>
        <v>5.4708858680744008</v>
      </c>
      <c r="AJ29" s="14">
        <f>IF(Raw!AM262&gt;0,Deficit!$D$29-Raw!AM262,"")</f>
        <v>5.6680065762625009</v>
      </c>
      <c r="AK29" s="14">
        <f>IF(Raw!AN262&gt;0,Deficit!$D$29-Raw!AN262,"")</f>
        <v>5.8564430558179001</v>
      </c>
      <c r="AL29" s="14">
        <f>IF(Raw!AO262&gt;0,Deficit!$D$29-Raw!AO262,"")</f>
        <v>5.5938649348903002</v>
      </c>
      <c r="AM29" s="14">
        <f>IF(Raw!AP262&gt;0,Deficit!$D$29-Raw!AP262,"")</f>
        <v>6.3811116575349001</v>
      </c>
      <c r="AN29" s="14">
        <f>IF(Raw!AQ262&gt;0,Deficit!$D$29-Raw!AQ262,"")</f>
        <v>4.4706074850275996</v>
      </c>
      <c r="AO29" s="14">
        <f>IF(Raw!AR262&gt;0,Deficit!$D$29-Raw!AR262,"")</f>
        <v>5.6224778422657007</v>
      </c>
      <c r="AP29" s="14">
        <f>IF(Raw!AS262&gt;0,Deficit!$D$29-Raw!AS262,"")</f>
        <v>7.1290228014314003</v>
      </c>
      <c r="AQ29" s="14">
        <f>IF(Raw!AT262&gt;0,Deficit!$D$29-Raw!AT262,"")</f>
        <v>7.5470370353546006</v>
      </c>
      <c r="AR29" s="14" t="str">
        <f>IF(Raw!AU262&gt;0,Deficit!$D$29-Raw!AU262,"")</f>
        <v/>
      </c>
      <c r="AS29" s="14" t="str">
        <f>IF(Raw!AV262&gt;0,Deficit!$D$29-Raw!AV262,"")</f>
        <v/>
      </c>
      <c r="AX29" s="21" t="s">
        <v>76</v>
      </c>
      <c r="AY29" s="3">
        <v>3</v>
      </c>
      <c r="AZ29" s="28">
        <v>15</v>
      </c>
      <c r="BA29" s="2">
        <f>AVERAGE(D61:D62,D75:D76)</f>
        <v>26.75</v>
      </c>
      <c r="BB29" s="2">
        <f>AVERAGE(E62:E63,E76:E77)</f>
        <v>19.600000000000001</v>
      </c>
      <c r="BC29" s="2">
        <f>AVERAGE(F62:F63,F76:F77)</f>
        <v>10.655049526274851</v>
      </c>
      <c r="BD29" s="2">
        <f t="shared" ref="BD29:BI29" si="75">AVERAGE(G61:G62,G75:G76)</f>
        <v>11.062499999999998</v>
      </c>
      <c r="BE29" s="2">
        <f t="shared" si="75"/>
        <v>15.125</v>
      </c>
      <c r="BF29" s="2">
        <f t="shared" si="75"/>
        <v>1.8250000000000002</v>
      </c>
      <c r="BG29" s="2">
        <f t="shared" si="75"/>
        <v>13.512500000000001</v>
      </c>
      <c r="BH29" s="2">
        <f t="shared" si="75"/>
        <v>5.5875000000000004</v>
      </c>
      <c r="BI29" s="2">
        <f t="shared" si="75"/>
        <v>17.612500000000001</v>
      </c>
      <c r="BJ29" s="72">
        <v>3</v>
      </c>
      <c r="BK29" s="2">
        <f>AVERAGE(N61:N62,N75:N76)</f>
        <v>12.362500000000001</v>
      </c>
      <c r="BL29" s="2">
        <f>AVERAGE(O61:O62,O75:O76)</f>
        <v>1.6624999999999996</v>
      </c>
      <c r="BM29" s="2">
        <f>AVERAGE(P61:P62,P75:P76)</f>
        <v>16.05</v>
      </c>
      <c r="BN29" s="75">
        <f>AVERAGE(Q75:Q76)</f>
        <v>13.366666666666649</v>
      </c>
      <c r="BO29" s="2">
        <f>AVERAGE(R61:R62,R75:R76)</f>
        <v>13.9375</v>
      </c>
      <c r="BP29" s="2">
        <f>AVERAGE(S61,S75:S76)</f>
        <v>3.7333333333333321</v>
      </c>
      <c r="BQ29" s="2">
        <f t="shared" ref="BQ29:CL29" si="76">AVERAGE(T61:T62,T75:T76)</f>
        <v>12.05</v>
      </c>
      <c r="BR29" s="2">
        <f t="shared" si="76"/>
        <v>2.375</v>
      </c>
      <c r="BS29" s="2">
        <f t="shared" si="76"/>
        <v>9.4875000000000007</v>
      </c>
      <c r="BT29" s="2">
        <f t="shared" si="76"/>
        <v>14.0625</v>
      </c>
      <c r="BU29" s="2">
        <f t="shared" si="76"/>
        <v>0.90000000000000036</v>
      </c>
      <c r="BV29" s="2">
        <f t="shared" si="76"/>
        <v>8.0625</v>
      </c>
      <c r="BW29" s="2">
        <f t="shared" si="76"/>
        <v>1.5124999999999993</v>
      </c>
      <c r="BX29" s="2">
        <f t="shared" si="76"/>
        <v>6.5250000000000004</v>
      </c>
      <c r="BY29" s="2">
        <f t="shared" si="76"/>
        <v>3.9249999999999998</v>
      </c>
      <c r="BZ29" s="2">
        <f t="shared" si="76"/>
        <v>-0.51250000000000018</v>
      </c>
      <c r="CA29" s="2">
        <f t="shared" si="76"/>
        <v>13.312500000000002</v>
      </c>
      <c r="CB29" s="2">
        <f t="shared" si="76"/>
        <v>-0.36666666666667513</v>
      </c>
      <c r="CC29" s="2">
        <f t="shared" si="76"/>
        <v>10.220833333333324</v>
      </c>
      <c r="CD29" s="2">
        <f t="shared" si="76"/>
        <v>13.875</v>
      </c>
      <c r="CE29" s="2">
        <f t="shared" si="76"/>
        <v>2.8291666666666746</v>
      </c>
      <c r="CF29" s="2">
        <f t="shared" si="76"/>
        <v>12.600000000000001</v>
      </c>
      <c r="CG29" s="2">
        <f t="shared" si="76"/>
        <v>1.4375</v>
      </c>
      <c r="CH29" s="2">
        <f t="shared" si="76"/>
        <v>5.2</v>
      </c>
      <c r="CI29" s="2">
        <f t="shared" si="76"/>
        <v>13.037500000000001</v>
      </c>
      <c r="CJ29" s="2">
        <f t="shared" si="76"/>
        <v>2.5125000000000002</v>
      </c>
      <c r="CK29" s="2">
        <f t="shared" si="76"/>
        <v>11.75</v>
      </c>
      <c r="CL29" s="2">
        <f t="shared" si="76"/>
        <v>0.72500000000000053</v>
      </c>
      <c r="CM29" s="2">
        <f t="shared" ref="CM29:CO29" si="77">AVERAGE(AP61:AP62,AP75:AP76)</f>
        <v>-0.875</v>
      </c>
      <c r="CN29" s="2">
        <f t="shared" si="77"/>
        <v>0.19999999999999929</v>
      </c>
      <c r="CO29" s="2" t="e">
        <f t="shared" si="77"/>
        <v>#DIV/0!</v>
      </c>
    </row>
    <row r="30" spans="1:93" s="28" customFormat="1" x14ac:dyDescent="0.25">
      <c r="A30" s="31" t="s">
        <v>69</v>
      </c>
      <c r="B30" s="26">
        <v>1</v>
      </c>
      <c r="C30" s="26">
        <v>150</v>
      </c>
      <c r="D30" s="86">
        <v>18.5</v>
      </c>
      <c r="E30" s="14"/>
      <c r="F30" s="14">
        <f>IF(Raw!I318&gt;0,Deficit!$D$30-Raw!I318,"")</f>
        <v>2.5745512088409992</v>
      </c>
      <c r="G30" s="14">
        <f>IF(Raw!J318&gt;0,Deficit!$D$30-Raw!J318,"")</f>
        <v>2.3836743380127992</v>
      </c>
      <c r="H30" s="14">
        <f>IF(Raw!K318&gt;0,Deficit!$D$30-Raw!K318,"")</f>
        <v>2.7271390065946992</v>
      </c>
      <c r="I30" s="14">
        <f>IF(Raw!L318&gt;0,Deficit!$D$30-Raw!L318,"")</f>
        <v>2.5764421932705002</v>
      </c>
      <c r="J30" s="14">
        <f>IF(Raw!M318&gt;0,Deficit!$D$30-Raw!M318,"")</f>
        <v>2.2380038148040988</v>
      </c>
      <c r="K30" s="14">
        <f>IF(Raw!N318&gt;0,Deficit!$D$30-Raw!N318,"")</f>
        <v>1.7326937769652986</v>
      </c>
      <c r="L30" s="14">
        <f>IF(Raw!O318&gt;0,Deficit!$D$30-Raw!O318,"")</f>
        <v>2.7309329723972002</v>
      </c>
      <c r="M30" s="14">
        <f>IF(Raw!P318&gt;0,Deficit!$D$30-Raw!P318,"")</f>
        <v>2.1439388742993017</v>
      </c>
      <c r="N30" s="14">
        <f>IF(Raw!Q318&gt;0,Deficit!$D$30-Raw!Q318,"")</f>
        <v>2.4796977043049004</v>
      </c>
      <c r="O30" s="14">
        <f>IF(Raw!R318&gt;0,Deficit!$D$30-Raw!R318,"")</f>
        <v>2.0831502952504017</v>
      </c>
      <c r="P30" s="14">
        <f>IF(Raw!S318&gt;0,Deficit!$D$30-Raw!S318,"")</f>
        <v>2.0728858005198987</v>
      </c>
      <c r="Q30" s="14">
        <f>IF(Raw!T318&gt;0,Deficit!$D$30-Raw!T318,"")</f>
        <v>1.6359579116605012</v>
      </c>
      <c r="R30" s="14">
        <f>IF(Raw!U318&gt;0,Deficit!$D$30-Raw!U318,"")</f>
        <v>1.9082187568359004</v>
      </c>
      <c r="S30" s="14">
        <f>IF(Raw!V318&gt;0,Deficit!$D$30-Raw!V318,"")</f>
        <v>1.0024243896416998</v>
      </c>
      <c r="T30" s="14">
        <f>IF(Raw!W318&gt;0,Deficit!$D$30-Raw!W318,"")</f>
        <v>1.4006991911622002</v>
      </c>
      <c r="U30" s="14">
        <f>IF(Raw!X318&gt;0,Deficit!$D$30-Raw!X318,"")</f>
        <v>1.0479904352891012</v>
      </c>
      <c r="V30" s="14">
        <f>IF(Raw!Y318&gt;0,Deficit!$D$30-Raw!Y318,"")</f>
        <v>0.79925224974959974</v>
      </c>
      <c r="W30" s="14">
        <f>IF(Raw!Z318&gt;0,Deficit!$D$30-Raw!Z318,"")</f>
        <v>9.3320241139000615E-2</v>
      </c>
      <c r="X30" s="14">
        <f>IF(Raw!AA318&gt;0,Deficit!$D$30-Raw!AA318,"")</f>
        <v>1.0779258022767984</v>
      </c>
      <c r="Y30" s="14">
        <f>IF(Raw!AB318&gt;0,Deficit!$D$30-Raw!AB318,"")</f>
        <v>1.0049859469492013</v>
      </c>
      <c r="Z30" s="14">
        <f>IF(Raw!AC318&gt;0,Deficit!$D$30-Raw!AC318,"")</f>
        <v>0.99403451044690172</v>
      </c>
      <c r="AA30" s="14">
        <f>IF(Raw!AD318&gt;0,Deficit!$D$30-Raw!AD318,"")</f>
        <v>-6.5123229273499561E-2</v>
      </c>
      <c r="AB30" s="14">
        <f>IF(Raw!AE318&gt;0,Deficit!$D$30-Raw!AE318,"")</f>
        <v>0.23397227906480111</v>
      </c>
      <c r="AC30" s="14">
        <f>IF(Raw!AF318&gt;0,Deficit!$D$30-Raw!AF318,"")</f>
        <v>-9.1901239147901492E-2</v>
      </c>
      <c r="AD30" s="14">
        <f>IF(Raw!AG318&gt;0,Deficit!$D$30-Raw!AG318,"")</f>
        <v>0.93990530508530057</v>
      </c>
      <c r="AE30" s="14">
        <f>IF(Raw!AH318&gt;0,Deficit!$D$30-Raw!AH318,"")</f>
        <v>1.3329461825168991</v>
      </c>
      <c r="AF30" s="14">
        <f>IF(Raw!AI318&gt;0,Deficit!$D$30-Raw!AI318,"")</f>
        <v>0.20868400729730041</v>
      </c>
      <c r="AG30" s="14">
        <f>IF(Raw!AJ318&gt;0,Deficit!$D$30-Raw!AJ318,"")</f>
        <v>0.86713367362269977</v>
      </c>
      <c r="AH30" s="14">
        <f>IF(Raw!AK318&gt;0,Deficit!$D$30-Raw!AK318,"")</f>
        <v>1.0579305418989016</v>
      </c>
      <c r="AI30" s="14">
        <f>IF(Raw!AL318&gt;0,Deficit!$D$30-Raw!AL318,"")</f>
        <v>0.84998440803499875</v>
      </c>
      <c r="AJ30" s="14">
        <f>IF(Raw!AM318&gt;0,Deficit!$D$30-Raw!AM318,"")</f>
        <v>1.3439935869572004</v>
      </c>
      <c r="AK30" s="14">
        <f>IF(Raw!AN318&gt;0,Deficit!$D$30-Raw!AN318,"")</f>
        <v>0.89692558818549983</v>
      </c>
      <c r="AL30" s="14">
        <f>IF(Raw!AO318&gt;0,Deficit!$D$30-Raw!AO318,"")</f>
        <v>1.0384194539146989</v>
      </c>
      <c r="AM30" s="14">
        <f>IF(Raw!AP318&gt;0,Deficit!$D$30-Raw!AP318,"")</f>
        <v>1.4516789801133996</v>
      </c>
      <c r="AN30" s="14">
        <f>IF(Raw!AQ318&gt;0,Deficit!$D$30-Raw!AQ318,"")</f>
        <v>-0.22573744361029924</v>
      </c>
      <c r="AO30" s="14">
        <f>IF(Raw!AR318&gt;0,Deficit!$D$30-Raw!AR318,"")</f>
        <v>0.85912053206439865</v>
      </c>
      <c r="AP30" s="14">
        <f>IF(Raw!AS318&gt;0,Deficit!$D$30-Raw!AS318,"")</f>
        <v>2.0311834998216014</v>
      </c>
      <c r="AQ30" s="14">
        <f>IF(Raw!AT318&gt;0,Deficit!$D$30-Raw!AT318,"")</f>
        <v>2.3884270215509993</v>
      </c>
      <c r="AR30" s="14" t="str">
        <f>IF(Raw!AU318&gt;0,Deficit!$D$30-Raw!AU318,"")</f>
        <v/>
      </c>
      <c r="AS30" s="14" t="str">
        <f>IF(Raw!AV318&gt;0,Deficit!$D$30-Raw!AV318,"")</f>
        <v/>
      </c>
      <c r="AX30" s="21" t="s">
        <v>76</v>
      </c>
      <c r="AY30" s="3">
        <v>3</v>
      </c>
      <c r="AZ30">
        <v>30</v>
      </c>
      <c r="BA30" s="2">
        <f>AVERAGE(D63:D64,D77:D78)</f>
        <v>26</v>
      </c>
      <c r="BB30" s="2"/>
      <c r="BC30" s="2">
        <f t="shared" ref="BC30:CL30" si="78">AVERAGE(F63:F64,F77:F78)</f>
        <v>6.4833994305994747</v>
      </c>
      <c r="BD30" s="2">
        <f t="shared" si="78"/>
        <v>2.746956140127474</v>
      </c>
      <c r="BE30" s="2">
        <f t="shared" si="78"/>
        <v>3.645300364427726</v>
      </c>
      <c r="BF30" s="2">
        <f t="shared" si="78"/>
        <v>0.22787619964954953</v>
      </c>
      <c r="BG30" s="2">
        <f t="shared" si="78"/>
        <v>4.7932780364338754</v>
      </c>
      <c r="BH30" s="2">
        <f t="shared" si="78"/>
        <v>0.49778442523027433</v>
      </c>
      <c r="BI30" s="2">
        <f t="shared" si="78"/>
        <v>5.9686728491298</v>
      </c>
      <c r="BJ30" s="2">
        <f t="shared" si="78"/>
        <v>2.8145325268538501</v>
      </c>
      <c r="BK30" s="2">
        <f t="shared" si="78"/>
        <v>8.9361750446699997</v>
      </c>
      <c r="BL30" s="2">
        <f t="shared" si="78"/>
        <v>4.5582802012923249</v>
      </c>
      <c r="BM30" s="2">
        <f t="shared" si="78"/>
        <v>9.234167551315025</v>
      </c>
      <c r="BN30" s="2">
        <f t="shared" si="78"/>
        <v>8.6651677365079252</v>
      </c>
      <c r="BO30" s="2">
        <f t="shared" si="78"/>
        <v>2.6095894239216006</v>
      </c>
      <c r="BP30" s="2">
        <f t="shared" si="78"/>
        <v>6.6171647975356498</v>
      </c>
      <c r="BQ30" s="2">
        <f t="shared" si="78"/>
        <v>7.3942950234980742</v>
      </c>
      <c r="BR30" s="2">
        <f t="shared" si="78"/>
        <v>1.3889546427706261</v>
      </c>
      <c r="BS30" s="2">
        <f t="shared" si="78"/>
        <v>4.3755442746631994</v>
      </c>
      <c r="BT30" s="2">
        <f t="shared" si="78"/>
        <v>7.5836341729580745</v>
      </c>
      <c r="BU30" s="2">
        <f t="shared" si="78"/>
        <v>0.60936181969127556</v>
      </c>
      <c r="BV30" s="2">
        <f t="shared" si="78"/>
        <v>5.4949887238592998</v>
      </c>
      <c r="BW30" s="2">
        <f t="shared" si="78"/>
        <v>0.18273090236064959</v>
      </c>
      <c r="BX30" s="2">
        <f t="shared" si="78"/>
        <v>3.5304323867422749</v>
      </c>
      <c r="BY30" s="2">
        <f t="shared" si="78"/>
        <v>2.1648602588827002</v>
      </c>
      <c r="BZ30" s="2">
        <f t="shared" si="78"/>
        <v>-9.8963034093775271E-2</v>
      </c>
      <c r="CA30" s="2">
        <f t="shared" si="78"/>
        <v>6.0130304503694498</v>
      </c>
      <c r="CB30" s="2">
        <f t="shared" si="78"/>
        <v>0.49551602174632503</v>
      </c>
      <c r="CC30" s="2">
        <f t="shared" si="78"/>
        <v>2.4097775005780502</v>
      </c>
      <c r="CD30" s="2">
        <f t="shared" si="78"/>
        <v>8.152068673612451</v>
      </c>
      <c r="CE30" s="2">
        <f t="shared" si="78"/>
        <v>1.0571970888466504</v>
      </c>
      <c r="CF30" s="2">
        <f t="shared" si="78"/>
        <v>5.574652204003149</v>
      </c>
      <c r="CG30" s="2">
        <f t="shared" si="78"/>
        <v>1.5368468976186005</v>
      </c>
      <c r="CH30" s="2">
        <f t="shared" si="78"/>
        <v>4.3142875005032</v>
      </c>
      <c r="CI30" s="2">
        <f t="shared" si="78"/>
        <v>8.1541984324515759</v>
      </c>
      <c r="CJ30" s="2">
        <f t="shared" si="78"/>
        <v>2.7043477726057503</v>
      </c>
      <c r="CK30" s="2">
        <f t="shared" si="78"/>
        <v>-3.7935757970600115E-2</v>
      </c>
      <c r="CL30" s="2">
        <f t="shared" si="78"/>
        <v>0.5558155233342239</v>
      </c>
      <c r="CM30" s="2">
        <f t="shared" ref="CM30:CO30" si="79">AVERAGE(AP63:AP64,AP77:AP78)</f>
        <v>2.1867013878844244</v>
      </c>
      <c r="CN30" s="2">
        <f t="shared" si="79"/>
        <v>2.1672225553260009</v>
      </c>
      <c r="CO30" s="2" t="e">
        <f t="shared" si="79"/>
        <v>#DIV/0!</v>
      </c>
    </row>
    <row r="31" spans="1:93" s="28" customFormat="1" x14ac:dyDescent="0.25">
      <c r="A31" s="31" t="s">
        <v>61</v>
      </c>
      <c r="B31" s="26">
        <v>1</v>
      </c>
      <c r="C31" s="26">
        <v>200</v>
      </c>
      <c r="D31" s="19">
        <v>22</v>
      </c>
      <c r="E31" s="14"/>
      <c r="F31" s="14">
        <f>IF(Raw!I263&gt;0,Deficit!$D$31-Raw!I263,"")</f>
        <v>5.5172241305379011</v>
      </c>
      <c r="G31" s="14">
        <f>IF(Raw!J263&gt;0,Deficit!$D$31-Raw!J263,"")</f>
        <v>5.5204617287283</v>
      </c>
      <c r="H31" s="14">
        <f>IF(Raw!K263&gt;0,Deficit!$D$31-Raw!K263,"")</f>
        <v>5.7820825130368014</v>
      </c>
      <c r="I31" s="14">
        <f>IF(Raw!L263&gt;0,Deficit!$D$31-Raw!L263,"")</f>
        <v>5.4624681038529985</v>
      </c>
      <c r="J31" s="14">
        <f>IF(Raw!M263&gt;0,Deficit!$D$31-Raw!M263,"")</f>
        <v>5.9381836016496017</v>
      </c>
      <c r="K31" s="14">
        <f>IF(Raw!N263&gt;0,Deficit!$D$31-Raw!N263,"")</f>
        <v>5.2971299807193013</v>
      </c>
      <c r="L31" s="14">
        <f>IF(Raw!O263&gt;0,Deficit!$D$31-Raw!O263,"")</f>
        <v>5.5319430222829986</v>
      </c>
      <c r="M31" s="14">
        <f>IF(Raw!P263&gt;0,Deficit!$D$31-Raw!P263,"")</f>
        <v>5.1076039977341985</v>
      </c>
      <c r="N31" s="14">
        <f>IF(Raw!Q263&gt;0,Deficit!$D$31-Raw!Q263,"")</f>
        <v>5.5834564831943005</v>
      </c>
      <c r="O31" s="14">
        <f>IF(Raw!R263&gt;0,Deficit!$D$31-Raw!R263,"")</f>
        <v>5.6992690740487006</v>
      </c>
      <c r="P31" s="14">
        <f>IF(Raw!S263&gt;0,Deficit!$D$31-Raw!S263,"")</f>
        <v>5.3289719973145999</v>
      </c>
      <c r="Q31" s="14">
        <f>IF(Raw!T263&gt;0,Deficit!$D$31-Raw!T263,"")</f>
        <v>5.3303311676281986</v>
      </c>
      <c r="R31" s="14">
        <f>IF(Raw!U263&gt;0,Deficit!$D$31-Raw!U263,"")</f>
        <v>4.3925847296817011</v>
      </c>
      <c r="S31" s="14">
        <f>IF(Raw!V263&gt;0,Deficit!$D$31-Raw!V263,"")</f>
        <v>3.5421102548054009</v>
      </c>
      <c r="T31" s="14">
        <f>IF(Raw!W263&gt;0,Deficit!$D$31-Raw!W263,"")</f>
        <v>2.4471078643104001</v>
      </c>
      <c r="U31" s="14">
        <f>IF(Raw!X263&gt;0,Deficit!$D$31-Raw!X263,"")</f>
        <v>4.0289470138124983</v>
      </c>
      <c r="V31" s="14">
        <f>IF(Raw!Y263&gt;0,Deficit!$D$31-Raw!Y263,"")</f>
        <v>3.0263847715441017</v>
      </c>
      <c r="W31" s="14">
        <f>IF(Raw!Z263&gt;0,Deficit!$D$31-Raw!Z263,"")</f>
        <v>2.5377996650253998</v>
      </c>
      <c r="X31" s="14">
        <f>IF(Raw!AA263&gt;0,Deficit!$D$31-Raw!AA263,"")</f>
        <v>2.969188303808501</v>
      </c>
      <c r="Y31" s="14">
        <f>IF(Raw!AB263&gt;0,Deficit!$D$31-Raw!AB263,"")</f>
        <v>2.8789545487510004</v>
      </c>
      <c r="Z31" s="14">
        <f>IF(Raw!AC263&gt;0,Deficit!$D$31-Raw!AC263,"")</f>
        <v>2.5507067444095988</v>
      </c>
      <c r="AA31" s="14">
        <f>IF(Raw!AD263&gt;0,Deficit!$D$31-Raw!AD263,"")</f>
        <v>2.5262676141251994</v>
      </c>
      <c r="AB31" s="14">
        <f>IF(Raw!AE263&gt;0,Deficit!$D$31-Raw!AE263,"")</f>
        <v>2.7689089699827996</v>
      </c>
      <c r="AC31" s="14">
        <f>IF(Raw!AF263&gt;0,Deficit!$D$31-Raw!AF263,"")</f>
        <v>3.3531789775742986</v>
      </c>
      <c r="AD31" s="14">
        <f>IF(Raw!AG263&gt;0,Deficit!$D$31-Raw!AG263,"")</f>
        <v>2.9645496243363993</v>
      </c>
      <c r="AE31" s="14">
        <f>IF(Raw!AH263&gt;0,Deficit!$D$31-Raw!AH263,"")</f>
        <v>3.2834433559400011</v>
      </c>
      <c r="AF31" s="14">
        <f>IF(Raw!AI263&gt;0,Deficit!$D$31-Raw!AI263,"")</f>
        <v>3.6215402249496016</v>
      </c>
      <c r="AG31" s="14">
        <f>IF(Raw!AJ263&gt;0,Deficit!$D$31-Raw!AJ263,"")</f>
        <v>3.9645883520088994</v>
      </c>
      <c r="AH31" s="14">
        <f>IF(Raw!AK263&gt;0,Deficit!$D$31-Raw!AK263,"")</f>
        <v>3.2995049176488997</v>
      </c>
      <c r="AI31" s="14">
        <f>IF(Raw!AL263&gt;0,Deficit!$D$31-Raw!AL263,"")</f>
        <v>3.2204743343061004</v>
      </c>
      <c r="AJ31" s="14">
        <f>IF(Raw!AM263&gt;0,Deficit!$D$31-Raw!AM263,"")</f>
        <v>3.4783321626173986</v>
      </c>
      <c r="AK31" s="14">
        <f>IF(Raw!AN263&gt;0,Deficit!$D$31-Raw!AN263,"")</f>
        <v>3.1806502031415995</v>
      </c>
      <c r="AL31" s="14">
        <f>IF(Raw!AO263&gt;0,Deficit!$D$31-Raw!AO263,"")</f>
        <v>3.8384417913952014</v>
      </c>
      <c r="AM31" s="14">
        <f>IF(Raw!AP263&gt;0,Deficit!$D$31-Raw!AP263,"")</f>
        <v>2.9560851296213002</v>
      </c>
      <c r="AN31" s="14">
        <f>IF(Raw!AQ263&gt;0,Deficit!$D$31-Raw!AQ263,"")</f>
        <v>3.2447378633055983</v>
      </c>
      <c r="AO31" s="14">
        <f>IF(Raw!AR263&gt;0,Deficit!$D$31-Raw!AR263,"")</f>
        <v>2.6568904312720996</v>
      </c>
      <c r="AP31" s="14">
        <f>IF(Raw!AS263&gt;0,Deficit!$D$31-Raw!AS263,"")</f>
        <v>4.9395591314939011</v>
      </c>
      <c r="AQ31" s="14">
        <f>IF(Raw!AT263&gt;0,Deficit!$D$31-Raw!AT263,"")</f>
        <v>5.0982676433899989</v>
      </c>
      <c r="AR31" s="14" t="str">
        <f>IF(Raw!AU263&gt;0,Deficit!$D$31-Raw!AU263,"")</f>
        <v/>
      </c>
      <c r="AS31" s="14" t="str">
        <f>IF(Raw!AV263&gt;0,Deficit!$D$31-Raw!AV263,"")</f>
        <v/>
      </c>
      <c r="AX31" s="21" t="s">
        <v>76</v>
      </c>
      <c r="AY31" s="3">
        <v>3</v>
      </c>
      <c r="AZ31">
        <v>60</v>
      </c>
      <c r="BA31" s="2">
        <f>AVERAGE(D65:D66,D79:D80)</f>
        <v>24.75</v>
      </c>
      <c r="BB31" s="2"/>
      <c r="BC31" s="2">
        <f t="shared" ref="BC31:CL31" si="80">AVERAGE(F65:F66,F79:F80)</f>
        <v>3.4953116186455251</v>
      </c>
      <c r="BD31" s="2">
        <f t="shared" si="80"/>
        <v>2.8949020801008247</v>
      </c>
      <c r="BE31" s="2">
        <f t="shared" si="80"/>
        <v>3.4837164315842002</v>
      </c>
      <c r="BF31" s="2">
        <f t="shared" si="80"/>
        <v>2.1791439456290007</v>
      </c>
      <c r="BG31" s="2">
        <f t="shared" si="80"/>
        <v>2.1171480591912237</v>
      </c>
      <c r="BH31" s="2">
        <f t="shared" si="80"/>
        <v>2.4149057410143002</v>
      </c>
      <c r="BI31" s="2">
        <f t="shared" si="80"/>
        <v>2.6461332349516247</v>
      </c>
      <c r="BJ31" s="2">
        <f t="shared" si="80"/>
        <v>2.2834796828672257</v>
      </c>
      <c r="BK31" s="2">
        <f t="shared" si="80"/>
        <v>2.7667864627320249</v>
      </c>
      <c r="BL31" s="2">
        <f t="shared" si="80"/>
        <v>3.0286753343835002</v>
      </c>
      <c r="BM31" s="2">
        <f t="shared" si="80"/>
        <v>2.9384786772505258</v>
      </c>
      <c r="BN31" s="2">
        <f t="shared" si="80"/>
        <v>3.4514248670715988</v>
      </c>
      <c r="BO31" s="2">
        <f t="shared" si="80"/>
        <v>2.8630503262189237</v>
      </c>
      <c r="BP31" s="2">
        <f t="shared" si="80"/>
        <v>3.4044314594972747</v>
      </c>
      <c r="BQ31" s="2">
        <f t="shared" si="80"/>
        <v>3.2251172217119248</v>
      </c>
      <c r="BR31" s="2">
        <f t="shared" si="80"/>
        <v>2.8794754370290745</v>
      </c>
      <c r="BS31" s="2">
        <f t="shared" si="80"/>
        <v>3.1290200138762998</v>
      </c>
      <c r="BT31" s="2">
        <f t="shared" si="80"/>
        <v>3.2070613591786987</v>
      </c>
      <c r="BU31" s="2">
        <f t="shared" si="80"/>
        <v>3.1479719717682255</v>
      </c>
      <c r="BV31" s="2">
        <f t="shared" si="80"/>
        <v>3.2743385438179757</v>
      </c>
      <c r="BW31" s="2">
        <f t="shared" si="80"/>
        <v>0.22348784778692599</v>
      </c>
      <c r="BX31" s="2">
        <f t="shared" si="80"/>
        <v>0.71684456476574976</v>
      </c>
      <c r="BY31" s="2">
        <f t="shared" si="80"/>
        <v>1.241353956712151</v>
      </c>
      <c r="BZ31" s="2">
        <f t="shared" si="80"/>
        <v>1.2365534034202996</v>
      </c>
      <c r="CA31" s="2">
        <f t="shared" si="80"/>
        <v>1.9628797953389259</v>
      </c>
      <c r="CB31" s="2">
        <f t="shared" si="80"/>
        <v>1.3789223110995499</v>
      </c>
      <c r="CC31" s="2">
        <f t="shared" si="80"/>
        <v>1.6254947353201987</v>
      </c>
      <c r="CD31" s="2">
        <f t="shared" si="80"/>
        <v>2.5913665274586761</v>
      </c>
      <c r="CE31" s="2">
        <f t="shared" si="80"/>
        <v>2.3847180893983007</v>
      </c>
      <c r="CF31" s="2">
        <f t="shared" si="80"/>
        <v>1.8651181804283241</v>
      </c>
      <c r="CG31" s="2">
        <f t="shared" si="80"/>
        <v>2.6303414808286756</v>
      </c>
      <c r="CH31" s="2">
        <f t="shared" si="80"/>
        <v>2.6156974295216506</v>
      </c>
      <c r="CI31" s="2">
        <f t="shared" si="80"/>
        <v>3.0968854556909502</v>
      </c>
      <c r="CJ31" s="2">
        <f t="shared" si="80"/>
        <v>3.1617703607592254</v>
      </c>
      <c r="CK31" s="2">
        <f t="shared" si="80"/>
        <v>0.44267191852640009</v>
      </c>
      <c r="CL31" s="2">
        <f t="shared" si="80"/>
        <v>1.3911872999723012</v>
      </c>
      <c r="CM31" s="2">
        <f t="shared" ref="CM31:CO31" si="81">AVERAGE(AP65:AP66,AP79:AP80)</f>
        <v>3.038905190455826</v>
      </c>
      <c r="CN31" s="2">
        <f t="shared" si="81"/>
        <v>3.1207234416391509</v>
      </c>
      <c r="CO31" s="2" t="e">
        <f t="shared" si="81"/>
        <v>#DIV/0!</v>
      </c>
    </row>
    <row r="32" spans="1:93" s="28" customFormat="1" x14ac:dyDescent="0.25">
      <c r="A32" s="26" t="s">
        <v>69</v>
      </c>
      <c r="B32" s="31">
        <v>1</v>
      </c>
      <c r="C32" s="31">
        <v>200</v>
      </c>
      <c r="D32" s="76">
        <v>23</v>
      </c>
      <c r="E32" s="19"/>
      <c r="F32" s="19">
        <f>IF(Raw!I319&gt;0,Deficit!$D$32-Raw!I319,"")</f>
        <v>3.3190499221704997</v>
      </c>
      <c r="G32" s="19">
        <f>IF(Raw!J319&gt;0,Deficit!$D$32-Raw!J319,"")</f>
        <v>3.4777145907487998</v>
      </c>
      <c r="H32" s="19">
        <f>IF(Raw!K319&gt;0,Deficit!$D$32-Raw!K319,"")</f>
        <v>3.9052451011021994</v>
      </c>
      <c r="I32" s="19">
        <f>IF(Raw!L319&gt;0,Deficit!$D$32-Raw!L319,"")</f>
        <v>4.4184912410642987</v>
      </c>
      <c r="J32" s="19">
        <f>IF(Raw!M319&gt;0,Deficit!$D$32-Raw!M319,"")</f>
        <v>3.7531418346565992</v>
      </c>
      <c r="K32" s="19">
        <f>IF(Raw!N319&gt;0,Deficit!$D$32-Raw!N319,"")</f>
        <v>4.6503251812852007</v>
      </c>
      <c r="L32" s="19">
        <f>IF(Raw!O319&gt;0,Deficit!$D$32-Raw!O319,"")</f>
        <v>4.3737159646838997</v>
      </c>
      <c r="M32" s="19">
        <f>IF(Raw!P319&gt;0,Deficit!$D$32-Raw!P319,"")</f>
        <v>4.136158031506401</v>
      </c>
      <c r="N32" s="19">
        <f>IF(Raw!Q319&gt;0,Deficit!$D$32-Raw!Q319,"")</f>
        <v>4.6044247621649994</v>
      </c>
      <c r="O32" s="19">
        <f>IF(Raw!R319&gt;0,Deficit!$D$32-Raw!R319,"")</f>
        <v>4.3748278825424016</v>
      </c>
      <c r="P32" s="19">
        <f>IF(Raw!S319&gt;0,Deficit!$D$32-Raw!S319,"")</f>
        <v>3.6875711887353013</v>
      </c>
      <c r="Q32" s="19">
        <f>IF(Raw!T319&gt;0,Deficit!$D$32-Raw!T319,"")</f>
        <v>4.317826016597099</v>
      </c>
      <c r="R32" s="19">
        <f>IF(Raw!U319&gt;0,Deficit!$D$32-Raw!U319,"")</f>
        <v>4.1604622936421016</v>
      </c>
      <c r="S32" s="19">
        <f>IF(Raw!V319&gt;0,Deficit!$D$32-Raw!V319,"")</f>
        <v>3.8843618770136992</v>
      </c>
      <c r="T32" s="19">
        <f>IF(Raw!W319&gt;0,Deficit!$D$32-Raw!W319,"")</f>
        <v>3.6790811470640001</v>
      </c>
      <c r="U32" s="19">
        <f>IF(Raw!X319&gt;0,Deficit!$D$32-Raw!X319,"")</f>
        <v>3.4028888325968012</v>
      </c>
      <c r="V32" s="19">
        <f>IF(Raw!Y319&gt;0,Deficit!$D$32-Raw!Y319,"")</f>
        <v>3.496361147672399</v>
      </c>
      <c r="W32" s="19">
        <f>IF(Raw!Z319&gt;0,Deficit!$D$32-Raw!Z319,"")</f>
        <v>2.1206181833026001</v>
      </c>
      <c r="X32" s="19">
        <f>IF(Raw!AA319&gt;0,Deficit!$D$32-Raw!AA319,"")</f>
        <v>2.8739012600530991</v>
      </c>
      <c r="Y32" s="19">
        <f>IF(Raw!AB319&gt;0,Deficit!$D$32-Raw!AB319,"")</f>
        <v>1.0172224487522996</v>
      </c>
      <c r="Z32" s="19">
        <f>IF(Raw!AC319&gt;0,Deficit!$D$32-Raw!AC319,"")</f>
        <v>1.1471338689697994</v>
      </c>
      <c r="AA32" s="19">
        <f>IF(Raw!AD319&gt;0,Deficit!$D$32-Raw!AD319,"")</f>
        <v>0.52030657316189988</v>
      </c>
      <c r="AB32" s="19">
        <f>IF(Raw!AE319&gt;0,Deficit!$D$32-Raw!AE319,"")</f>
        <v>0.29762020512239928</v>
      </c>
      <c r="AC32" s="19">
        <f>IF(Raw!AF319&gt;0,Deficit!$D$32-Raw!AF319,"")</f>
        <v>0.15009321226489902</v>
      </c>
      <c r="AD32" s="19">
        <f>IF(Raw!AG319&gt;0,Deficit!$D$32-Raw!AG319,"")</f>
        <v>-0.20065720265050047</v>
      </c>
      <c r="AE32" s="19">
        <f>IF(Raw!AH319&gt;0,Deficit!$D$32-Raw!AH319,"")</f>
        <v>0.59953623566379832</v>
      </c>
      <c r="AF32" s="19">
        <f>IF(Raw!AI319&gt;0,Deficit!$D$32-Raw!AI319,"")</f>
        <v>0.48369053639260073</v>
      </c>
      <c r="AG32" s="19">
        <f>IF(Raw!AJ319&gt;0,Deficit!$D$32-Raw!AJ319,"")</f>
        <v>0.51711176656230151</v>
      </c>
      <c r="AH32" s="19">
        <f>IF(Raw!AK319&gt;0,Deficit!$D$32-Raw!AK319,"")</f>
        <v>0.88460127502670005</v>
      </c>
      <c r="AI32" s="19">
        <f>IF(Raw!AL319&gt;0,Deficit!$D$32-Raw!AL319,"")</f>
        <v>1.6945135060969001</v>
      </c>
      <c r="AJ32" s="19">
        <f>IF(Raw!AM319&gt;0,Deficit!$D$32-Raw!AM319,"")</f>
        <v>1.0424655246292005</v>
      </c>
      <c r="AK32" s="19">
        <f>IF(Raw!AN319&gt;0,Deficit!$D$32-Raw!AN319,"")</f>
        <v>0.67455057065929935</v>
      </c>
      <c r="AL32" s="19">
        <f>IF(Raw!AO319&gt;0,Deficit!$D$32-Raw!AO319,"")</f>
        <v>1.2965369542249015</v>
      </c>
      <c r="AM32" s="19">
        <f>IF(Raw!AP319&gt;0,Deficit!$D$32-Raw!AP319,"")</f>
        <v>1.1955567150272017</v>
      </c>
      <c r="AN32" s="19">
        <f>IF(Raw!AQ319&gt;0,Deficit!$D$32-Raw!AQ319,"")</f>
        <v>1.4076595369671985</v>
      </c>
      <c r="AO32" s="19">
        <f>IF(Raw!AR319&gt;0,Deficit!$D$32-Raw!AR319,"")</f>
        <v>0.22841966362119948</v>
      </c>
      <c r="AP32" s="19">
        <f>IF(Raw!AS319&gt;0,Deficit!$D$32-Raw!AS319,"")</f>
        <v>3.1780374188066993</v>
      </c>
      <c r="AQ32" s="19">
        <f>IF(Raw!AT319&gt;0,Deficit!$D$32-Raw!AT319,"")</f>
        <v>4.1245871511594991</v>
      </c>
      <c r="AR32" s="19" t="str">
        <f>IF(Raw!AU319&gt;0,Deficit!$D$32-Raw!AU319,"")</f>
        <v/>
      </c>
      <c r="AS32" s="19" t="str">
        <f>IF(Raw!AV319&gt;0,Deficit!$D$32-Raw!AV319,"")</f>
        <v/>
      </c>
      <c r="AX32" s="21" t="s">
        <v>76</v>
      </c>
      <c r="AY32" s="3">
        <v>3</v>
      </c>
      <c r="AZ32">
        <v>90</v>
      </c>
      <c r="BA32" s="2">
        <f>AVERAGE(D67:D68,D81:D82)</f>
        <v>19.625</v>
      </c>
      <c r="BB32" s="2"/>
      <c r="BC32" s="2">
        <f t="shared" ref="BC32:CL32" si="82">AVERAGE(F67:F68,F81:F82)</f>
        <v>3.4319905051137001</v>
      </c>
      <c r="BD32" s="2">
        <f t="shared" si="82"/>
        <v>3.2032456388561501</v>
      </c>
      <c r="BE32" s="2">
        <f t="shared" si="82"/>
        <v>3.0793319385036506</v>
      </c>
      <c r="BF32" s="2">
        <f t="shared" si="82"/>
        <v>3.4768385918722498</v>
      </c>
      <c r="BG32" s="2">
        <f t="shared" si="82"/>
        <v>2.0114584724451761</v>
      </c>
      <c r="BH32" s="2">
        <f t="shared" si="82"/>
        <v>1.7683035737635504</v>
      </c>
      <c r="BI32" s="2">
        <f t="shared" si="82"/>
        <v>1.7295000539870999</v>
      </c>
      <c r="BJ32" s="2">
        <f t="shared" si="82"/>
        <v>1.9437799710138499</v>
      </c>
      <c r="BK32" s="2">
        <f t="shared" si="82"/>
        <v>2.282949263155575</v>
      </c>
      <c r="BL32" s="2">
        <f t="shared" si="82"/>
        <v>2.2612537364609513</v>
      </c>
      <c r="BM32" s="2">
        <f t="shared" si="82"/>
        <v>2.6965779922357251</v>
      </c>
      <c r="BN32" s="2">
        <f t="shared" si="82"/>
        <v>2.6044256846997493</v>
      </c>
      <c r="BO32" s="2">
        <f t="shared" si="82"/>
        <v>2.65383681841625</v>
      </c>
      <c r="BP32" s="2">
        <f t="shared" si="82"/>
        <v>2.9657899777257501</v>
      </c>
      <c r="BQ32" s="2">
        <f t="shared" si="82"/>
        <v>2.9188694246279252</v>
      </c>
      <c r="BR32" s="2">
        <f t="shared" si="82"/>
        <v>3.0004140768645255</v>
      </c>
      <c r="BS32" s="2">
        <f t="shared" si="82"/>
        <v>3.1529156574642245</v>
      </c>
      <c r="BT32" s="2">
        <f t="shared" si="82"/>
        <v>2.802500054087274</v>
      </c>
      <c r="BU32" s="2">
        <f t="shared" si="82"/>
        <v>3.0346508078109995</v>
      </c>
      <c r="BV32" s="2">
        <f t="shared" si="82"/>
        <v>3.108802013043825</v>
      </c>
      <c r="BW32" s="2">
        <f t="shared" si="82"/>
        <v>2.2372986700712003</v>
      </c>
      <c r="BX32" s="2">
        <f t="shared" si="82"/>
        <v>1.8192705590938001</v>
      </c>
      <c r="BY32" s="2">
        <f t="shared" si="82"/>
        <v>0.56395770552615021</v>
      </c>
      <c r="BZ32" s="2">
        <f t="shared" si="82"/>
        <v>1.1410671981709757</v>
      </c>
      <c r="CA32" s="2">
        <f t="shared" si="82"/>
        <v>1.1684503940799247</v>
      </c>
      <c r="CB32" s="2">
        <f t="shared" si="82"/>
        <v>1.7559840502854249</v>
      </c>
      <c r="CC32" s="2">
        <f t="shared" si="82"/>
        <v>1.4626443703914251</v>
      </c>
      <c r="CD32" s="2">
        <f t="shared" si="82"/>
        <v>2.0527106934205492</v>
      </c>
      <c r="CE32" s="2">
        <f t="shared" si="82"/>
        <v>2.4034172478710989</v>
      </c>
      <c r="CF32" s="2">
        <f t="shared" si="82"/>
        <v>2.0843517211028249</v>
      </c>
      <c r="CG32" s="2">
        <f t="shared" si="82"/>
        <v>2.3779177147818995</v>
      </c>
      <c r="CH32" s="2">
        <f t="shared" si="82"/>
        <v>2.4658136055219497</v>
      </c>
      <c r="CI32" s="2">
        <f t="shared" si="82"/>
        <v>2.4212203623267494</v>
      </c>
      <c r="CJ32" s="2">
        <f t="shared" si="82"/>
        <v>2.7344330101066752</v>
      </c>
      <c r="CK32" s="2">
        <f t="shared" si="82"/>
        <v>0.41125111527757507</v>
      </c>
      <c r="CL32" s="2">
        <f t="shared" si="82"/>
        <v>1.7430568987617496</v>
      </c>
      <c r="CM32" s="2">
        <f t="shared" ref="CM32:CO32" si="83">AVERAGE(AP67:AP68,AP81:AP82)</f>
        <v>3.4115746463435999</v>
      </c>
      <c r="CN32" s="2">
        <f t="shared" si="83"/>
        <v>3.2830279650263248</v>
      </c>
      <c r="CO32" s="2" t="e">
        <f t="shared" si="83"/>
        <v>#DIV/0!</v>
      </c>
    </row>
    <row r="33" spans="1:93" s="28" customFormat="1" x14ac:dyDescent="0.25">
      <c r="A33" s="33" t="s">
        <v>40</v>
      </c>
      <c r="B33" s="33">
        <v>2</v>
      </c>
      <c r="C33" s="33">
        <v>15</v>
      </c>
      <c r="D33" s="30">
        <v>26</v>
      </c>
      <c r="E33" s="34">
        <f>IF(Raw!H110&gt;0,Deficit!$D$33-Raw!H110,"")</f>
        <v>19.8</v>
      </c>
      <c r="F33" s="34">
        <f>IF(Raw!I110&gt;0,Deficit!$D$33-Raw!I110,"")</f>
        <v>17.55</v>
      </c>
      <c r="G33" s="34">
        <f>IF(Raw!J110&gt;0,Deficit!$D$33-Raw!J110,"")</f>
        <v>13.7</v>
      </c>
      <c r="H33" s="34">
        <f>IF(Raw!K110&gt;0,Deficit!$D$33-Raw!K110,"")</f>
        <v>18.600000000000001</v>
      </c>
      <c r="I33" s="34">
        <f>IF(Raw!L110&gt;0,Deficit!$D$33-Raw!L110,"")</f>
        <v>7.4499999999999993</v>
      </c>
      <c r="J33" s="34">
        <f>IF(Raw!M110&gt;0,Deficit!$D$33-Raw!M110,"")</f>
        <v>10.6</v>
      </c>
      <c r="K33" s="34">
        <f>IF(Raw!N110&gt;0,Deficit!$D$33-Raw!N110,"")</f>
        <v>10.6</v>
      </c>
      <c r="L33" s="34">
        <f>IF(Raw!O110&gt;0,Deficit!$D$33-Raw!O110,"")</f>
        <v>17.399999999999999</v>
      </c>
      <c r="M33" s="34">
        <f>IF(Raw!P110&gt;0,Deficit!$D$33-Raw!P110,"")</f>
        <v>2.0500000000000007</v>
      </c>
      <c r="N33" s="34">
        <f>IF(Raw!Q110&gt;0,Deficit!$D$33-Raw!Q110,"")</f>
        <v>14.9</v>
      </c>
      <c r="O33" s="34">
        <f>IF(Raw!R110&gt;0,Deficit!$D$33-Raw!R110,"")</f>
        <v>1</v>
      </c>
      <c r="P33" s="34">
        <f>IF(Raw!S110&gt;0,Deficit!$D$33-Raw!S110,"")</f>
        <v>17.2</v>
      </c>
      <c r="Q33" s="73">
        <f>IF(Raw!T110&gt;0,Deficit!$D$33-Raw!T110,"")</f>
        <v>21</v>
      </c>
      <c r="R33" s="73">
        <v>16</v>
      </c>
      <c r="S33" s="34">
        <f>IF(Raw!V110&gt;0,Deficit!$D$33-Raw!V110,"")</f>
        <v>2.5500000000000007</v>
      </c>
      <c r="T33" s="34">
        <f>IF(Raw!W110&gt;0,Deficit!$D$33-Raw!W110,"")</f>
        <v>2.1499999999999986</v>
      </c>
      <c r="U33" s="34">
        <f>IF(Raw!X110&gt;0,Deficit!$D$33-Raw!X110,"")</f>
        <v>3.1999999999999993</v>
      </c>
      <c r="V33" s="34">
        <f>IF(Raw!Y110&gt;0,Deficit!$D$33-Raw!Y110,"")</f>
        <v>10.8</v>
      </c>
      <c r="W33" s="34">
        <f>IF(Raw!Z110&gt;0,Deficit!$D$33-Raw!Z110,"")</f>
        <v>12.1</v>
      </c>
      <c r="X33" s="34">
        <f>IF(Raw!AA110&gt;0,Deficit!$D$33-Raw!AA110,"")</f>
        <v>2.8000000000000007</v>
      </c>
      <c r="Y33" s="34">
        <f>IF(Raw!AB110&gt;0,Deficit!$D$33-Raw!AB110,"")</f>
        <v>5.9499999999999993</v>
      </c>
      <c r="Z33" s="34">
        <f>IF(Raw!AC110&gt;0,Deficit!$D$33-Raw!AC110,"")</f>
        <v>-1.5500000000000007</v>
      </c>
      <c r="AA33" s="34">
        <f>IF(Raw!AD110&gt;0,Deficit!$D$33-Raw!AD110,"")</f>
        <v>9.3999999999999986</v>
      </c>
      <c r="AB33" s="34">
        <f>IF(Raw!AE110&gt;0,Deficit!$D$33-Raw!AE110,"")</f>
        <v>4.8999999999999986</v>
      </c>
      <c r="AC33" s="34">
        <f>IF(Raw!AF110&gt;0,Deficit!$D$33-Raw!AF110,"")</f>
        <v>4.1000000000000014</v>
      </c>
      <c r="AD33" s="34">
        <f>IF(Raw!AG110&gt;0,Deficit!$D$33-Raw!AG110,"")</f>
        <v>13.95</v>
      </c>
      <c r="AE33" s="34">
        <f>IF(Raw!AH110&gt;0,Deficit!$D$33-Raw!AH110,"")</f>
        <v>0.5</v>
      </c>
      <c r="AF33" s="34">
        <f>IF(Raw!AI110&gt;0,Deficit!$D$33-Raw!AI110,"")</f>
        <v>15.35</v>
      </c>
      <c r="AG33" s="34">
        <f>IF(Raw!AJ110&gt;0,Deficit!$D$33-Raw!AJ110,"")</f>
        <v>17.366666666666671</v>
      </c>
      <c r="AH33" s="34">
        <f>IF(Raw!AK110&gt;0,Deficit!$D$33-Raw!AK110,"")</f>
        <v>2.4499999999999993</v>
      </c>
      <c r="AI33" s="34">
        <f>IF(Raw!AL110&gt;0,Deficit!$D$33-Raw!AL110,"")</f>
        <v>15.2</v>
      </c>
      <c r="AJ33" s="34">
        <f>IF(Raw!AM110&gt;0,Deficit!$D$33-Raw!AM110,"")</f>
        <v>8.1000000000000014</v>
      </c>
      <c r="AK33" s="34">
        <f>IF(Raw!AN110&gt;0,Deficit!$D$33-Raw!AN110,"")</f>
        <v>16.399999999999999</v>
      </c>
      <c r="AL33" s="34">
        <f>IF(Raw!AO110&gt;0,Deficit!$D$33-Raw!AO110,"")</f>
        <v>18</v>
      </c>
      <c r="AM33" s="34">
        <f>IF(Raw!AP110&gt;0,Deficit!$D$33-Raw!AP110,"")</f>
        <v>9.4499999999999993</v>
      </c>
      <c r="AN33" s="34">
        <f>IF(Raw!AQ110&gt;0,Deficit!$D$33-Raw!AQ110,"")</f>
        <v>10.85</v>
      </c>
      <c r="AO33" s="34">
        <f>IF(Raw!AR110&gt;0,Deficit!$D$33-Raw!AR110,"")</f>
        <v>4.8666666666666991</v>
      </c>
      <c r="AP33" s="34">
        <f>IF(Raw!AS110&gt;0,Deficit!$D$33-Raw!AS110,"")</f>
        <v>0.44999999999999929</v>
      </c>
      <c r="AQ33" s="34">
        <f>IF(Raw!AT110&gt;0,Deficit!$D$33-Raw!AT110,"")</f>
        <v>5.75</v>
      </c>
      <c r="AR33" s="34" t="str">
        <f>IF(Raw!AU110&gt;0,Deficit!$D$33-Raw!AU110,"")</f>
        <v/>
      </c>
      <c r="AS33" s="34" t="str">
        <f>IF(Raw!AV110&gt;0,Deficit!$D$33-Raw!AV110,"")</f>
        <v/>
      </c>
      <c r="AX33" s="21" t="s">
        <v>76</v>
      </c>
      <c r="AY33" s="3">
        <v>3</v>
      </c>
      <c r="AZ33">
        <v>120</v>
      </c>
      <c r="BA33" s="2">
        <f>AVERAGE(D69:D70,D83:D84)</f>
        <v>16.3</v>
      </c>
      <c r="BB33" s="2"/>
      <c r="BC33" s="2">
        <f t="shared" ref="BC33:CL33" si="84">AVERAGE(F69:F70,F83:F84)</f>
        <v>4.8351283817856281</v>
      </c>
      <c r="BD33" s="2">
        <f t="shared" si="84"/>
        <v>4.7480467734612812</v>
      </c>
      <c r="BE33" s="2">
        <f t="shared" si="84"/>
        <v>4.879493720913775</v>
      </c>
      <c r="BF33" s="2">
        <f t="shared" si="84"/>
        <v>4.983409043327093</v>
      </c>
      <c r="BG33" s="2">
        <f t="shared" si="84"/>
        <v>4.8257795113128328</v>
      </c>
      <c r="BH33" s="2">
        <f t="shared" si="84"/>
        <v>4.6155478344792247</v>
      </c>
      <c r="BI33" s="2">
        <f t="shared" si="84"/>
        <v>4.4203206354976121</v>
      </c>
      <c r="BJ33" s="2">
        <f t="shared" si="84"/>
        <v>4.4781646803443724</v>
      </c>
      <c r="BK33" s="2">
        <f t="shared" si="84"/>
        <v>4.4669702807439924</v>
      </c>
      <c r="BL33" s="2">
        <f t="shared" si="84"/>
        <v>4.6486122482953807</v>
      </c>
      <c r="BM33" s="2">
        <f t="shared" si="84"/>
        <v>4.5676716309635026</v>
      </c>
      <c r="BN33" s="2">
        <f t="shared" si="84"/>
        <v>4.5821133231935924</v>
      </c>
      <c r="BO33" s="2">
        <f t="shared" si="84"/>
        <v>4.7863145154533182</v>
      </c>
      <c r="BP33" s="2">
        <f t="shared" si="84"/>
        <v>4.7737564520589428</v>
      </c>
      <c r="BQ33" s="2">
        <f t="shared" si="84"/>
        <v>4.8187577245055255</v>
      </c>
      <c r="BR33" s="2">
        <f t="shared" si="84"/>
        <v>4.8365644956297729</v>
      </c>
      <c r="BS33" s="2">
        <f t="shared" si="84"/>
        <v>4.7148565922208707</v>
      </c>
      <c r="BT33" s="2">
        <f t="shared" si="84"/>
        <v>4.7694525693149021</v>
      </c>
      <c r="BU33" s="2">
        <f t="shared" si="84"/>
        <v>4.7711196860948526</v>
      </c>
      <c r="BV33" s="2">
        <f t="shared" si="84"/>
        <v>4.7733990941187177</v>
      </c>
      <c r="BW33" s="2">
        <f t="shared" si="84"/>
        <v>4.8074877448605751</v>
      </c>
      <c r="BX33" s="2">
        <f t="shared" si="84"/>
        <v>4.4830753432513504</v>
      </c>
      <c r="BY33" s="2">
        <f t="shared" si="84"/>
        <v>3.0048994601331001</v>
      </c>
      <c r="BZ33" s="2">
        <f t="shared" si="84"/>
        <v>2.7761400713943001</v>
      </c>
      <c r="CA33" s="2">
        <f t="shared" si="84"/>
        <v>2.9700506271406004</v>
      </c>
      <c r="CB33" s="2">
        <f t="shared" si="84"/>
        <v>3.0945002202367502</v>
      </c>
      <c r="CC33" s="2">
        <f t="shared" si="84"/>
        <v>2.9326702490228507</v>
      </c>
      <c r="CD33" s="2">
        <f t="shared" si="84"/>
        <v>3.5057286504398752</v>
      </c>
      <c r="CE33" s="2">
        <f t="shared" si="84"/>
        <v>3.5097858532203254</v>
      </c>
      <c r="CF33" s="2">
        <f t="shared" si="84"/>
        <v>3.5965930091079503</v>
      </c>
      <c r="CG33" s="2">
        <f t="shared" si="84"/>
        <v>3.7650748029231758</v>
      </c>
      <c r="CH33" s="2">
        <f t="shared" si="84"/>
        <v>3.732219885403425</v>
      </c>
      <c r="CI33" s="2">
        <f t="shared" si="84"/>
        <v>3.9339368438909754</v>
      </c>
      <c r="CJ33" s="2">
        <f t="shared" si="84"/>
        <v>3.9372467771477249</v>
      </c>
      <c r="CK33" s="2">
        <f t="shared" si="84"/>
        <v>2.6261621679786504</v>
      </c>
      <c r="CL33" s="2">
        <f t="shared" si="84"/>
        <v>2.9164333121615753</v>
      </c>
      <c r="CM33" s="2">
        <f t="shared" ref="CM33:CO33" si="85">AVERAGE(AP69:AP70,AP83:AP84)</f>
        <v>4.1870901873923749</v>
      </c>
      <c r="CN33" s="2">
        <f t="shared" si="85"/>
        <v>4.2465304512479509</v>
      </c>
      <c r="CO33" s="2" t="e">
        <f t="shared" si="85"/>
        <v>#DIV/0!</v>
      </c>
    </row>
    <row r="34" spans="1:93" s="28" customFormat="1" x14ac:dyDescent="0.25">
      <c r="A34" s="31" t="s">
        <v>43</v>
      </c>
      <c r="B34" s="31">
        <v>2</v>
      </c>
      <c r="C34" s="31">
        <v>15</v>
      </c>
      <c r="D34" s="76">
        <v>28</v>
      </c>
      <c r="E34" s="14">
        <f>IF(Raw!H131&gt;0,Deficit!$D$34-Raw!H131,"")</f>
        <v>13.25</v>
      </c>
      <c r="F34" s="14">
        <f>IF(Raw!I131&gt;0,Deficit!$D$34-Raw!I131,"")</f>
        <v>2.9499999999999993</v>
      </c>
      <c r="G34" s="14">
        <f>IF(Raw!J131&gt;0,Deficit!$D$34-Raw!J131,"")</f>
        <v>11.8</v>
      </c>
      <c r="H34" s="14">
        <f>IF(Raw!K131&gt;0,Deficit!$D$34-Raw!K131,"")</f>
        <v>13.7</v>
      </c>
      <c r="I34" s="14">
        <f>IF(Raw!L131&gt;0,Deficit!$D$34-Raw!L131,"")</f>
        <v>2.3500000000000014</v>
      </c>
      <c r="J34" s="14">
        <f>IF(Raw!M131&gt;0,Deficit!$D$34-Raw!M131,"")</f>
        <v>17.75</v>
      </c>
      <c r="K34" s="14">
        <f>IF(Raw!N131&gt;0,Deficit!$D$34-Raw!N131,"")</f>
        <v>2.6999999999999993</v>
      </c>
      <c r="L34" s="14">
        <f>IF(Raw!O131&gt;0,Deficit!$D$34-Raw!O131,"")</f>
        <v>15.733333333333301</v>
      </c>
      <c r="M34" s="14">
        <f>IF(Raw!P131&gt;0,Deficit!$D$34-Raw!P131,"")</f>
        <v>1.5</v>
      </c>
      <c r="N34" s="14">
        <f>IF(Raw!Q131&gt;0,Deficit!$D$34-Raw!Q131,"")</f>
        <v>15.4</v>
      </c>
      <c r="O34" s="14">
        <f>IF(Raw!R131&gt;0,Deficit!$D$34-Raw!R131,"")</f>
        <v>0.69999999999999929</v>
      </c>
      <c r="P34" s="14">
        <f>IF(Raw!S131&gt;0,Deficit!$D$34-Raw!S131,"")</f>
        <v>17.5</v>
      </c>
      <c r="Q34" s="71">
        <f>IF(Raw!T131&gt;0,Deficit!$D$34-Raw!T131,"")</f>
        <v>23.1</v>
      </c>
      <c r="R34" s="14">
        <f>IF(Raw!U131&gt;0,Deficit!$D$34-Raw!U131,"")</f>
        <v>18.3</v>
      </c>
      <c r="S34" s="14">
        <f>IF(Raw!V131&gt;0,Deficit!$D$34-Raw!V131,"")</f>
        <v>2.1999999999999993</v>
      </c>
      <c r="T34" s="14">
        <f>IF(Raw!W131&gt;0,Deficit!$D$34-Raw!W131,"")</f>
        <v>0.94999999999999929</v>
      </c>
      <c r="U34" s="14">
        <f>IF(Raw!X131&gt;0,Deficit!$D$34-Raw!X131,"")</f>
        <v>1.6499999999999986</v>
      </c>
      <c r="V34" s="14">
        <f>IF(Raw!Y131&gt;0,Deficit!$D$34-Raw!Y131,"")</f>
        <v>5.1999999999999993</v>
      </c>
      <c r="W34" s="14">
        <f>IF(Raw!Z131&gt;0,Deficit!$D$34-Raw!Z131,"")</f>
        <v>13.8</v>
      </c>
      <c r="X34" s="14">
        <f>IF(Raw!AA131&gt;0,Deficit!$D$34-Raw!AA131,"")</f>
        <v>-0.39999999999999858</v>
      </c>
      <c r="Y34" s="14">
        <f>IF(Raw!AB131&gt;0,Deficit!$D$34-Raw!AB131,"")</f>
        <v>3.3999999999999986</v>
      </c>
      <c r="Z34" s="14">
        <f>IF(Raw!AC131&gt;0,Deficit!$D$34-Raw!AC131,"")</f>
        <v>-2.125</v>
      </c>
      <c r="AA34" s="14">
        <f>IF(Raw!AD131&gt;0,Deficit!$D$34-Raw!AD131,"")</f>
        <v>10.8</v>
      </c>
      <c r="AB34" s="14">
        <f>IF(Raw!AE131&gt;0,Deficit!$D$34-Raw!AE131,"")</f>
        <v>7.8999999999999986</v>
      </c>
      <c r="AC34" s="14">
        <f>IF(Raw!AF131&gt;0,Deficit!$D$34-Raw!AF131,"")</f>
        <v>-0.35000000000000142</v>
      </c>
      <c r="AD34" s="14">
        <f>IF(Raw!AG131&gt;0,Deficit!$D$34-Raw!AG131,"")</f>
        <v>17.600000000000001</v>
      </c>
      <c r="AE34" s="14">
        <f>IF(Raw!AH131&gt;0,Deficit!$D$34-Raw!AH131,"")</f>
        <v>0.10000000000000142</v>
      </c>
      <c r="AF34" s="14">
        <f>IF(Raw!AI131&gt;0,Deficit!$D$34-Raw!AI131,"")</f>
        <v>4.25</v>
      </c>
      <c r="AG34" s="14">
        <f>IF(Raw!AJ131&gt;0,Deficit!$D$34-Raw!AJ131,"")</f>
        <v>17.766666666666701</v>
      </c>
      <c r="AH34" s="14">
        <f>IF(Raw!AK131&gt;0,Deficit!$D$34-Raw!AK131,"")</f>
        <v>3.6999999999999993</v>
      </c>
      <c r="AI34" s="14">
        <f>IF(Raw!AL131&gt;0,Deficit!$D$34-Raw!AL131,"")</f>
        <v>13.1</v>
      </c>
      <c r="AJ34" s="14">
        <f>IF(Raw!AM131&gt;0,Deficit!$D$34-Raw!AM131,"")</f>
        <v>-1</v>
      </c>
      <c r="AK34" s="14">
        <f>IF(Raw!AN131&gt;0,Deficit!$D$34-Raw!AN131,"")</f>
        <v>16</v>
      </c>
      <c r="AL34" s="14">
        <f>IF(Raw!AO131&gt;0,Deficit!$D$34-Raw!AO131,"")</f>
        <v>20</v>
      </c>
      <c r="AM34" s="14">
        <f>IF(Raw!AP131&gt;0,Deficit!$D$34-Raw!AP131,"")</f>
        <v>10.649999999999999</v>
      </c>
      <c r="AN34" s="14">
        <f>IF(Raw!AQ131&gt;0,Deficit!$D$34-Raw!AQ131,"")</f>
        <v>12.1</v>
      </c>
      <c r="AO34" s="14">
        <f>IF(Raw!AR131&gt;0,Deficit!$D$34-Raw!AR131,"")</f>
        <v>-1.3000000000000007</v>
      </c>
      <c r="AP34" s="14">
        <f>IF(Raw!AS131&gt;0,Deficit!$D$34-Raw!AS131,"")</f>
        <v>0.35000000000000142</v>
      </c>
      <c r="AQ34" s="14">
        <f>IF(Raw!AT131&gt;0,Deficit!$D$34-Raw!AT131,"")</f>
        <v>4.5500000000000007</v>
      </c>
      <c r="AR34" s="14" t="str">
        <f>IF(Raw!AU131&gt;0,Deficit!$D$34-Raw!AU131,"")</f>
        <v/>
      </c>
      <c r="AS34" s="14" t="str">
        <f>IF(Raw!AV131&gt;0,Deficit!$D$34-Raw!AV131,"")</f>
        <v/>
      </c>
      <c r="AX34" s="21" t="s">
        <v>76</v>
      </c>
      <c r="AY34" s="3">
        <v>3</v>
      </c>
      <c r="AZ34">
        <v>150</v>
      </c>
      <c r="BA34" s="2">
        <f>AVERAGE(D71:D72,D85:D86)</f>
        <v>17.175000000000001</v>
      </c>
      <c r="BB34" s="2"/>
      <c r="BC34" s="2">
        <f t="shared" ref="BC34:CL34" si="86">AVERAGE(F71:F72,F85:F86)</f>
        <v>4.2626891257874355</v>
      </c>
      <c r="BD34" s="2">
        <f t="shared" si="86"/>
        <v>4.1146623919350303</v>
      </c>
      <c r="BE34" s="2">
        <f t="shared" si="86"/>
        <v>4.2265100419697648</v>
      </c>
      <c r="BF34" s="2">
        <f t="shared" si="86"/>
        <v>4.4036237388041828</v>
      </c>
      <c r="BG34" s="2">
        <f t="shared" si="86"/>
        <v>3.7648625618831248</v>
      </c>
      <c r="BH34" s="2">
        <f t="shared" si="86"/>
        <v>3.74698511548582</v>
      </c>
      <c r="BI34" s="2">
        <f t="shared" si="86"/>
        <v>3.6174232149360797</v>
      </c>
      <c r="BJ34" s="2">
        <f t="shared" si="86"/>
        <v>3.4510953557620145</v>
      </c>
      <c r="BK34" s="2">
        <f t="shared" si="86"/>
        <v>3.6811277422351392</v>
      </c>
      <c r="BL34" s="2">
        <f t="shared" si="86"/>
        <v>3.4938913460430299</v>
      </c>
      <c r="BM34" s="2">
        <f t="shared" si="86"/>
        <v>3.6656221114431973</v>
      </c>
      <c r="BN34" s="2">
        <f t="shared" si="86"/>
        <v>3.6407276862229971</v>
      </c>
      <c r="BO34" s="2">
        <f t="shared" si="86"/>
        <v>3.6766901365051523</v>
      </c>
      <c r="BP34" s="2">
        <f t="shared" si="86"/>
        <v>3.9379471027981499</v>
      </c>
      <c r="BQ34" s="2">
        <f t="shared" si="86"/>
        <v>3.9247269371503246</v>
      </c>
      <c r="BR34" s="2">
        <f t="shared" si="86"/>
        <v>3.6940219562766021</v>
      </c>
      <c r="BS34" s="2">
        <f t="shared" si="86"/>
        <v>3.9448317893368223</v>
      </c>
      <c r="BT34" s="2">
        <f t="shared" si="86"/>
        <v>3.6649890379610026</v>
      </c>
      <c r="BU34" s="2">
        <f t="shared" si="86"/>
        <v>3.8995336713623248</v>
      </c>
      <c r="BV34" s="2">
        <f t="shared" si="86"/>
        <v>3.9915295733196974</v>
      </c>
      <c r="BW34" s="2">
        <f t="shared" si="86"/>
        <v>4.052115136253275</v>
      </c>
      <c r="BX34" s="2">
        <f t="shared" si="86"/>
        <v>3.8924116354835996</v>
      </c>
      <c r="BY34" s="2">
        <f t="shared" si="86"/>
        <v>3.5991612894767129</v>
      </c>
      <c r="BZ34" s="2">
        <f t="shared" si="86"/>
        <v>3.2507830871416994</v>
      </c>
      <c r="CA34" s="2">
        <f t="shared" si="86"/>
        <v>2.7938375450918573</v>
      </c>
      <c r="CB34" s="2">
        <f t="shared" si="86"/>
        <v>2.8564645945182097</v>
      </c>
      <c r="CC34" s="2">
        <f t="shared" si="86"/>
        <v>2.5171335111053272</v>
      </c>
      <c r="CD34" s="2">
        <f t="shared" si="86"/>
        <v>2.8796431864310001</v>
      </c>
      <c r="CE34" s="2">
        <f t="shared" si="86"/>
        <v>2.6538724590875753</v>
      </c>
      <c r="CF34" s="2">
        <f t="shared" si="86"/>
        <v>2.8013845584003501</v>
      </c>
      <c r="CG34" s="2">
        <f t="shared" si="86"/>
        <v>2.62790998552925</v>
      </c>
      <c r="CH34" s="2">
        <f t="shared" si="86"/>
        <v>2.8469581614565493</v>
      </c>
      <c r="CI34" s="2">
        <f t="shared" si="86"/>
        <v>2.9715729317198498</v>
      </c>
      <c r="CJ34" s="2">
        <f t="shared" si="86"/>
        <v>2.8623972862474507</v>
      </c>
      <c r="CK34" s="2">
        <f t="shared" si="86"/>
        <v>3.11810540366255</v>
      </c>
      <c r="CL34" s="2">
        <f t="shared" si="86"/>
        <v>1.8285373023614251</v>
      </c>
      <c r="CM34" s="2">
        <f t="shared" ref="CM34:CO34" si="87">AVERAGE(AP71:AP72,AP85:AP86)</f>
        <v>2.9791493575321244</v>
      </c>
      <c r="CN34" s="2">
        <f t="shared" si="87"/>
        <v>3.1956796114557999</v>
      </c>
      <c r="CO34" s="2" t="e">
        <f t="shared" si="87"/>
        <v>#DIV/0!</v>
      </c>
    </row>
    <row r="35" spans="1:93" s="28" customFormat="1" x14ac:dyDescent="0.25">
      <c r="A35" s="31" t="s">
        <v>40</v>
      </c>
      <c r="B35" s="31">
        <v>2</v>
      </c>
      <c r="C35" s="31">
        <v>30</v>
      </c>
      <c r="D35" s="86">
        <v>22</v>
      </c>
      <c r="E35" s="14"/>
      <c r="F35" s="14">
        <f>IF(Raw!I111&gt;0,Deficit!$D$35-Raw!I111,"")</f>
        <v>7.4976121501417001</v>
      </c>
      <c r="G35" s="14">
        <f>IF(Raw!J111&gt;0,Deficit!$D$35-Raw!J111,"")</f>
        <v>3.7744431304914983</v>
      </c>
      <c r="H35" s="14">
        <f>IF(Raw!K111&gt;0,Deficit!$D$35-Raw!K111,"")</f>
        <v>4.6979779163827011</v>
      </c>
      <c r="I35" s="14">
        <f>IF(Raw!L111&gt;0,Deficit!$D$35-Raw!L111,"")</f>
        <v>0.77131781136260003</v>
      </c>
      <c r="J35" s="14">
        <f>IF(Raw!M111&gt;0,Deficit!$D$35-Raw!M111,"")</f>
        <v>4.5628895017029016</v>
      </c>
      <c r="K35" s="14">
        <f>IF(Raw!N111&gt;0,Deficit!$D$35-Raw!N111,"")</f>
        <v>0.68254939069570142</v>
      </c>
      <c r="L35" s="14">
        <f>IF(Raw!O111&gt;0,Deficit!$D$35-Raw!O111,"")</f>
        <v>5.5788948075319986</v>
      </c>
      <c r="M35" s="14">
        <f>IF(Raw!P111&gt;0,Deficit!$D$35-Raw!P111,"")</f>
        <v>1.0448767140164001</v>
      </c>
      <c r="N35" s="14">
        <f>IF(Raw!Q111&gt;0,Deficit!$D$35-Raw!Q111,"")</f>
        <v>6.7633341298058003</v>
      </c>
      <c r="O35" s="14">
        <f>IF(Raw!R111&gt;0,Deficit!$D$35-Raw!R111,"")</f>
        <v>1.3595233669086007</v>
      </c>
      <c r="P35" s="14">
        <f>IF(Raw!S111&gt;0,Deficit!$D$35-Raw!S111,"")</f>
        <v>6.7724952653634993</v>
      </c>
      <c r="Q35" s="14">
        <f>IF(Raw!T111&gt;0,Deficit!$D$35-Raw!T111,"")</f>
        <v>5.7865903741333007</v>
      </c>
      <c r="R35" s="14">
        <f>IF(Raw!U111&gt;0,Deficit!$D$35-Raw!U111,"")</f>
        <v>0.38874021215299948</v>
      </c>
      <c r="S35" s="14">
        <f>IF(Raw!V111&gt;0,Deficit!$D$35-Raw!V111,"")</f>
        <v>4.5338526574747995</v>
      </c>
      <c r="T35" s="14">
        <f>IF(Raw!W111&gt;0,Deficit!$D$35-Raw!W111,"")</f>
        <v>4.2441870743763985</v>
      </c>
      <c r="U35" s="14">
        <f>IF(Raw!X111&gt;0,Deficit!$D$35-Raw!X111,"")</f>
        <v>-1.1491692491538998</v>
      </c>
      <c r="V35" s="14">
        <f>IF(Raw!Y111&gt;0,Deficit!$D$35-Raw!Y111,"")</f>
        <v>2.2194481412760005</v>
      </c>
      <c r="W35" s="14">
        <f>IF(Raw!Z111&gt;0,Deficit!$D$35-Raw!Z111,"")</f>
        <v>5.6054958730668005</v>
      </c>
      <c r="X35" s="14">
        <f>IF(Raw!AA111&gt;0,Deficit!$D$35-Raw!AA111,"")</f>
        <v>-0.57420257536179875</v>
      </c>
      <c r="Y35" s="14">
        <f>IF(Raw!AB111&gt;0,Deficit!$D$35-Raw!AB111,"")</f>
        <v>4.3158332728522986</v>
      </c>
      <c r="Z35" s="14">
        <f>IF(Raw!AC111&gt;0,Deficit!$D$35-Raw!AC111,"")</f>
        <v>-0.15262876597419961</v>
      </c>
      <c r="AA35" s="14">
        <f>IF(Raw!AD111&gt;0,Deficit!$D$35-Raw!AD111,"")</f>
        <v>2.4535223979427982</v>
      </c>
      <c r="AB35" s="14">
        <f>IF(Raw!AE111&gt;0,Deficit!$D$35-Raw!AE111,"")</f>
        <v>2.9373925533378014</v>
      </c>
      <c r="AC35" s="14">
        <f>IF(Raw!AF111&gt;0,Deficit!$D$35-Raw!AF111,"")</f>
        <v>0.43898991825849976</v>
      </c>
      <c r="AD35" s="14">
        <f>IF(Raw!AG111&gt;0,Deficit!$D$35-Raw!AG111,"")</f>
        <v>6.0509908671042005</v>
      </c>
      <c r="AE35" s="14">
        <f>IF(Raw!AH111&gt;0,Deficit!$D$35-Raw!AH111,"")</f>
        <v>0.72210623794959972</v>
      </c>
      <c r="AF35" s="14">
        <f>IF(Raw!AI111&gt;0,Deficit!$D$35-Raw!AI111,"")</f>
        <v>2.9389431062455991</v>
      </c>
      <c r="AG35" s="14">
        <f>IF(Raw!AJ111&gt;0,Deficit!$D$35-Raw!AJ111,"")</f>
        <v>9.4883695072497005</v>
      </c>
      <c r="AH35" s="14">
        <f>IF(Raw!AK111&gt;0,Deficit!$D$35-Raw!AK111,"")</f>
        <v>6.9170322768574994</v>
      </c>
      <c r="AI35" s="14">
        <f>IF(Raw!AL111&gt;0,Deficit!$D$35-Raw!AL111,"")</f>
        <v>8.9068475800178</v>
      </c>
      <c r="AJ35" s="14">
        <f>IF(Raw!AM111&gt;0,Deficit!$D$35-Raw!AM111,"")</f>
        <v>7.6404130975918001</v>
      </c>
      <c r="AK35" s="14">
        <f>IF(Raw!AN111&gt;0,Deficit!$D$35-Raw!AN111,"")</f>
        <v>9.0022253337721008</v>
      </c>
      <c r="AL35" s="14">
        <f>IF(Raw!AO111&gt;0,Deficit!$D$35-Raw!AO111,"")</f>
        <v>10.6805833686598</v>
      </c>
      <c r="AM35" s="14">
        <f>IF(Raw!AP111&gt;0,Deficit!$D$35-Raw!AP111,"")</f>
        <v>9.3999139587095009</v>
      </c>
      <c r="AN35" s="14">
        <f>IF(Raw!AQ111&gt;0,Deficit!$D$35-Raw!AQ111,"")</f>
        <v>1.9528575531731001</v>
      </c>
      <c r="AO35" s="14">
        <f>IF(Raw!AR111&gt;0,Deficit!$D$35-Raw!AR111,"")</f>
        <v>2.4331512759749003</v>
      </c>
      <c r="AP35" s="14">
        <f>IF(Raw!AS111&gt;0,Deficit!$D$35-Raw!AS111,"")</f>
        <v>3.5579754751646</v>
      </c>
      <c r="AQ35" s="14">
        <f>IF(Raw!AT111&gt;0,Deficit!$D$35-Raw!AT111,"")</f>
        <v>4.0486008587395013</v>
      </c>
      <c r="AR35" s="14" t="str">
        <f>IF(Raw!AU111&gt;0,Deficit!$D$35-Raw!AU111,"")</f>
        <v/>
      </c>
      <c r="AS35" s="14" t="str">
        <f>IF(Raw!AV111&gt;0,Deficit!$D$35-Raw!AV111,"")</f>
        <v/>
      </c>
      <c r="AX35" s="21" t="s">
        <v>76</v>
      </c>
      <c r="AY35" s="3">
        <v>3</v>
      </c>
      <c r="AZ35">
        <v>200</v>
      </c>
      <c r="BA35" s="2">
        <f>AVERAGE(D73:D74,D87:D88)</f>
        <v>18</v>
      </c>
      <c r="BB35" s="2"/>
      <c r="BC35" s="2">
        <f t="shared" ref="BC35:CL35" si="88">AVERAGE(F73:F74,F87:F88)</f>
        <v>4.868596296052349</v>
      </c>
      <c r="BD35" s="2">
        <f t="shared" si="88"/>
        <v>4.8601653524540751</v>
      </c>
      <c r="BE35" s="2">
        <f t="shared" si="88"/>
        <v>5.0176284132477775</v>
      </c>
      <c r="BF35" s="2">
        <f t="shared" si="88"/>
        <v>4.5573079913409495</v>
      </c>
      <c r="BG35" s="2">
        <f t="shared" si="88"/>
        <v>4.8805220190346006</v>
      </c>
      <c r="BH35" s="2">
        <f t="shared" si="88"/>
        <v>5.0090954290895251</v>
      </c>
      <c r="BI35" s="2">
        <f t="shared" si="88"/>
        <v>4.6164193776429503</v>
      </c>
      <c r="BJ35" s="2">
        <f t="shared" si="88"/>
        <v>4.5578183094951497</v>
      </c>
      <c r="BK35" s="2">
        <f t="shared" si="88"/>
        <v>4.6615835276699507</v>
      </c>
      <c r="BL35" s="2">
        <f t="shared" si="88"/>
        <v>4.7786818040844743</v>
      </c>
      <c r="BM35" s="2">
        <f t="shared" si="88"/>
        <v>4.6978124454045496</v>
      </c>
      <c r="BN35" s="2">
        <f t="shared" si="88"/>
        <v>4.3124841011182253</v>
      </c>
      <c r="BO35" s="2">
        <f t="shared" si="88"/>
        <v>4.3894634760777507</v>
      </c>
      <c r="BP35" s="2">
        <f t="shared" si="88"/>
        <v>4.4755675293542501</v>
      </c>
      <c r="BQ35" s="2">
        <f t="shared" si="88"/>
        <v>4.4082016519821501</v>
      </c>
      <c r="BR35" s="2">
        <f t="shared" si="88"/>
        <v>4.3716116978454496</v>
      </c>
      <c r="BS35" s="2">
        <f t="shared" si="88"/>
        <v>4.2805729987720751</v>
      </c>
      <c r="BT35" s="2">
        <f t="shared" si="88"/>
        <v>4.2836899195737743</v>
      </c>
      <c r="BU35" s="2">
        <f t="shared" si="88"/>
        <v>4.3796582627839253</v>
      </c>
      <c r="BV35" s="2">
        <f t="shared" si="88"/>
        <v>4.3654158410275503</v>
      </c>
      <c r="BW35" s="2">
        <f t="shared" si="88"/>
        <v>4.4942690700897749</v>
      </c>
      <c r="BX35" s="2">
        <f t="shared" si="88"/>
        <v>4.3180912738810502</v>
      </c>
      <c r="BY35" s="2">
        <f t="shared" si="88"/>
        <v>4.6544701364550001</v>
      </c>
      <c r="BZ35" s="2">
        <f t="shared" si="88"/>
        <v>4.264170446164</v>
      </c>
      <c r="CA35" s="2">
        <f t="shared" si="88"/>
        <v>4.1040344612741251</v>
      </c>
      <c r="CB35" s="2">
        <f t="shared" si="88"/>
        <v>4.1046210044031248</v>
      </c>
      <c r="CC35" s="2">
        <f t="shared" si="88"/>
        <v>3.7944895876413751</v>
      </c>
      <c r="CD35" s="2">
        <f t="shared" si="88"/>
        <v>3.7727835434558252</v>
      </c>
      <c r="CE35" s="2">
        <f t="shared" si="88"/>
        <v>3.6616525850395001</v>
      </c>
      <c r="CF35" s="2">
        <f t="shared" si="88"/>
        <v>3.5586714379550504</v>
      </c>
      <c r="CG35" s="2">
        <f t="shared" si="88"/>
        <v>3.5312496013555994</v>
      </c>
      <c r="CH35" s="2">
        <f t="shared" si="88"/>
        <v>3.4546881950341</v>
      </c>
      <c r="CI35" s="2">
        <f t="shared" si="88"/>
        <v>3.6590184099717002</v>
      </c>
      <c r="CJ35" s="2">
        <f t="shared" si="88"/>
        <v>3.6234929734871506</v>
      </c>
      <c r="CK35" s="2">
        <f t="shared" si="88"/>
        <v>3.9306609419162748</v>
      </c>
      <c r="CL35" s="2">
        <f t="shared" si="88"/>
        <v>2.945032999419225</v>
      </c>
      <c r="CM35" s="2">
        <f t="shared" ref="CM35:CO35" si="89">AVERAGE(AP73:AP74,AP87:AP88)</f>
        <v>3.3092440710435258</v>
      </c>
      <c r="CN35" s="2">
        <f t="shared" si="89"/>
        <v>3.5077807988718255</v>
      </c>
      <c r="CO35" s="2" t="e">
        <f t="shared" si="89"/>
        <v>#DIV/0!</v>
      </c>
    </row>
    <row r="36" spans="1:93" s="28" customFormat="1" x14ac:dyDescent="0.25">
      <c r="A36" s="31" t="s">
        <v>43</v>
      </c>
      <c r="B36" s="31">
        <v>2</v>
      </c>
      <c r="C36" s="31">
        <v>30</v>
      </c>
      <c r="D36" s="19">
        <v>25.5</v>
      </c>
      <c r="E36" s="14"/>
      <c r="F36" s="14">
        <f>IF(Raw!I132&gt;0,Deficit!$D$36-Raw!I132,"")</f>
        <v>5.6142399258627016</v>
      </c>
      <c r="G36" s="14">
        <f>IF(Raw!J132&gt;0,Deficit!$D$36-Raw!J132,"")</f>
        <v>2.8415469241306006</v>
      </c>
      <c r="H36" s="14">
        <f>IF(Raw!K132&gt;0,Deficit!$D$36-Raw!K132,"")</f>
        <v>4.2351925694831003</v>
      </c>
      <c r="I36" s="14">
        <f>IF(Raw!L132&gt;0,Deficit!$D$36-Raw!L132,"")</f>
        <v>0.32026936841459985</v>
      </c>
      <c r="J36" s="14">
        <f>IF(Raw!M132&gt;0,Deficit!$D$36-Raw!M132,"")</f>
        <v>5.3193500390340986</v>
      </c>
      <c r="K36" s="14">
        <f>IF(Raw!N132&gt;0,Deficit!$D$36-Raw!N132,"")</f>
        <v>1.2363369156687014</v>
      </c>
      <c r="L36" s="14">
        <f>IF(Raw!O132&gt;0,Deficit!$D$36-Raw!O132,"")</f>
        <v>7.0252174577722997</v>
      </c>
      <c r="M36" s="14">
        <f>IF(Raw!P132&gt;0,Deficit!$D$36-Raw!P132,"")</f>
        <v>0.88832280081659931</v>
      </c>
      <c r="N36" s="14">
        <f>IF(Raw!Q132&gt;0,Deficit!$D$36-Raw!Q132,"")</f>
        <v>9.0667692162984999</v>
      </c>
      <c r="O36" s="14">
        <f>IF(Raw!R132&gt;0,Deficit!$D$36-Raw!R132,"")</f>
        <v>1.495173308528301</v>
      </c>
      <c r="P36" s="14">
        <f>IF(Raw!S132&gt;0,Deficit!$D$36-Raw!S132,"")</f>
        <v>7.6712810904202016</v>
      </c>
      <c r="Q36" s="14">
        <f>IF(Raw!T132&gt;0,Deficit!$D$36-Raw!T132,"")</f>
        <v>6.7097757908348008</v>
      </c>
      <c r="R36" s="14">
        <f>IF(Raw!U132&gt;0,Deficit!$D$36-Raw!U132,"")</f>
        <v>4.4779520809008488E-3</v>
      </c>
      <c r="S36" s="14">
        <f>IF(Raw!V132&gt;0,Deficit!$D$36-Raw!V132,"")</f>
        <v>3.8768076395468007</v>
      </c>
      <c r="T36" s="14">
        <f>IF(Raw!W132&gt;0,Deficit!$D$36-Raw!W132,"")</f>
        <v>1.6342880408646998</v>
      </c>
      <c r="U36" s="14">
        <f>IF(Raw!X132&gt;0,Deficit!$D$36-Raw!X132,"")</f>
        <v>-0.36446112238749961</v>
      </c>
      <c r="V36" s="14">
        <f>IF(Raw!Y132&gt;0,Deficit!$D$36-Raw!Y132,"")</f>
        <v>1.7109640162204016</v>
      </c>
      <c r="W36" s="14">
        <f>IF(Raw!Z132&gt;0,Deficit!$D$36-Raw!Z132,"")</f>
        <v>5.5476797868710008</v>
      </c>
      <c r="X36" s="14">
        <f>IF(Raw!AA132&gt;0,Deficit!$D$36-Raw!AA132,"")</f>
        <v>-0.25270155425659979</v>
      </c>
      <c r="Y36" s="14">
        <f>IF(Raw!AB132&gt;0,Deficit!$D$36-Raw!AB132,"")</f>
        <v>4.7394188873772016</v>
      </c>
      <c r="Z36" s="14">
        <f>IF(Raw!AC132&gt;0,Deficit!$D$36-Raw!AC132,"")</f>
        <v>-0.58024152316939848</v>
      </c>
      <c r="AA36" s="14">
        <f>IF(Raw!AD132&gt;0,Deficit!$D$36-Raw!AD132,"")</f>
        <v>2.9863172509980984</v>
      </c>
      <c r="AB36" s="14">
        <f>IF(Raw!AE132&gt;0,Deficit!$D$36-Raw!AE132,"")</f>
        <v>2.4864865365931017</v>
      </c>
      <c r="AC36" s="14">
        <f>IF(Raw!AF132&gt;0,Deficit!$D$36-Raw!AF132,"")</f>
        <v>0.43806483703719934</v>
      </c>
      <c r="AD36" s="14">
        <f>IF(Raw!AG132&gt;0,Deficit!$D$36-Raw!AG132,"")</f>
        <v>5.7729412603429004</v>
      </c>
      <c r="AE36" s="14">
        <f>IF(Raw!AH132&gt;0,Deficit!$D$36-Raw!AH132,"")</f>
        <v>-0.25729854642889904</v>
      </c>
      <c r="AF36" s="14">
        <f>IF(Raw!AI132&gt;0,Deficit!$D$36-Raw!AI132,"")</f>
        <v>1.2471749098035012</v>
      </c>
      <c r="AG36" s="14">
        <f>IF(Raw!AJ132&gt;0,Deficit!$D$36-Raw!AJ132,"")</f>
        <v>9.2781349519103991</v>
      </c>
      <c r="AH36" s="14">
        <f>IF(Raw!AK132&gt;0,Deficit!$D$36-Raw!AK132,"")</f>
        <v>5.7160315224307006</v>
      </c>
      <c r="AI36" s="14">
        <f>IF(Raw!AL132&gt;0,Deficit!$D$36-Raw!AL132,"")</f>
        <v>8.4579467422304013</v>
      </c>
      <c r="AJ36" s="14">
        <f>IF(Raw!AM132&gt;0,Deficit!$D$36-Raw!AM132,"")</f>
        <v>6.5782204420642998</v>
      </c>
      <c r="AK36" s="14">
        <f>IF(Raw!AN132&gt;0,Deficit!$D$36-Raw!AN132,"")</f>
        <v>8.6022027389281988</v>
      </c>
      <c r="AL36" s="14">
        <f>IF(Raw!AO132&gt;0,Deficit!$D$36-Raw!AO132,"")</f>
        <v>10.5615641815424</v>
      </c>
      <c r="AM36" s="14">
        <f>IF(Raw!AP132&gt;0,Deficit!$D$36-Raw!AP132,"")</f>
        <v>9.0580087772106985</v>
      </c>
      <c r="AN36" s="14">
        <f>IF(Raw!AQ132&gt;0,Deficit!$D$36-Raw!AQ132,"")</f>
        <v>0.5742102370547002</v>
      </c>
      <c r="AO36" s="14">
        <f>IF(Raw!AR132&gt;0,Deficit!$D$36-Raw!AR132,"")</f>
        <v>1.7659716470752009</v>
      </c>
      <c r="AP36" s="14">
        <f>IF(Raw!AS132&gt;0,Deficit!$D$36-Raw!AS132,"")</f>
        <v>2.6269576299165003</v>
      </c>
      <c r="AQ36" s="14">
        <f>IF(Raw!AT132&gt;0,Deficit!$D$36-Raw!AT132,"")</f>
        <v>3.1950289667925986</v>
      </c>
      <c r="AR36" s="14" t="str">
        <f>IF(Raw!AU132&gt;0,Deficit!$D$36-Raw!AU132,"")</f>
        <v/>
      </c>
      <c r="AS36" s="14" t="str">
        <f>IF(Raw!AV132&gt;0,Deficit!$D$36-Raw!AV132,"")</f>
        <v/>
      </c>
      <c r="AX36" s="21" t="s">
        <v>76</v>
      </c>
      <c r="AY36" s="3">
        <v>3</v>
      </c>
      <c r="AZ36" t="s">
        <v>22</v>
      </c>
      <c r="BA36" s="28">
        <f t="shared" ref="BA36:BX36" si="90">SUM(BA30:BA32)*3+BA29*1.5</f>
        <v>251.25</v>
      </c>
      <c r="BC36" s="28">
        <f t="shared" si="90"/>
        <v>56.214678952488377</v>
      </c>
      <c r="BD36" s="28">
        <f t="shared" si="90"/>
        <v>43.129061577253346</v>
      </c>
      <c r="BE36" s="28">
        <f t="shared" si="90"/>
        <v>53.312546203546731</v>
      </c>
      <c r="BF36" s="28">
        <f t="shared" si="90"/>
        <v>20.389076211452402</v>
      </c>
      <c r="BG36" s="28">
        <f t="shared" si="90"/>
        <v>47.034403704210831</v>
      </c>
      <c r="BH36" s="28">
        <f t="shared" si="90"/>
        <v>22.424231220024375</v>
      </c>
      <c r="BI36" s="28">
        <f t="shared" si="90"/>
        <v>57.451668414205578</v>
      </c>
      <c r="BJ36" s="28">
        <f t="shared" si="90"/>
        <v>25.625376542204776</v>
      </c>
      <c r="BK36" s="28">
        <f t="shared" si="90"/>
        <v>60.501482311672802</v>
      </c>
      <c r="BL36" s="28">
        <f t="shared" si="90"/>
        <v>32.038377816410325</v>
      </c>
      <c r="BM36" s="28">
        <f t="shared" si="90"/>
        <v>68.682672662403832</v>
      </c>
      <c r="BN36" s="28">
        <f t="shared" si="90"/>
        <v>64.213054864837801</v>
      </c>
      <c r="BO36" s="28">
        <f t="shared" si="90"/>
        <v>45.285679705670326</v>
      </c>
      <c r="BP36" s="28">
        <f t="shared" si="90"/>
        <v>44.56215870427603</v>
      </c>
      <c r="BQ36" s="28">
        <f t="shared" si="90"/>
        <v>58.689845009513775</v>
      </c>
      <c r="BR36" s="28">
        <f t="shared" si="90"/>
        <v>25.369032469992678</v>
      </c>
      <c r="BS36" s="28">
        <f t="shared" si="90"/>
        <v>46.203689838011172</v>
      </c>
      <c r="BT36" s="28">
        <f t="shared" si="90"/>
        <v>61.873336758672139</v>
      </c>
      <c r="BU36" s="28">
        <f t="shared" si="90"/>
        <v>21.725953797811506</v>
      </c>
      <c r="BV36" s="28">
        <f t="shared" si="90"/>
        <v>47.728137842163306</v>
      </c>
      <c r="BW36" s="28">
        <f t="shared" si="90"/>
        <v>10.199302260656326</v>
      </c>
      <c r="BX36" s="28">
        <f t="shared" si="90"/>
        <v>27.987142531805475</v>
      </c>
      <c r="BY36" s="28">
        <f t="shared" ref="BY36:CH36" si="91">SUM(BY30:BY32)*3+BY29*1.5</f>
        <v>17.798015763363004</v>
      </c>
      <c r="BZ36" s="28">
        <f t="shared" si="91"/>
        <v>6.067222702492499</v>
      </c>
      <c r="CA36" s="28">
        <f t="shared" si="91"/>
        <v>47.401831919364902</v>
      </c>
      <c r="CB36" s="28">
        <f t="shared" si="91"/>
        <v>10.341267149393886</v>
      </c>
      <c r="CC36" s="28">
        <f t="shared" si="91"/>
        <v>31.82499981886901</v>
      </c>
      <c r="CD36" s="28">
        <f t="shared" si="91"/>
        <v>59.200937683475033</v>
      </c>
      <c r="CE36" s="28">
        <f t="shared" si="91"/>
        <v>21.779747278348161</v>
      </c>
      <c r="CF36" s="28">
        <f t="shared" si="91"/>
        <v>47.472366316602901</v>
      </c>
      <c r="CG36" s="28">
        <f t="shared" ref="CG36" si="92">SUM(CG30:CG32)*3+CG29*1.5</f>
        <v>21.791568279687528</v>
      </c>
      <c r="CH36" s="28">
        <f t="shared" si="91"/>
        <v>35.987395606640405</v>
      </c>
      <c r="CI36" s="28">
        <f t="shared" ref="CI36:CJ36" si="93">SUM(CI30:CI32)*3+CI29*1.5</f>
        <v>60.573162751407835</v>
      </c>
      <c r="CJ36" s="28">
        <f t="shared" si="93"/>
        <v>29.570403430414956</v>
      </c>
      <c r="CK36" s="28">
        <f t="shared" ref="CK36:CL36" si="94">SUM(CK30:CK32)*3+CK29*1.5</f>
        <v>20.072961827500126</v>
      </c>
      <c r="CL36" s="28">
        <f t="shared" si="94"/>
        <v>12.157679166204824</v>
      </c>
      <c r="CM36" s="28">
        <f t="shared" ref="CM36:CO36" si="95">SUM(CM30:CM32)*3+CM29*1.5</f>
        <v>24.599043674051551</v>
      </c>
      <c r="CN36" s="28">
        <f t="shared" si="95"/>
        <v>26.012921885974428</v>
      </c>
      <c r="CO36" s="28" t="e">
        <f t="shared" si="95"/>
        <v>#DIV/0!</v>
      </c>
    </row>
    <row r="37" spans="1:93" s="28" customFormat="1" x14ac:dyDescent="0.25">
      <c r="A37" s="31" t="s">
        <v>40</v>
      </c>
      <c r="B37" s="31">
        <v>2</v>
      </c>
      <c r="C37" s="31">
        <v>60</v>
      </c>
      <c r="D37" s="69">
        <v>25</v>
      </c>
      <c r="E37" s="14"/>
      <c r="F37" s="14">
        <f>IF(Raw!I112&gt;0,Deficit!$D$37-Raw!I112,"")</f>
        <v>3.508961943737301</v>
      </c>
      <c r="G37" s="14">
        <f>IF(Raw!J112&gt;0,Deficit!$D$37-Raw!J112,"")</f>
        <v>3.3999091368845988</v>
      </c>
      <c r="H37" s="14">
        <f>IF(Raw!K112&gt;0,Deficit!$D$37-Raw!K112,"")</f>
        <v>3.937449779242101</v>
      </c>
      <c r="I37" s="14">
        <f>IF(Raw!L112&gt;0,Deficit!$D$37-Raw!L112,"")</f>
        <v>2.3423083091310986</v>
      </c>
      <c r="J37" s="14">
        <f>IF(Raw!M112&gt;0,Deficit!$D$37-Raw!M112,"")</f>
        <v>2.1794254632760008</v>
      </c>
      <c r="K37" s="14">
        <f>IF(Raw!N112&gt;0,Deficit!$D$37-Raw!N112,"")</f>
        <v>1.0483748963441002</v>
      </c>
      <c r="L37" s="14">
        <f>IF(Raw!O112&gt;0,Deficit!$D$37-Raw!O112,"")</f>
        <v>1.7416469199725988</v>
      </c>
      <c r="M37" s="14">
        <f>IF(Raw!P112&gt;0,Deficit!$D$37-Raw!P112,"")</f>
        <v>1.3977450777452987</v>
      </c>
      <c r="N37" s="14">
        <f>IF(Raw!Q112&gt;0,Deficit!$D$37-Raw!Q112,"")</f>
        <v>2.5326502321821991</v>
      </c>
      <c r="O37" s="14">
        <f>IF(Raw!R112&gt;0,Deficit!$D$37-Raw!R112,"")</f>
        <v>2.0423921167072017</v>
      </c>
      <c r="P37" s="14">
        <f>IF(Raw!S112&gt;0,Deficit!$D$37-Raw!S112,"")</f>
        <v>2.1548798584146986</v>
      </c>
      <c r="Q37" s="14">
        <f>IF(Raw!T112&gt;0,Deficit!$D$37-Raw!T112,"")</f>
        <v>1.8301551073375997</v>
      </c>
      <c r="R37" s="14">
        <f>IF(Raw!U112&gt;0,Deficit!$D$37-Raw!U112,"")</f>
        <v>-9.4338954398800468E-2</v>
      </c>
      <c r="S37" s="14">
        <f>IF(Raw!V112&gt;0,Deficit!$D$37-Raw!V112,"")</f>
        <v>1.0572829844611995</v>
      </c>
      <c r="T37" s="14">
        <f>IF(Raw!W112&gt;0,Deficit!$D$37-Raw!W112,"")</f>
        <v>2.0866851745531996</v>
      </c>
      <c r="U37" s="14">
        <f>IF(Raw!X112&gt;0,Deficit!$D$37-Raw!X112,"")</f>
        <v>0.12439834242260162</v>
      </c>
      <c r="V37" s="14">
        <f>IF(Raw!Y112&gt;0,Deficit!$D$37-Raw!Y112,"")</f>
        <v>0.56924243806680153</v>
      </c>
      <c r="W37" s="14">
        <f>IF(Raw!Z112&gt;0,Deficit!$D$37-Raw!Z112,"")</f>
        <v>0.34205437966609864</v>
      </c>
      <c r="X37" s="14">
        <f>IF(Raw!AA112&gt;0,Deficit!$D$37-Raw!AA112,"")</f>
        <v>-0.71549126573620114</v>
      </c>
      <c r="Y37" s="14">
        <f>IF(Raw!AB112&gt;0,Deficit!$D$37-Raw!AB112,"")</f>
        <v>1.6667113775039013</v>
      </c>
      <c r="Z37" s="14">
        <f>IF(Raw!AC112&gt;0,Deficit!$D$37-Raw!AC112,"")</f>
        <v>-0.16417683285349938</v>
      </c>
      <c r="AA37" s="14">
        <f>IF(Raw!AD112&gt;0,Deficit!$D$37-Raw!AD112,"")</f>
        <v>1.0614609119880001</v>
      </c>
      <c r="AB37" s="14">
        <f>IF(Raw!AE112&gt;0,Deficit!$D$37-Raw!AE112,"")</f>
        <v>1.1758879972801992</v>
      </c>
      <c r="AC37" s="14">
        <f>IF(Raw!AF112&gt;0,Deficit!$D$37-Raw!AF112,"")</f>
        <v>1.147369934469701</v>
      </c>
      <c r="AD37" s="14">
        <f>IF(Raw!AG112&gt;0,Deficit!$D$37-Raw!AG112,"")</f>
        <v>2.7805975946352994</v>
      </c>
      <c r="AE37" s="14">
        <f>IF(Raw!AH112&gt;0,Deficit!$D$37-Raw!AH112,"")</f>
        <v>1.600087305621301</v>
      </c>
      <c r="AF37" s="14">
        <f>IF(Raw!AI112&gt;0,Deficit!$D$37-Raw!AI112,"")</f>
        <v>2.2672858211032008</v>
      </c>
      <c r="AG37" s="14">
        <f>IF(Raw!AJ112&gt;0,Deficit!$D$37-Raw!AJ112,"")</f>
        <v>4.5158209633298014</v>
      </c>
      <c r="AH37" s="14">
        <f>IF(Raw!AK112&gt;0,Deficit!$D$37-Raw!AK112,"")</f>
        <v>5.0380532999780989</v>
      </c>
      <c r="AI37" s="14">
        <f>IF(Raw!AL112&gt;0,Deficit!$D$37-Raw!AL112,"")</f>
        <v>5.4497175632141008</v>
      </c>
      <c r="AJ37" s="14">
        <f>IF(Raw!AM112&gt;0,Deficit!$D$37-Raw!AM112,"")</f>
        <v>5.4043608042776015</v>
      </c>
      <c r="AK37" s="14">
        <f>IF(Raw!AN112&gt;0,Deficit!$D$37-Raw!AN112,"")</f>
        <v>5.7999480265326007</v>
      </c>
      <c r="AL37" s="14">
        <f>IF(Raw!AO112&gt;0,Deficit!$D$37-Raw!AO112,"")</f>
        <v>9.1975369936397993</v>
      </c>
      <c r="AM37" s="14">
        <f>IF(Raw!AP112&gt;0,Deficit!$D$37-Raw!AP112,"")</f>
        <v>9.1331896230087004</v>
      </c>
      <c r="AN37" s="14">
        <f>IF(Raw!AQ112&gt;0,Deficit!$D$37-Raw!AQ112,"")</f>
        <v>3.8634901602301994</v>
      </c>
      <c r="AO37" s="14">
        <f>IF(Raw!AR112&gt;0,Deficit!$D$37-Raw!AR112,"")</f>
        <v>4.510834761207601</v>
      </c>
      <c r="AP37" s="14">
        <f>IF(Raw!AS112&gt;0,Deficit!$D$37-Raw!AS112,"")</f>
        <v>5.3330259376232014</v>
      </c>
      <c r="AQ37" s="14">
        <f>IF(Raw!AT112&gt;0,Deficit!$D$37-Raw!AT112,"")</f>
        <v>3.8704925084815009</v>
      </c>
      <c r="AR37" s="14" t="str">
        <f>IF(Raw!AU112&gt;0,Deficit!$D$37-Raw!AU112,"")</f>
        <v/>
      </c>
      <c r="AS37" s="14" t="str">
        <f>IF(Raw!AV112&gt;0,Deficit!$D$37-Raw!AV112,"")</f>
        <v/>
      </c>
      <c r="AX37" s="21" t="s">
        <v>76</v>
      </c>
      <c r="AY37" s="3">
        <v>3</v>
      </c>
      <c r="AZ37" t="s">
        <v>23</v>
      </c>
      <c r="BA37" s="28">
        <f t="shared" ref="BA37:BX37" si="96">SUM(BA30:BA34)*3+BA29*1.5</f>
        <v>351.67499999999995</v>
      </c>
      <c r="BC37" s="28">
        <f t="shared" si="96"/>
        <v>83.508131475207563</v>
      </c>
      <c r="BD37" s="28">
        <f t="shared" si="96"/>
        <v>69.717189073442285</v>
      </c>
      <c r="BE37" s="28">
        <f t="shared" si="96"/>
        <v>80.630557492197354</v>
      </c>
      <c r="BF37" s="28">
        <f t="shared" si="96"/>
        <v>48.550174557846219</v>
      </c>
      <c r="BG37" s="28">
        <f t="shared" si="96"/>
        <v>72.8063299237987</v>
      </c>
      <c r="BH37" s="28">
        <f t="shared" si="96"/>
        <v>47.511830069919512</v>
      </c>
      <c r="BI37" s="28">
        <f t="shared" si="96"/>
        <v>81.564899965506655</v>
      </c>
      <c r="BJ37" s="28">
        <f t="shared" si="96"/>
        <v>49.413156650523931</v>
      </c>
      <c r="BK37" s="28">
        <f t="shared" si="96"/>
        <v>84.945776380610184</v>
      </c>
      <c r="BL37" s="28">
        <f t="shared" si="96"/>
        <v>56.465888599425554</v>
      </c>
      <c r="BM37" s="28">
        <f t="shared" si="96"/>
        <v>93.382553889623935</v>
      </c>
      <c r="BN37" s="28">
        <f t="shared" si="96"/>
        <v>88.881577893087552</v>
      </c>
      <c r="BO37" s="28">
        <f t="shared" si="96"/>
        <v>70.674693661545746</v>
      </c>
      <c r="BP37" s="28">
        <f t="shared" si="96"/>
        <v>70.697269368847302</v>
      </c>
      <c r="BQ37" s="28">
        <f t="shared" si="96"/>
        <v>84.920298994481328</v>
      </c>
      <c r="BR37" s="28">
        <f t="shared" si="96"/>
        <v>50.960791825711802</v>
      </c>
      <c r="BS37" s="28">
        <f t="shared" si="96"/>
        <v>72.182754982684258</v>
      </c>
      <c r="BT37" s="28">
        <f t="shared" si="96"/>
        <v>87.176661580499854</v>
      </c>
      <c r="BU37" s="28">
        <f t="shared" si="96"/>
        <v>47.737913870183043</v>
      </c>
      <c r="BV37" s="28">
        <f t="shared" si="96"/>
        <v>74.022923844478555</v>
      </c>
      <c r="BW37" s="28">
        <f t="shared" si="96"/>
        <v>36.77811090399787</v>
      </c>
      <c r="BX37" s="28">
        <f t="shared" si="96"/>
        <v>53.113603468010325</v>
      </c>
      <c r="BY37" s="28">
        <f t="shared" ref="BY37:CH37" si="97">SUM(BY30:BY34)*3+BY29*1.5</f>
        <v>37.610198012192441</v>
      </c>
      <c r="BZ37" s="28">
        <f t="shared" si="97"/>
        <v>24.147992178100502</v>
      </c>
      <c r="CA37" s="28">
        <f t="shared" si="97"/>
        <v>64.693496436062276</v>
      </c>
      <c r="CB37" s="28">
        <f t="shared" si="97"/>
        <v>28.19416159365877</v>
      </c>
      <c r="CC37" s="28">
        <f t="shared" si="97"/>
        <v>48.174411099253533</v>
      </c>
      <c r="CD37" s="28">
        <f t="shared" si="97"/>
        <v>78.357053194087655</v>
      </c>
      <c r="CE37" s="28">
        <f t="shared" si="97"/>
        <v>40.270722215271867</v>
      </c>
      <c r="CF37" s="28">
        <f t="shared" si="97"/>
        <v>66.666299019127806</v>
      </c>
      <c r="CG37" s="28">
        <f t="shared" ref="CG37" si="98">SUM(CG30:CG34)*3+CG29*1.5</f>
        <v>40.970522645044802</v>
      </c>
      <c r="CH37" s="28">
        <f t="shared" si="97"/>
        <v>55.72492974722033</v>
      </c>
      <c r="CI37" s="28">
        <f t="shared" ref="CI37:CJ37" si="99">SUM(CI30:CI34)*3+CI29*1.5</f>
        <v>81.289692078240293</v>
      </c>
      <c r="CJ37" s="28">
        <f t="shared" si="99"/>
        <v>49.969335620600475</v>
      </c>
      <c r="CK37" s="28">
        <f t="shared" ref="CK37:CL37" si="100">SUM(CK30:CK34)*3+CK29*1.5</f>
        <v>37.305764542423731</v>
      </c>
      <c r="CL37" s="28">
        <f t="shared" si="100"/>
        <v>26.392591009773827</v>
      </c>
      <c r="CM37" s="28">
        <f t="shared" ref="CM37:CO37" si="101">SUM(CM30:CM34)*3+CM29*1.5</f>
        <v>46.097762308825047</v>
      </c>
      <c r="CN37" s="28">
        <f t="shared" si="101"/>
        <v>48.339552074085681</v>
      </c>
      <c r="CO37" s="28" t="e">
        <f t="shared" si="101"/>
        <v>#DIV/0!</v>
      </c>
    </row>
    <row r="38" spans="1:93" s="28" customFormat="1" x14ac:dyDescent="0.25">
      <c r="A38" s="31" t="s">
        <v>43</v>
      </c>
      <c r="B38" s="31">
        <v>2</v>
      </c>
      <c r="C38" s="31">
        <v>60</v>
      </c>
      <c r="D38" s="69">
        <v>25</v>
      </c>
      <c r="E38" s="14"/>
      <c r="F38" s="14">
        <f>IF(Raw!I133&gt;0,Deficit!$D$38-Raw!I133,"")</f>
        <v>3.1951858090823002</v>
      </c>
      <c r="G38" s="14">
        <f>IF(Raw!J133&gt;0,Deficit!$D$38-Raw!J133,"")</f>
        <v>2.2040227812887991</v>
      </c>
      <c r="H38" s="14">
        <f>IF(Raw!K133&gt;0,Deficit!$D$38-Raw!K133,"")</f>
        <v>2.4329032749201005</v>
      </c>
      <c r="I38" s="14">
        <f>IF(Raw!L133&gt;0,Deficit!$D$38-Raw!L133,"")</f>
        <v>1.7832966930257008</v>
      </c>
      <c r="J38" s="14">
        <f>IF(Raw!M133&gt;0,Deficit!$D$38-Raw!M133,"")</f>
        <v>2.2903745646984</v>
      </c>
      <c r="K38" s="14">
        <f>IF(Raw!N133&gt;0,Deficit!$D$38-Raw!N133,"")</f>
        <v>1.2960026571937995</v>
      </c>
      <c r="L38" s="14">
        <f>IF(Raw!O133&gt;0,Deficit!$D$38-Raw!O133,"")</f>
        <v>2.8103010614149007</v>
      </c>
      <c r="M38" s="14">
        <f>IF(Raw!P133&gt;0,Deficit!$D$38-Raw!P133,"")</f>
        <v>2.4209472847086992</v>
      </c>
      <c r="N38" s="14">
        <f>IF(Raw!Q133&gt;0,Deficit!$D$38-Raw!Q133,"")</f>
        <v>2.2000740709314002</v>
      </c>
      <c r="O38" s="14">
        <f>IF(Raw!R133&gt;0,Deficit!$D$38-Raw!R133,"")</f>
        <v>3.0279774525391012</v>
      </c>
      <c r="P38" s="14">
        <f>IF(Raw!S133&gt;0,Deficit!$D$38-Raw!S133,"")</f>
        <v>3.3449187372620983</v>
      </c>
      <c r="Q38" s="14">
        <f>IF(Raw!T133&gt;0,Deficit!$D$38-Raw!T133,"")</f>
        <v>2.0644248812176009</v>
      </c>
      <c r="R38" s="14">
        <f>IF(Raw!U133&gt;0,Deficit!$D$38-Raw!U133,"")</f>
        <v>0.49259347707529955</v>
      </c>
      <c r="S38" s="14">
        <f>IF(Raw!V133&gt;0,Deficit!$D$38-Raw!V133,"")</f>
        <v>2.5870693067900987</v>
      </c>
      <c r="T38" s="14">
        <f>IF(Raw!W133&gt;0,Deficit!$D$38-Raw!W133,"")</f>
        <v>2.3684095112886006</v>
      </c>
      <c r="U38" s="14">
        <f>IF(Raw!X133&gt;0,Deficit!$D$38-Raw!X133,"")</f>
        <v>-0.21919861464860091</v>
      </c>
      <c r="V38" s="14">
        <f>IF(Raw!Y133&gt;0,Deficit!$D$38-Raw!Y133,"")</f>
        <v>0.53324633722720094</v>
      </c>
      <c r="W38" s="14">
        <f>IF(Raw!Z133&gt;0,Deficit!$D$38-Raw!Z133,"")</f>
        <v>0.90834383847269962</v>
      </c>
      <c r="X38" s="14">
        <f>IF(Raw!AA133&gt;0,Deficit!$D$38-Raw!AA133,"")</f>
        <v>-0.32236692461950156</v>
      </c>
      <c r="Y38" s="14">
        <f>IF(Raw!AB133&gt;0,Deficit!$D$38-Raw!AB133,"")</f>
        <v>0.78214190087560098</v>
      </c>
      <c r="Z38" s="14">
        <f>IF(Raw!AC133&gt;0,Deficit!$D$38-Raw!AC133,"")</f>
        <v>-1.3527622482416</v>
      </c>
      <c r="AA38" s="14">
        <f>IF(Raw!AD133&gt;0,Deficit!$D$38-Raw!AD133,"")</f>
        <v>1.6744242178500457E-2</v>
      </c>
      <c r="AB38" s="14">
        <f>IF(Raw!AE133&gt;0,Deficit!$D$38-Raw!AE133,"")</f>
        <v>1.2941333385709015</v>
      </c>
      <c r="AC38" s="14">
        <f>IF(Raw!AF133&gt;0,Deficit!$D$38-Raw!AF133,"")</f>
        <v>0.98908391181459976</v>
      </c>
      <c r="AD38" s="14">
        <f>IF(Raw!AG133&gt;0,Deficit!$D$38-Raw!AG133,"")</f>
        <v>1.5297145621577997</v>
      </c>
      <c r="AE38" s="14">
        <f>IF(Raw!AH133&gt;0,Deficit!$D$38-Raw!AH133,"")</f>
        <v>1.1523682896545999</v>
      </c>
      <c r="AF38" s="14">
        <f>IF(Raw!AI133&gt;0,Deficit!$D$38-Raw!AI133,"")</f>
        <v>1.2951107522199017</v>
      </c>
      <c r="AG38" s="14">
        <f>IF(Raw!AJ133&gt;0,Deficit!$D$38-Raw!AJ133,"")</f>
        <v>3.0665421566991995</v>
      </c>
      <c r="AH38" s="14">
        <f>IF(Raw!AK133&gt;0,Deficit!$D$38-Raw!AK133,"")</f>
        <v>4.2862891398552989</v>
      </c>
      <c r="AI38" s="14">
        <f>IF(Raw!AL133&gt;0,Deficit!$D$38-Raw!AL133,"")</f>
        <v>4.8129385545665997</v>
      </c>
      <c r="AJ38" s="14">
        <f>IF(Raw!AM133&gt;0,Deficit!$D$38-Raw!AM133,"")</f>
        <v>5.4541826983227004</v>
      </c>
      <c r="AK38" s="14">
        <f>IF(Raw!AN133&gt;0,Deficit!$D$38-Raw!AN133,"")</f>
        <v>5.9760953521008986</v>
      </c>
      <c r="AL38" s="14">
        <f>IF(Raw!AO133&gt;0,Deficit!$D$38-Raw!AO133,"")</f>
        <v>8.5090441716772993</v>
      </c>
      <c r="AM38" s="14">
        <f>IF(Raw!AP133&gt;0,Deficit!$D$38-Raw!AP133,"")</f>
        <v>8.4537158104252015</v>
      </c>
      <c r="AN38" s="14">
        <f>IF(Raw!AQ133&gt;0,Deficit!$D$38-Raw!AQ133,"")</f>
        <v>1.6529478873599999</v>
      </c>
      <c r="AO38" s="14">
        <f>IF(Raw!AR133&gt;0,Deficit!$D$38-Raw!AR133,"")</f>
        <v>1.5189718069497999</v>
      </c>
      <c r="AP38" s="14">
        <f>IF(Raw!AS133&gt;0,Deficit!$D$38-Raw!AS133,"")</f>
        <v>3.9012539165142996</v>
      </c>
      <c r="AQ38" s="14">
        <f>IF(Raw!AT133&gt;0,Deficit!$D$38-Raw!AT133,"")</f>
        <v>2.1091581808700006</v>
      </c>
      <c r="AR38" s="14" t="str">
        <f>IF(Raw!AU133&gt;0,Deficit!$D$38-Raw!AU133,"")</f>
        <v/>
      </c>
      <c r="AS38" s="14" t="str">
        <f>IF(Raw!AV133&gt;0,Deficit!$D$38-Raw!AV133,"")</f>
        <v/>
      </c>
    </row>
    <row r="39" spans="1:93" s="28" customFormat="1" x14ac:dyDescent="0.25">
      <c r="A39" s="31" t="s">
        <v>40</v>
      </c>
      <c r="B39" s="31">
        <v>2</v>
      </c>
      <c r="C39" s="31">
        <v>90</v>
      </c>
      <c r="D39" s="69">
        <v>16</v>
      </c>
      <c r="E39" s="14"/>
      <c r="F39" s="14">
        <f>IF(Raw!I113&gt;0,Deficit!$D$39-Raw!I113,"")</f>
        <v>2.3554749773794992</v>
      </c>
      <c r="G39" s="14">
        <f>IF(Raw!J113&gt;0,Deficit!$D$39-Raw!J113,"")</f>
        <v>2.4346961406456007</v>
      </c>
      <c r="H39" s="14">
        <f>IF(Raw!K113&gt;0,Deficit!$D$39-Raw!K113,"")</f>
        <v>2.2885629173075994</v>
      </c>
      <c r="I39" s="14">
        <f>IF(Raw!L113&gt;0,Deficit!$D$39-Raw!L113,"")</f>
        <v>2.5608509869383997</v>
      </c>
      <c r="J39" s="14">
        <f>IF(Raw!M113&gt;0,Deficit!$D$39-Raw!M113,"")</f>
        <v>1.6602348758701009</v>
      </c>
      <c r="K39" s="14">
        <f>IF(Raw!N113&gt;0,Deficit!$D$39-Raw!N113,"")</f>
        <v>1.5282495058409999</v>
      </c>
      <c r="L39" s="14">
        <f>IF(Raw!O113&gt;0,Deficit!$D$39-Raw!O113,"")</f>
        <v>1.3923618012579997</v>
      </c>
      <c r="M39" s="14">
        <f>IF(Raw!P113&gt;0,Deficit!$D$39-Raw!P113,"")</f>
        <v>1.4110851289206003</v>
      </c>
      <c r="N39" s="14">
        <f>IF(Raw!Q113&gt;0,Deficit!$D$39-Raw!Q113,"")</f>
        <v>1.1286136271136993</v>
      </c>
      <c r="O39" s="14">
        <f>IF(Raw!R113&gt;0,Deficit!$D$39-Raw!R113,"")</f>
        <v>1.2159457749104003</v>
      </c>
      <c r="P39" s="14">
        <f>IF(Raw!S113&gt;0,Deficit!$D$39-Raw!S113,"")</f>
        <v>1.5832379767063998</v>
      </c>
      <c r="Q39" s="14">
        <f>IF(Raw!T113&gt;0,Deficit!$D$39-Raw!T113,"")</f>
        <v>1.4033163273642995</v>
      </c>
      <c r="R39" s="14">
        <f>IF(Raw!U113&gt;0,Deficit!$D$39-Raw!U113,"")</f>
        <v>1.5121224233378001</v>
      </c>
      <c r="S39" s="14">
        <f>IF(Raw!V113&gt;0,Deficit!$D$39-Raw!V113,"")</f>
        <v>0.78644974763549946</v>
      </c>
      <c r="T39" s="14">
        <f>IF(Raw!W113&gt;0,Deficit!$D$39-Raw!W113,"")</f>
        <v>1.2338462272299004</v>
      </c>
      <c r="U39" s="14">
        <f>IF(Raw!X113&gt;0,Deficit!$D$39-Raw!X113,"")</f>
        <v>0.70531000929469911</v>
      </c>
      <c r="V39" s="14">
        <f>IF(Raw!Y113&gt;0,Deficit!$D$39-Raw!Y113,"")</f>
        <v>0.40927233153129983</v>
      </c>
      <c r="W39" s="14">
        <f>IF(Raw!Z113&gt;0,Deficit!$D$39-Raw!Z113,"")</f>
        <v>-0.46803434518770004</v>
      </c>
      <c r="X39" s="14">
        <f>IF(Raw!AA113&gt;0,Deficit!$D$39-Raw!AA113,"")</f>
        <v>-0.32511290839569895</v>
      </c>
      <c r="Y39" s="14">
        <f>IF(Raw!AB113&gt;0,Deficit!$D$39-Raw!AB113,"")</f>
        <v>0.44027321004690023</v>
      </c>
      <c r="Z39" s="14">
        <f>IF(Raw!AC113&gt;0,Deficit!$D$39-Raw!AC113,"")</f>
        <v>7.511279323809994E-2</v>
      </c>
      <c r="AA39" s="14">
        <f>IF(Raw!AD113&gt;0,Deficit!$D$39-Raw!AD113,"")</f>
        <v>-0.67107815834179974</v>
      </c>
      <c r="AB39" s="14">
        <f>IF(Raw!AE113&gt;0,Deficit!$D$39-Raw!AE113,"")</f>
        <v>-0.25294046799649905</v>
      </c>
      <c r="AC39" s="14">
        <f>IF(Raw!AF113&gt;0,Deficit!$D$39-Raw!AF113,"")</f>
        <v>0.49566606078970032</v>
      </c>
      <c r="AD39" s="14">
        <f>IF(Raw!AG113&gt;0,Deficit!$D$39-Raw!AG113,"")</f>
        <v>0.4018963487272007</v>
      </c>
      <c r="AE39" s="14">
        <f>IF(Raw!AH113&gt;0,Deficit!$D$39-Raw!AH113,"")</f>
        <v>0.56682745034540005</v>
      </c>
      <c r="AF39" s="14">
        <f>IF(Raw!AI113&gt;0,Deficit!$D$39-Raw!AI113,"")</f>
        <v>0.88268263897639976</v>
      </c>
      <c r="AG39" s="14">
        <f>IF(Raw!AJ113&gt;0,Deficit!$D$39-Raw!AJ113,"")</f>
        <v>2.1014292849416005</v>
      </c>
      <c r="AH39" s="14">
        <f>IF(Raw!AK113&gt;0,Deficit!$D$39-Raw!AK113,"")</f>
        <v>1.7609274901482994</v>
      </c>
      <c r="AI39" s="14">
        <f>IF(Raw!AL113&gt;0,Deficit!$D$39-Raw!AL113,"")</f>
        <v>2.3069450086589001</v>
      </c>
      <c r="AJ39" s="14">
        <f>IF(Raw!AM113&gt;0,Deficit!$D$39-Raw!AM113,"")</f>
        <v>2.6845217320454005</v>
      </c>
      <c r="AK39" s="14">
        <f>IF(Raw!AN113&gt;0,Deficit!$D$39-Raw!AN113,"")</f>
        <v>2.9941841027024996</v>
      </c>
      <c r="AL39" s="14">
        <f>IF(Raw!AO113&gt;0,Deficit!$D$39-Raw!AO113,"")</f>
        <v>3.8593213086193998</v>
      </c>
      <c r="AM39" s="14">
        <f>IF(Raw!AP113&gt;0,Deficit!$D$39-Raw!AP113,"")</f>
        <v>3.8066603375437005</v>
      </c>
      <c r="AN39" s="14">
        <f>IF(Raw!AQ113&gt;0,Deficit!$D$39-Raw!AQ113,"")</f>
        <v>3.9642017596307006</v>
      </c>
      <c r="AO39" s="14">
        <f>IF(Raw!AR113&gt;0,Deficit!$D$39-Raw!AR113,"")</f>
        <v>3.1950107749370993</v>
      </c>
      <c r="AP39" s="14">
        <f>IF(Raw!AS113&gt;0,Deficit!$D$39-Raw!AS113,"")</f>
        <v>1.9604038719628001</v>
      </c>
      <c r="AQ39" s="14">
        <f>IF(Raw!AT113&gt;0,Deficit!$D$39-Raw!AT113,"")</f>
        <v>2.1318621835944995</v>
      </c>
      <c r="AR39" s="14" t="str">
        <f>IF(Raw!AU113&gt;0,Deficit!$D$39-Raw!AU113,"")</f>
        <v/>
      </c>
      <c r="AS39" s="14" t="str">
        <f>IF(Raw!AV113&gt;0,Deficit!$D$39-Raw!AV113,"")</f>
        <v/>
      </c>
      <c r="BB39" s="28" t="str">
        <f t="shared" ref="BB39:BK40" si="102">E3</f>
        <v>B</v>
      </c>
      <c r="BC39" s="28" t="str">
        <f t="shared" si="102"/>
        <v>B</v>
      </c>
      <c r="BD39" s="28" t="str">
        <f t="shared" si="102"/>
        <v>A</v>
      </c>
      <c r="BE39" s="28" t="str">
        <f t="shared" si="102"/>
        <v>B</v>
      </c>
      <c r="BF39" s="28" t="str">
        <f t="shared" si="102"/>
        <v>A</v>
      </c>
      <c r="BG39" s="28" t="str">
        <f t="shared" si="102"/>
        <v>B</v>
      </c>
      <c r="BH39" s="28" t="str">
        <f t="shared" si="102"/>
        <v>A</v>
      </c>
      <c r="BI39" s="28" t="str">
        <f t="shared" si="102"/>
        <v>B</v>
      </c>
      <c r="BJ39" s="28" t="str">
        <f t="shared" si="102"/>
        <v>A</v>
      </c>
      <c r="BK39" s="28" t="str">
        <f t="shared" si="102"/>
        <v>B</v>
      </c>
      <c r="BL39" s="28" t="str">
        <f t="shared" ref="BL39:BU40" si="103">O3</f>
        <v>A</v>
      </c>
      <c r="BM39" s="28" t="str">
        <f t="shared" si="103"/>
        <v>B</v>
      </c>
      <c r="BN39" s="28" t="str">
        <f t="shared" si="103"/>
        <v>B</v>
      </c>
      <c r="BO39" s="28" t="str">
        <f t="shared" si="103"/>
        <v>A</v>
      </c>
      <c r="BP39" s="28" t="str">
        <f t="shared" si="103"/>
        <v>A</v>
      </c>
      <c r="BQ39" s="28" t="str">
        <f t="shared" si="103"/>
        <v>B &amp; A</v>
      </c>
      <c r="BR39" s="28" t="str">
        <f t="shared" si="103"/>
        <v>A</v>
      </c>
      <c r="BS39" s="28" t="str">
        <f t="shared" si="103"/>
        <v>B</v>
      </c>
      <c r="BT39" s="28" t="str">
        <f t="shared" si="103"/>
        <v>B</v>
      </c>
      <c r="BU39" s="28" t="str">
        <f t="shared" si="103"/>
        <v>A</v>
      </c>
      <c r="BV39" s="28" t="str">
        <f t="shared" ref="BV39:CE40" si="104">Y3</f>
        <v>B</v>
      </c>
      <c r="BW39" s="28" t="str">
        <f t="shared" si="104"/>
        <v>A</v>
      </c>
      <c r="BX39" s="28" t="str">
        <f t="shared" si="104"/>
        <v>B</v>
      </c>
      <c r="BY39" s="28" t="str">
        <f t="shared" si="104"/>
        <v>B</v>
      </c>
      <c r="BZ39" s="28" t="str">
        <f t="shared" si="104"/>
        <v>A</v>
      </c>
      <c r="CA39" s="28" t="str">
        <f t="shared" si="104"/>
        <v>B</v>
      </c>
      <c r="CB39" s="28" t="str">
        <f t="shared" si="104"/>
        <v>A</v>
      </c>
      <c r="CC39" s="28" t="str">
        <f t="shared" si="104"/>
        <v>B</v>
      </c>
      <c r="CD39" s="28" t="str">
        <f t="shared" si="104"/>
        <v>B</v>
      </c>
      <c r="CE39" s="28" t="str">
        <f t="shared" si="104"/>
        <v>A</v>
      </c>
      <c r="CF39" s="28" t="str">
        <f t="shared" ref="CF39:CL40" si="105">AI3</f>
        <v>B</v>
      </c>
      <c r="CG39" s="28" t="str">
        <f t="shared" si="105"/>
        <v>A</v>
      </c>
      <c r="CH39" s="28" t="str">
        <f t="shared" si="105"/>
        <v>B</v>
      </c>
      <c r="CI39" s="28" t="str">
        <f t="shared" si="105"/>
        <v>B</v>
      </c>
      <c r="CJ39" s="28" t="str">
        <f t="shared" si="105"/>
        <v>A</v>
      </c>
      <c r="CK39" s="28" t="str">
        <f t="shared" si="105"/>
        <v>A</v>
      </c>
      <c r="CL39" s="28" t="str">
        <f t="shared" si="105"/>
        <v>A</v>
      </c>
      <c r="CM39" s="28" t="str">
        <f t="shared" ref="CM39:CO39" si="106">AP3</f>
        <v>A</v>
      </c>
      <c r="CN39" s="28" t="str">
        <f t="shared" si="106"/>
        <v>A</v>
      </c>
      <c r="CO39" s="28">
        <f t="shared" si="106"/>
        <v>0</v>
      </c>
    </row>
    <row r="40" spans="1:93" s="28" customFormat="1" x14ac:dyDescent="0.25">
      <c r="A40" s="31" t="s">
        <v>43</v>
      </c>
      <c r="B40" s="31">
        <v>2</v>
      </c>
      <c r="C40" s="31">
        <v>90</v>
      </c>
      <c r="D40" s="19">
        <v>17</v>
      </c>
      <c r="E40" s="14"/>
      <c r="F40" s="14">
        <f>IF(Raw!I134&gt;0,Deficit!$D$40-Raw!I134,"")</f>
        <v>4.0519272870955998</v>
      </c>
      <c r="G40" s="14">
        <f>IF(Raw!J134&gt;0,Deficit!$D$40-Raw!J134,"")</f>
        <v>3.9581818612359001</v>
      </c>
      <c r="H40" s="14">
        <f>IF(Raw!K134&gt;0,Deficit!$D$40-Raw!K134,"")</f>
        <v>3.3702889159175005</v>
      </c>
      <c r="I40" s="14">
        <f>IF(Raw!L134&gt;0,Deficit!$D$40-Raw!L134,"")</f>
        <v>3.6578682728924008</v>
      </c>
      <c r="J40" s="14">
        <f>IF(Raw!M134&gt;0,Deficit!$D$40-Raw!M134,"")</f>
        <v>3.1939283007920007</v>
      </c>
      <c r="K40" s="14">
        <f>IF(Raw!N134&gt;0,Deficit!$D$40-Raw!N134,"")</f>
        <v>3.3795556694091999</v>
      </c>
      <c r="L40" s="14">
        <f>IF(Raw!O134&gt;0,Deficit!$D$40-Raw!O134,"")</f>
        <v>3.3451515664562006</v>
      </c>
      <c r="M40" s="14">
        <f>IF(Raw!P134&gt;0,Deficit!$D$40-Raw!P134,"")</f>
        <v>3.4704442017740007</v>
      </c>
      <c r="N40" s="14">
        <f>IF(Raw!Q134&gt;0,Deficit!$D$40-Raw!Q134,"")</f>
        <v>3.5776736322842009</v>
      </c>
      <c r="O40" s="14">
        <f>IF(Raw!R134&gt;0,Deficit!$D$40-Raw!R134,"")</f>
        <v>3.6699933359499006</v>
      </c>
      <c r="P40" s="14">
        <f>IF(Raw!S134&gt;0,Deficit!$D$40-Raw!S134,"")</f>
        <v>3.6598539586962993</v>
      </c>
      <c r="Q40" s="14">
        <f>IF(Raw!T134&gt;0,Deficit!$D$40-Raw!T134,"")</f>
        <v>3.5083823718928002</v>
      </c>
      <c r="R40" s="14">
        <f>IF(Raw!U134&gt;0,Deficit!$D$40-Raw!U134,"")</f>
        <v>3.5366753753354008</v>
      </c>
      <c r="S40" s="14">
        <f>IF(Raw!V134&gt;0,Deficit!$D$40-Raw!V134,"")</f>
        <v>3.1676099422271999</v>
      </c>
      <c r="T40" s="14">
        <f>IF(Raw!W134&gt;0,Deficit!$D$40-Raw!W134,"")</f>
        <v>3.6880909147562004</v>
      </c>
      <c r="U40" s="14">
        <f>IF(Raw!X134&gt;0,Deficit!$D$40-Raw!X134,"")</f>
        <v>3.2437402557997004</v>
      </c>
      <c r="V40" s="14">
        <f>IF(Raw!Y134&gt;0,Deficit!$D$40-Raw!Y134,"")</f>
        <v>2.2841323225965997</v>
      </c>
      <c r="W40" s="14">
        <f>IF(Raw!Z134&gt;0,Deficit!$D$40-Raw!Z134,"")</f>
        <v>2.3905875665570004</v>
      </c>
      <c r="X40" s="14">
        <f>IF(Raw!AA134&gt;0,Deficit!$D$40-Raw!AA134,"")</f>
        <v>1.8007384087302007</v>
      </c>
      <c r="Y40" s="14">
        <f>IF(Raw!AB134&gt;0,Deficit!$D$40-Raw!AB134,"")</f>
        <v>2.4297181147420002</v>
      </c>
      <c r="Z40" s="14">
        <f>IF(Raw!AC134&gt;0,Deficit!$D$40-Raw!AC134,"")</f>
        <v>0.77143481098909916</v>
      </c>
      <c r="AA40" s="14">
        <f>IF(Raw!AD134&gt;0,Deficit!$D$40-Raw!AD134,"")</f>
        <v>1.5918596161520995</v>
      </c>
      <c r="AB40" s="14">
        <f>IF(Raw!AE134&gt;0,Deficit!$D$40-Raw!AE134,"")</f>
        <v>0.58878895619859861</v>
      </c>
      <c r="AC40" s="14">
        <f>IF(Raw!AF134&gt;0,Deficit!$D$40-Raw!AF134,"")</f>
        <v>1.6494038039274006</v>
      </c>
      <c r="AD40" s="14">
        <f>IF(Raw!AG134&gt;0,Deficit!$D$40-Raw!AG134,"")</f>
        <v>1.5004686997042</v>
      </c>
      <c r="AE40" s="14">
        <f>IF(Raw!AH134&gt;0,Deficit!$D$40-Raw!AH134,"")</f>
        <v>2.3112308866218001</v>
      </c>
      <c r="AF40" s="14">
        <f>IF(Raw!AI134&gt;0,Deficit!$D$40-Raw!AI134,"")</f>
        <v>1.7616200967537008</v>
      </c>
      <c r="AG40" s="14">
        <f>IF(Raw!AJ134&gt;0,Deficit!$D$40-Raw!AJ134,"")</f>
        <v>2.7646480220751002</v>
      </c>
      <c r="AH40" s="14">
        <f>IF(Raw!AK134&gt;0,Deficit!$D$40-Raw!AK134,"")</f>
        <v>3.7645496297459005</v>
      </c>
      <c r="AI40" s="14">
        <f>IF(Raw!AL134&gt;0,Deficit!$D$40-Raw!AL134,"")</f>
        <v>3.8878220528038003</v>
      </c>
      <c r="AJ40" s="14">
        <f>IF(Raw!AM134&gt;0,Deficit!$D$40-Raw!AM134,"")</f>
        <v>3.7998250203977992</v>
      </c>
      <c r="AK40" s="14">
        <f>IF(Raw!AN134&gt;0,Deficit!$D$40-Raw!AN134,"")</f>
        <v>4.1989759962756992</v>
      </c>
      <c r="AL40" s="14">
        <f>IF(Raw!AO134&gt;0,Deficit!$D$40-Raw!AO134,"")</f>
        <v>4.8042358028490995</v>
      </c>
      <c r="AM40" s="14">
        <f>IF(Raw!AP134&gt;0,Deficit!$D$40-Raw!AP134,"")</f>
        <v>4.8671948764625999</v>
      </c>
      <c r="AN40" s="14">
        <f>IF(Raw!AQ134&gt;0,Deficit!$D$40-Raw!AQ134,"")</f>
        <v>3.3255783350897996</v>
      </c>
      <c r="AO40" s="14">
        <f>IF(Raw!AR134&gt;0,Deficit!$D$40-Raw!AR134,"")</f>
        <v>2.3825319639427995</v>
      </c>
      <c r="AP40" s="14">
        <f>IF(Raw!AS134&gt;0,Deficit!$D$40-Raw!AS134,"")</f>
        <v>3.8878220528038003</v>
      </c>
      <c r="AQ40" s="14">
        <f>IF(Raw!AT134&gt;0,Deficit!$D$40-Raw!AT134,"")</f>
        <v>3.8117909339605998</v>
      </c>
      <c r="AR40" s="14" t="str">
        <f>IF(Raw!AU134&gt;0,Deficit!$D$40-Raw!AU134,"")</f>
        <v/>
      </c>
      <c r="AS40" s="14" t="str">
        <f>IF(Raw!AV134&gt;0,Deficit!$D$40-Raw!AV134,"")</f>
        <v/>
      </c>
      <c r="AX40" s="40" t="s">
        <v>21</v>
      </c>
      <c r="AY40" s="41" t="s">
        <v>11</v>
      </c>
      <c r="AZ40" s="5" t="s">
        <v>10</v>
      </c>
      <c r="BA40" s="9" t="s">
        <v>12</v>
      </c>
      <c r="BB40" s="42">
        <f t="shared" si="102"/>
        <v>41422</v>
      </c>
      <c r="BC40" s="42">
        <f t="shared" si="102"/>
        <v>41431</v>
      </c>
      <c r="BD40" s="42">
        <f t="shared" si="102"/>
        <v>41435</v>
      </c>
      <c r="BE40" s="42">
        <f t="shared" si="102"/>
        <v>41438</v>
      </c>
      <c r="BF40" s="42">
        <f t="shared" si="102"/>
        <v>41439</v>
      </c>
      <c r="BG40" s="42">
        <f t="shared" si="102"/>
        <v>41445</v>
      </c>
      <c r="BH40" s="42">
        <f t="shared" si="102"/>
        <v>41446</v>
      </c>
      <c r="BI40" s="42">
        <f t="shared" si="102"/>
        <v>41451</v>
      </c>
      <c r="BJ40" s="42">
        <f t="shared" si="102"/>
        <v>41452</v>
      </c>
      <c r="BK40" s="42">
        <f t="shared" si="102"/>
        <v>41456</v>
      </c>
      <c r="BL40" s="42">
        <f t="shared" si="103"/>
        <v>41457</v>
      </c>
      <c r="BM40" s="42">
        <f t="shared" si="103"/>
        <v>41460</v>
      </c>
      <c r="BN40" s="42">
        <f t="shared" si="103"/>
        <v>41464</v>
      </c>
      <c r="BO40" s="42">
        <f t="shared" si="103"/>
        <v>41466</v>
      </c>
      <c r="BP40" s="42">
        <f t="shared" si="103"/>
        <v>41470</v>
      </c>
      <c r="BQ40" s="42">
        <f t="shared" si="103"/>
        <v>41471</v>
      </c>
      <c r="BR40" s="42">
        <f t="shared" si="103"/>
        <v>41472</v>
      </c>
      <c r="BS40" s="42">
        <f t="shared" si="103"/>
        <v>41473</v>
      </c>
      <c r="BT40" s="42">
        <f t="shared" si="103"/>
        <v>41478</v>
      </c>
      <c r="BU40" s="42">
        <f t="shared" si="103"/>
        <v>41480</v>
      </c>
      <c r="BV40" s="42">
        <f t="shared" si="104"/>
        <v>41484</v>
      </c>
      <c r="BW40" s="42">
        <f t="shared" si="104"/>
        <v>41485</v>
      </c>
      <c r="BX40" s="42">
        <f t="shared" si="104"/>
        <v>41487</v>
      </c>
      <c r="BY40" s="42">
        <f t="shared" si="104"/>
        <v>41492</v>
      </c>
      <c r="BZ40" s="42">
        <f t="shared" si="104"/>
        <v>41494</v>
      </c>
      <c r="CA40" s="42">
        <f t="shared" si="104"/>
        <v>41498</v>
      </c>
      <c r="CB40" s="42">
        <f t="shared" si="104"/>
        <v>41499</v>
      </c>
      <c r="CC40" s="42">
        <f t="shared" si="104"/>
        <v>41501</v>
      </c>
      <c r="CD40" s="42">
        <f t="shared" si="104"/>
        <v>41506</v>
      </c>
      <c r="CE40" s="42">
        <f t="shared" si="104"/>
        <v>41508</v>
      </c>
      <c r="CF40" s="42">
        <f t="shared" si="105"/>
        <v>41512</v>
      </c>
      <c r="CG40" s="42">
        <f t="shared" si="105"/>
        <v>41513</v>
      </c>
      <c r="CH40" s="42">
        <f t="shared" si="105"/>
        <v>41515</v>
      </c>
      <c r="CI40" s="42">
        <f t="shared" si="105"/>
        <v>41522</v>
      </c>
      <c r="CJ40" s="42">
        <f t="shared" si="105"/>
        <v>41523</v>
      </c>
      <c r="CK40" s="42">
        <f t="shared" si="105"/>
        <v>41534</v>
      </c>
      <c r="CL40" s="42">
        <f t="shared" si="105"/>
        <v>41542</v>
      </c>
      <c r="CM40" s="42">
        <f t="shared" ref="CM40:CO40" si="107">AP4</f>
        <v>41568</v>
      </c>
      <c r="CN40" s="42">
        <f t="shared" si="107"/>
        <v>41584</v>
      </c>
      <c r="CO40" s="42">
        <f t="shared" si="107"/>
        <v>41584</v>
      </c>
    </row>
    <row r="41" spans="1:93" s="28" customFormat="1" ht="13.95" customHeight="1" x14ac:dyDescent="0.25">
      <c r="A41" s="31" t="s">
        <v>40</v>
      </c>
      <c r="B41" s="31">
        <v>2</v>
      </c>
      <c r="C41" s="31">
        <v>120</v>
      </c>
      <c r="D41" s="19">
        <v>16.5</v>
      </c>
      <c r="E41" s="14"/>
      <c r="F41" s="14">
        <f>IF(Raw!I114&gt;0,Deficit!$D$41-Raw!I114,"")</f>
        <v>3.2233658377152992</v>
      </c>
      <c r="G41" s="14">
        <f>IF(Raw!J114&gt;0,Deficit!$D$41-Raw!J114,"")</f>
        <v>2.9233959885890002</v>
      </c>
      <c r="H41" s="14">
        <f>IF(Raw!K114&gt;0,Deficit!$D$41-Raw!K114,"")</f>
        <v>3.0794576727133993</v>
      </c>
      <c r="I41" s="14">
        <f>IF(Raw!L114&gt;0,Deficit!$D$41-Raw!L114,"")</f>
        <v>3.2788489920583004</v>
      </c>
      <c r="J41" s="14">
        <f>IF(Raw!M114&gt;0,Deficit!$D$41-Raw!M114,"")</f>
        <v>3.3260626208809008</v>
      </c>
      <c r="K41" s="14">
        <f>IF(Raw!N114&gt;0,Deficit!$D$41-Raw!N114,"")</f>
        <v>3.1644797622858007</v>
      </c>
      <c r="L41" s="14">
        <f>IF(Raw!O114&gt;0,Deficit!$D$41-Raw!O114,"")</f>
        <v>2.5236221709334004</v>
      </c>
      <c r="M41" s="14">
        <f>IF(Raw!P114&gt;0,Deficit!$D$41-Raw!P114,"")</f>
        <v>2.1755420923733002</v>
      </c>
      <c r="N41" s="14">
        <f>IF(Raw!Q114&gt;0,Deficit!$D$41-Raw!Q114,"")</f>
        <v>2.3442664251679997</v>
      </c>
      <c r="O41" s="14">
        <f>IF(Raw!R114&gt;0,Deficit!$D$41-Raw!R114,"")</f>
        <v>2.8240486438130006</v>
      </c>
      <c r="P41" s="14">
        <f>IF(Raw!S114&gt;0,Deficit!$D$41-Raw!S114,"")</f>
        <v>2.7976190213296004</v>
      </c>
      <c r="Q41" s="14">
        <f>IF(Raw!T114&gt;0,Deficit!$D$41-Raw!T114,"")</f>
        <v>2.0058070500758998</v>
      </c>
      <c r="R41" s="14">
        <f>IF(Raw!U114&gt;0,Deficit!$D$41-Raw!U114,"")</f>
        <v>2.1195703630938993</v>
      </c>
      <c r="S41" s="14">
        <f>IF(Raw!V114&gt;0,Deficit!$D$41-Raw!V114,"")</f>
        <v>2.0426362200377</v>
      </c>
      <c r="T41" s="14">
        <f>IF(Raw!W114&gt;0,Deficit!$D$41-Raw!W114,"")</f>
        <v>1.7338462272299004</v>
      </c>
      <c r="U41" s="14">
        <f>IF(Raw!X114&gt;0,Deficit!$D$41-Raw!X114,"")</f>
        <v>1.8168345308178999</v>
      </c>
      <c r="V41" s="14">
        <f>IF(Raw!Y114&gt;0,Deficit!$D$41-Raw!Y114,"")</f>
        <v>1.5457797252519008</v>
      </c>
      <c r="W41" s="14">
        <f>IF(Raw!Z114&gt;0,Deficit!$D$41-Raw!Z114,"")</f>
        <v>0.84171599514110085</v>
      </c>
      <c r="X41" s="14">
        <f>IF(Raw!AA114&gt;0,Deficit!$D$41-Raw!AA114,"")</f>
        <v>1.0495079157711995</v>
      </c>
      <c r="Y41" s="14">
        <f>IF(Raw!AB114&gt;0,Deficit!$D$41-Raw!AB114,"")</f>
        <v>0.90544947092019967</v>
      </c>
      <c r="Z41" s="14">
        <f>IF(Raw!AC114&gt;0,Deficit!$D$41-Raw!AC114,"")</f>
        <v>1.3145642291349997</v>
      </c>
      <c r="AA41" s="14">
        <f>IF(Raw!AD114&gt;0,Deficit!$D$41-Raw!AD114,"")</f>
        <v>0.5883867114783996</v>
      </c>
      <c r="AB41" s="14">
        <f>IF(Raw!AE114&gt;0,Deficit!$D$41-Raw!AE114,"")</f>
        <v>0.47231781093579883</v>
      </c>
      <c r="AC41" s="14">
        <f>IF(Raw!AF114&gt;0,Deficit!$D$41-Raw!AF114,"")</f>
        <v>0.24958148187500129</v>
      </c>
      <c r="AD41" s="14">
        <f>IF(Raw!AG114&gt;0,Deficit!$D$41-Raw!AG114,"")</f>
        <v>1.3303073567630008</v>
      </c>
      <c r="AE41" s="14">
        <f>IF(Raw!AH114&gt;0,Deficit!$D$41-Raw!AH114,"")</f>
        <v>1.1916167132404993</v>
      </c>
      <c r="AF41" s="14">
        <f>IF(Raw!AI114&gt;0,Deficit!$D$41-Raw!AI114,"")</f>
        <v>1.2179532667695998</v>
      </c>
      <c r="AG41" s="14">
        <f>IF(Raw!AJ114&gt;0,Deficit!$D$41-Raw!AJ114,"")</f>
        <v>2.1741417717017999</v>
      </c>
      <c r="AH41" s="14">
        <f>IF(Raw!AK114&gt;0,Deficit!$D$41-Raw!AK114,"")</f>
        <v>1.3395338468454998</v>
      </c>
      <c r="AI41" s="14">
        <f>IF(Raw!AL114&gt;0,Deficit!$D$41-Raw!AL114,"")</f>
        <v>2.3161513738102002</v>
      </c>
      <c r="AJ41" s="14">
        <f>IF(Raw!AM114&gt;0,Deficit!$D$41-Raw!AM114,"")</f>
        <v>2.6160103302823998</v>
      </c>
      <c r="AK41" s="14">
        <f>IF(Raw!AN114&gt;0,Deficit!$D$41-Raw!AN114,"")</f>
        <v>2.4405561775772995</v>
      </c>
      <c r="AL41" s="14">
        <f>IF(Raw!AO114&gt;0,Deficit!$D$41-Raw!AO114,"")</f>
        <v>3.1893189530456993</v>
      </c>
      <c r="AM41" s="14">
        <f>IF(Raw!AP114&gt;0,Deficit!$D$41-Raw!AP114,"")</f>
        <v>2.9592981620530008</v>
      </c>
      <c r="AN41" s="14">
        <f>IF(Raw!AQ114&gt;0,Deficit!$D$41-Raw!AQ114,"")</f>
        <v>3.6612765004006995</v>
      </c>
      <c r="AO41" s="14">
        <f>IF(Raw!AR114&gt;0,Deficit!$D$41-Raw!AR114,"")</f>
        <v>3.2690940172322005</v>
      </c>
      <c r="AP41" s="14">
        <f>IF(Raw!AS114&gt;0,Deficit!$D$41-Raw!AS114,"")</f>
        <v>2.7615568277003995</v>
      </c>
      <c r="AQ41" s="14">
        <f>IF(Raw!AT114&gt;0,Deficit!$D$41-Raw!AT114,"")</f>
        <v>2.7889442170730998</v>
      </c>
      <c r="AR41" s="14" t="str">
        <f>IF(Raw!AU114&gt;0,Deficit!$D$41-Raw!AU114,"")</f>
        <v/>
      </c>
      <c r="AS41" s="14" t="str">
        <f>IF(Raw!AV114&gt;0,Deficit!$D$41-Raw!AV114,"")</f>
        <v/>
      </c>
      <c r="AX41" s="21" t="s">
        <v>76</v>
      </c>
      <c r="AY41" s="3">
        <v>4</v>
      </c>
      <c r="AZ41" s="28">
        <v>15</v>
      </c>
      <c r="BA41" s="2">
        <f>AVERAGE(D89:D90,D103:D104)</f>
        <v>27.5</v>
      </c>
      <c r="BB41" s="2"/>
      <c r="BC41" s="2">
        <f>AVERAGE(F90:F91,F104:F105)</f>
        <v>12.170545576401427</v>
      </c>
      <c r="BD41" s="2">
        <f t="shared" ref="BD41:BI41" si="108">AVERAGE(G89:G90,G103:G104)</f>
        <v>12.15</v>
      </c>
      <c r="BE41" s="2">
        <f t="shared" si="108"/>
        <v>15.225000000000001</v>
      </c>
      <c r="BF41" s="2">
        <f t="shared" si="108"/>
        <v>1.1500000000000004</v>
      </c>
      <c r="BG41" s="2">
        <f t="shared" si="108"/>
        <v>9.9666666666666739</v>
      </c>
      <c r="BH41" s="2">
        <f t="shared" si="108"/>
        <v>5.0249999999999995</v>
      </c>
      <c r="BI41" s="2">
        <f t="shared" si="108"/>
        <v>15.5625</v>
      </c>
      <c r="BJ41" s="72">
        <v>3</v>
      </c>
      <c r="BK41" s="2">
        <f>AVERAGE(N89:N90,N103:N104)</f>
        <v>13.225000000000001</v>
      </c>
      <c r="BL41" s="2">
        <f>AVERAGE(O89:O90,O103:O104)</f>
        <v>2.0041666666666744</v>
      </c>
      <c r="BM41" s="2">
        <f>AVERAGE(P89:P90,P103:P104)</f>
        <v>17.350000000000001</v>
      </c>
      <c r="BN41" s="75">
        <f>AVERAGE(Q103:Q104)</f>
        <v>6.15</v>
      </c>
      <c r="BO41" s="2">
        <f t="shared" ref="BO41:CB41" si="109">AVERAGE(R89:R90,R103:R104)</f>
        <v>13.566666666666675</v>
      </c>
      <c r="BP41" s="2">
        <f t="shared" si="109"/>
        <v>4.1541666666666748</v>
      </c>
      <c r="BQ41" s="2">
        <f t="shared" si="109"/>
        <v>8.8249999999999993</v>
      </c>
      <c r="BR41" s="2">
        <f t="shared" si="109"/>
        <v>0.41250000000000053</v>
      </c>
      <c r="BS41" s="2">
        <f t="shared" si="109"/>
        <v>6.2249999999999996</v>
      </c>
      <c r="BT41" s="2">
        <f t="shared" si="109"/>
        <v>13.987500000000001</v>
      </c>
      <c r="BU41" s="2">
        <f t="shared" si="109"/>
        <v>1.8875000000000002</v>
      </c>
      <c r="BV41" s="2">
        <f t="shared" si="109"/>
        <v>6.2458333333333247</v>
      </c>
      <c r="BW41" s="2">
        <f t="shared" si="109"/>
        <v>3.7499999999999645E-2</v>
      </c>
      <c r="BX41" s="2">
        <f t="shared" si="109"/>
        <v>8.2791666666666757</v>
      </c>
      <c r="BY41" s="2">
        <f t="shared" si="109"/>
        <v>3.9874999999999998</v>
      </c>
      <c r="BZ41" s="2">
        <f t="shared" si="109"/>
        <v>-0.38750000000000107</v>
      </c>
      <c r="CA41" s="2">
        <f t="shared" si="109"/>
        <v>10.845833333333324</v>
      </c>
      <c r="CB41" s="2">
        <f t="shared" si="109"/>
        <v>0.1875</v>
      </c>
      <c r="CC41" s="72">
        <f>AVERAGE(AF89,AF103:AF104)</f>
        <v>11.299999999999999</v>
      </c>
      <c r="CD41" s="2">
        <f t="shared" ref="CD41:CL41" si="110">AVERAGE(AG89:AG90,AG103:AG104)</f>
        <v>13.737500000000001</v>
      </c>
      <c r="CE41" s="2">
        <f t="shared" si="110"/>
        <v>1.4000000000000004</v>
      </c>
      <c r="CF41" s="2">
        <f t="shared" si="110"/>
        <v>13.887499999999999</v>
      </c>
      <c r="CG41" s="2">
        <f t="shared" si="110"/>
        <v>2.4625000000000004</v>
      </c>
      <c r="CH41" s="2">
        <f t="shared" si="110"/>
        <v>6.7541666666666753</v>
      </c>
      <c r="CI41" s="2">
        <f t="shared" si="110"/>
        <v>13.65</v>
      </c>
      <c r="CJ41" s="2">
        <f t="shared" si="110"/>
        <v>5.3999999999999995</v>
      </c>
      <c r="CK41" s="2">
        <f t="shared" si="110"/>
        <v>5.9625000000000004</v>
      </c>
      <c r="CL41" s="2">
        <f t="shared" si="110"/>
        <v>3.0875000000000004</v>
      </c>
      <c r="CM41" s="2">
        <f t="shared" ref="CM41:CO41" si="111">AVERAGE(AP89:AP90,AP103:AP104)</f>
        <v>-0.5625</v>
      </c>
      <c r="CN41" s="2">
        <f t="shared" si="111"/>
        <v>0.875</v>
      </c>
      <c r="CO41" s="2" t="e">
        <f t="shared" si="111"/>
        <v>#DIV/0!</v>
      </c>
    </row>
    <row r="42" spans="1:93" s="28" customFormat="1" x14ac:dyDescent="0.25">
      <c r="A42" s="31" t="s">
        <v>43</v>
      </c>
      <c r="B42" s="31">
        <v>2</v>
      </c>
      <c r="C42" s="31">
        <v>120</v>
      </c>
      <c r="D42" s="19">
        <v>16</v>
      </c>
      <c r="E42" s="14"/>
      <c r="F42" s="14">
        <f>IF(Raw!I135&gt;0,Deficit!$D$42-Raw!I135,"")</f>
        <v>3.6306167773182008</v>
      </c>
      <c r="G42" s="14">
        <f>IF(Raw!J135&gt;0,Deficit!$D$42-Raw!J135,"")</f>
        <v>4.0060728678146997</v>
      </c>
      <c r="H42" s="14">
        <f>IF(Raw!K135&gt;0,Deficit!$D$42-Raw!K135,"")</f>
        <v>4.0511454078471996</v>
      </c>
      <c r="I42" s="14">
        <f>IF(Raw!L135&gt;0,Deficit!$D$42-Raw!L135,"")</f>
        <v>3.7300580193142991</v>
      </c>
      <c r="J42" s="14">
        <f>IF(Raw!M135&gt;0,Deficit!$D$42-Raw!M135,"")</f>
        <v>3.3719862549179993</v>
      </c>
      <c r="K42" s="14">
        <f>IF(Raw!N135&gt;0,Deficit!$D$42-Raw!N135,"")</f>
        <v>3.5432544438796008</v>
      </c>
      <c r="L42" s="14">
        <f>IF(Raw!O135&gt;0,Deficit!$D$42-Raw!O135,"")</f>
        <v>2.7617883476094995</v>
      </c>
      <c r="M42" s="14">
        <f>IF(Raw!P135&gt;0,Deficit!$D$42-Raw!P135,"")</f>
        <v>3.0882153047179006</v>
      </c>
      <c r="N42" s="14">
        <f>IF(Raw!Q135&gt;0,Deficit!$D$42-Raw!Q135,"")</f>
        <v>3.2049204700053995</v>
      </c>
      <c r="O42" s="14">
        <f>IF(Raw!R135&gt;0,Deficit!$D$42-Raw!R135,"")</f>
        <v>3.4633141514808994</v>
      </c>
      <c r="P42" s="14">
        <f>IF(Raw!S135&gt;0,Deficit!$D$42-Raw!S135,"")</f>
        <v>3.3062878231995008</v>
      </c>
      <c r="Q42" s="14">
        <f>IF(Raw!T135&gt;0,Deficit!$D$42-Raw!T135,"")</f>
        <v>3.2878782723457007</v>
      </c>
      <c r="R42" s="14">
        <f>IF(Raw!U135&gt;0,Deficit!$D$42-Raw!U135,"")</f>
        <v>3.3281349176125001</v>
      </c>
      <c r="S42" s="14">
        <f>IF(Raw!V135&gt;0,Deficit!$D$42-Raw!V135,"")</f>
        <v>3.5464809667229993</v>
      </c>
      <c r="T42" s="14">
        <f>IF(Raw!W135&gt;0,Deficit!$D$42-Raw!W135,"")</f>
        <v>3.1712116401216992</v>
      </c>
      <c r="U42" s="14">
        <f>IF(Raw!X135&gt;0,Deficit!$D$42-Raw!X135,"")</f>
        <v>2.9229193580070998</v>
      </c>
      <c r="V42" s="14">
        <f>IF(Raw!Y135&gt;0,Deficit!$D$42-Raw!Y135,"")</f>
        <v>3.0291352757122993</v>
      </c>
      <c r="W42" s="14">
        <f>IF(Raw!Z135&gt;0,Deficit!$D$42-Raw!Z135,"")</f>
        <v>2.6185404280920004</v>
      </c>
      <c r="X42" s="14">
        <f>IF(Raw!AA135&gt;0,Deficit!$D$42-Raw!AA135,"")</f>
        <v>2.4215595496037992</v>
      </c>
      <c r="Y42" s="14">
        <f>IF(Raw!AB135&gt;0,Deficit!$D$42-Raw!AB135,"")</f>
        <v>1.7339941979962994</v>
      </c>
      <c r="Z42" s="14">
        <f>IF(Raw!AC135&gt;0,Deficit!$D$42-Raw!AC135,"")</f>
        <v>1.8358486280028998</v>
      </c>
      <c r="AA42" s="14">
        <f>IF(Raw!AD135&gt;0,Deficit!$D$42-Raw!AD135,"")</f>
        <v>1.5030074378005001</v>
      </c>
      <c r="AB42" s="14">
        <f>IF(Raw!AE135&gt;0,Deficit!$D$42-Raw!AE135,"")</f>
        <v>0.62899948054850086</v>
      </c>
      <c r="AC42" s="14">
        <f>IF(Raw!AF135&gt;0,Deficit!$D$42-Raw!AF135,"")</f>
        <v>0.90368303979760078</v>
      </c>
      <c r="AD42" s="14">
        <f>IF(Raw!AG135&gt;0,Deficit!$D$42-Raw!AG135,"")</f>
        <v>1.3752270492981999</v>
      </c>
      <c r="AE42" s="14">
        <f>IF(Raw!AH135&gt;0,Deficit!$D$42-Raw!AH135,"")</f>
        <v>1.3082346654476993</v>
      </c>
      <c r="AF42" s="14">
        <f>IF(Raw!AI135&gt;0,Deficit!$D$42-Raw!AI135,"")</f>
        <v>1.2740100456412993</v>
      </c>
      <c r="AG42" s="14">
        <f>IF(Raw!AJ135&gt;0,Deficit!$D$42-Raw!AJ135,"")</f>
        <v>2.3776706366724998</v>
      </c>
      <c r="AH42" s="14">
        <f>IF(Raw!AK135&gt;0,Deficit!$D$42-Raw!AK135,"")</f>
        <v>2.3591917160704003</v>
      </c>
      <c r="AI42" s="14">
        <f>IF(Raw!AL135&gt;0,Deficit!$D$42-Raw!AL135,"")</f>
        <v>2.6296383676465993</v>
      </c>
      <c r="AJ42" s="14">
        <f>IF(Raw!AM135&gt;0,Deficit!$D$42-Raw!AM135,"")</f>
        <v>2.7697231052925009</v>
      </c>
      <c r="AK42" s="14">
        <f>IF(Raw!AN135&gt;0,Deficit!$D$42-Raw!AN135,"")</f>
        <v>2.6491368327962004</v>
      </c>
      <c r="AL42" s="14">
        <f>IF(Raw!AO135&gt;0,Deficit!$D$42-Raw!AO135,"")</f>
        <v>3.6780273834664996</v>
      </c>
      <c r="AM42" s="14">
        <f>IF(Raw!AP135&gt;0,Deficit!$D$42-Raw!AP135,"")</f>
        <v>3.6024981198956993</v>
      </c>
      <c r="AN42" s="14">
        <f>IF(Raw!AQ135&gt;0,Deficit!$D$42-Raw!AQ135,"")</f>
        <v>4.1696170603068996</v>
      </c>
      <c r="AO42" s="14">
        <f>IF(Raw!AR135&gt;0,Deficit!$D$42-Raw!AR135,"")</f>
        <v>2.9422331842248006</v>
      </c>
      <c r="AP42" s="14">
        <f>IF(Raw!AS135&gt;0,Deficit!$D$42-Raw!AS135,"")</f>
        <v>3.4166717898864007</v>
      </c>
      <c r="AQ42" s="14">
        <f>IF(Raw!AT135&gt;0,Deficit!$D$42-Raw!AT135,"")</f>
        <v>2.9294066101904992</v>
      </c>
      <c r="AR42" s="14" t="str">
        <f>IF(Raw!AU135&gt;0,Deficit!$D$42-Raw!AU135,"")</f>
        <v/>
      </c>
      <c r="AS42" s="14" t="str">
        <f>IF(Raw!AV135&gt;0,Deficit!$D$42-Raw!AV135,"")</f>
        <v/>
      </c>
      <c r="AX42" s="21" t="s">
        <v>76</v>
      </c>
      <c r="AY42" s="3">
        <v>4</v>
      </c>
      <c r="AZ42">
        <v>30</v>
      </c>
      <c r="BA42" s="2">
        <f>AVERAGE(D91:D92,D105:D106)</f>
        <v>27.875</v>
      </c>
      <c r="BB42" s="2"/>
      <c r="BC42" s="2">
        <f>AVERAGE(F91:F92,F105:F106)</f>
        <v>6.3313909764195255</v>
      </c>
      <c r="BD42" s="2">
        <f t="shared" ref="BD42:CL42" si="112">AVERAGE(G91:G92,G105:G106)</f>
        <v>2.2318014552661252</v>
      </c>
      <c r="BE42" s="2">
        <f t="shared" si="112"/>
        <v>3.5600795039952251</v>
      </c>
      <c r="BF42" s="2">
        <f t="shared" si="112"/>
        <v>0.1517182782174995</v>
      </c>
      <c r="BG42" s="2">
        <f t="shared" si="112"/>
        <v>5.3953555579241499</v>
      </c>
      <c r="BH42" s="2">
        <f t="shared" si="112"/>
        <v>0.96543901512460017</v>
      </c>
      <c r="BI42" s="2">
        <f t="shared" si="112"/>
        <v>6.3254376317384251</v>
      </c>
      <c r="BJ42" s="2">
        <f t="shared" si="112"/>
        <v>2.4025740584072004</v>
      </c>
      <c r="BK42" s="2">
        <f t="shared" si="112"/>
        <v>8.4685512951662005</v>
      </c>
      <c r="BL42" s="2">
        <f t="shared" si="112"/>
        <v>4.2914204330834247</v>
      </c>
      <c r="BM42" s="2">
        <f t="shared" si="112"/>
        <v>8.6546737132451241</v>
      </c>
      <c r="BN42" s="2">
        <f t="shared" si="112"/>
        <v>7.8860285092970246</v>
      </c>
      <c r="BO42" s="2">
        <f t="shared" si="112"/>
        <v>2.547466903128325</v>
      </c>
      <c r="BP42" s="2">
        <f t="shared" si="112"/>
        <v>5.5977128725570333</v>
      </c>
      <c r="BQ42" s="2">
        <f t="shared" si="112"/>
        <v>6.6156871429752755</v>
      </c>
      <c r="BR42" s="2">
        <f t="shared" si="112"/>
        <v>1.0175681932584499</v>
      </c>
      <c r="BS42" s="2">
        <f t="shared" si="112"/>
        <v>3.8324991674507007</v>
      </c>
      <c r="BT42" s="2">
        <f t="shared" si="112"/>
        <v>8.085596885970574</v>
      </c>
      <c r="BU42" s="2">
        <f t="shared" si="112"/>
        <v>0.52304356353722525</v>
      </c>
      <c r="BV42" s="2">
        <f t="shared" si="112"/>
        <v>5.4555192221670001</v>
      </c>
      <c r="BW42" s="2">
        <f t="shared" si="112"/>
        <v>0.17878993080682548</v>
      </c>
      <c r="BX42" s="2">
        <f t="shared" si="112"/>
        <v>3.2597274932021501</v>
      </c>
      <c r="BY42" s="2">
        <f t="shared" si="112"/>
        <v>2.2351413480805995</v>
      </c>
      <c r="BZ42" s="2">
        <f t="shared" si="112"/>
        <v>-0.62065052494384965</v>
      </c>
      <c r="CA42" s="2">
        <f t="shared" si="112"/>
        <v>6.076333879688101</v>
      </c>
      <c r="CB42" s="2">
        <f t="shared" si="112"/>
        <v>-0.59582047720172504</v>
      </c>
      <c r="CC42" s="2">
        <f t="shared" si="112"/>
        <v>1.4350595426916506</v>
      </c>
      <c r="CD42" s="2">
        <f t="shared" si="112"/>
        <v>8.7798251085888737</v>
      </c>
      <c r="CE42" s="2">
        <f t="shared" si="112"/>
        <v>2.5007778056186254</v>
      </c>
      <c r="CF42" s="2">
        <f t="shared" si="112"/>
        <v>7.0746272331794495</v>
      </c>
      <c r="CG42" s="2">
        <f t="shared" si="112"/>
        <v>3.6991353280423249</v>
      </c>
      <c r="CH42" s="2">
        <f t="shared" si="112"/>
        <v>6.36800448877195</v>
      </c>
      <c r="CI42" s="2">
        <f t="shared" si="112"/>
        <v>9.7294556077729002</v>
      </c>
      <c r="CJ42" s="2">
        <f t="shared" si="112"/>
        <v>5.7788467644759001</v>
      </c>
      <c r="CK42" s="2">
        <f t="shared" si="112"/>
        <v>0.64803664125437521</v>
      </c>
      <c r="CL42" s="2">
        <f t="shared" si="112"/>
        <v>0.19046508965437603</v>
      </c>
      <c r="CM42" s="2">
        <f t="shared" ref="CM42:CO42" si="113">AVERAGE(AP91:AP92,AP105:AP106)</f>
        <v>0.84441977751952546</v>
      </c>
      <c r="CN42" s="2">
        <f t="shared" si="113"/>
        <v>1.7702538447322755</v>
      </c>
      <c r="CO42" s="2" t="e">
        <f t="shared" si="113"/>
        <v>#DIV/0!</v>
      </c>
    </row>
    <row r="43" spans="1:93" s="28" customFormat="1" x14ac:dyDescent="0.25">
      <c r="A43" s="31" t="s">
        <v>40</v>
      </c>
      <c r="B43" s="31">
        <v>2</v>
      </c>
      <c r="C43" s="31">
        <v>150</v>
      </c>
      <c r="D43" s="86">
        <v>16.5</v>
      </c>
      <c r="E43" s="14"/>
      <c r="F43" s="14">
        <f>IF(Raw!I115&gt;0,Deficit!$D$43-Raw!I115,"")</f>
        <v>3.2535778208312998</v>
      </c>
      <c r="G43" s="14">
        <f>IF(Raw!J115&gt;0,Deficit!$D$43-Raw!J115,"")</f>
        <v>3.0415905147911992</v>
      </c>
      <c r="H43" s="14">
        <f>IF(Raw!K115&gt;0,Deficit!$D$43-Raw!K115,"")</f>
        <v>3.6350577942819005</v>
      </c>
      <c r="I43" s="14">
        <f>IF(Raw!L115&gt;0,Deficit!$D$43-Raw!L115,"")</f>
        <v>2.9939240544574002</v>
      </c>
      <c r="J43" s="14">
        <f>IF(Raw!M115&gt;0,Deficit!$D$43-Raw!M115,"")</f>
        <v>3.1645555148426006</v>
      </c>
      <c r="K43" s="14">
        <f>IF(Raw!N115&gt;0,Deficit!$D$43-Raw!N115,"")</f>
        <v>2.6203739793898997</v>
      </c>
      <c r="L43" s="14">
        <f>IF(Raw!O115&gt;0,Deficit!$D$43-Raw!O115,"")</f>
        <v>2.3425501199078997</v>
      </c>
      <c r="M43" s="14">
        <f>IF(Raw!P115&gt;0,Deficit!$D$43-Raw!P115,"")</f>
        <v>2.5231652696677997</v>
      </c>
      <c r="N43" s="14">
        <f>IF(Raw!Q115&gt;0,Deficit!$D$43-Raw!Q115,"")</f>
        <v>2.3003036908945003</v>
      </c>
      <c r="O43" s="14">
        <f>IF(Raw!R115&gt;0,Deficit!$D$43-Raw!R115,"")</f>
        <v>1.8972175233911006</v>
      </c>
      <c r="P43" s="14">
        <f>IF(Raw!S115&gt;0,Deficit!$D$43-Raw!S115,"")</f>
        <v>2.1659414428561998</v>
      </c>
      <c r="Q43" s="14">
        <f>IF(Raw!T115&gt;0,Deficit!$D$43-Raw!T115,"")</f>
        <v>1.8244948116994006</v>
      </c>
      <c r="R43" s="14">
        <f>IF(Raw!U115&gt;0,Deficit!$D$43-Raw!U115,"")</f>
        <v>2.0599680796970006</v>
      </c>
      <c r="S43" s="14">
        <f>IF(Raw!V115&gt;0,Deficit!$D$43-Raw!V115,"")</f>
        <v>2.0456030494162007</v>
      </c>
      <c r="T43" s="14">
        <f>IF(Raw!W115&gt;0,Deficit!$D$43-Raw!W115,"")</f>
        <v>1.6334551750534008</v>
      </c>
      <c r="U43" s="14">
        <f>IF(Raw!X115&gt;0,Deficit!$D$43-Raw!X115,"")</f>
        <v>1.5477998396321002</v>
      </c>
      <c r="V43" s="14">
        <f>IF(Raw!Y115&gt;0,Deficit!$D$43-Raw!Y115,"")</f>
        <v>1.5519344430685997</v>
      </c>
      <c r="W43" s="14">
        <f>IF(Raw!Z115&gt;0,Deficit!$D$43-Raw!Z115,"")</f>
        <v>0.35080595253619862</v>
      </c>
      <c r="X43" s="14">
        <f>IF(Raw!AA115&gt;0,Deficit!$D$43-Raw!AA115,"")</f>
        <v>7.8494791428301625E-2</v>
      </c>
      <c r="Y43" s="14">
        <f>IF(Raw!AB115&gt;0,Deficit!$D$43-Raw!AB115,"")</f>
        <v>0.35214372133140159</v>
      </c>
      <c r="Z43" s="14">
        <f>IF(Raw!AC115&gt;0,Deficit!$D$43-Raw!AC115,"")</f>
        <v>-5.7184554702999435E-2</v>
      </c>
      <c r="AA43" s="14">
        <f>IF(Raw!AD115&gt;0,Deficit!$D$43-Raw!AD115,"")</f>
        <v>0.29676159009320102</v>
      </c>
      <c r="AB43" s="14">
        <f>IF(Raw!AE115&gt;0,Deficit!$D$43-Raw!AE115,"")</f>
        <v>-1.7440049607998276E-2</v>
      </c>
      <c r="AC43" s="14">
        <f>IF(Raw!AF115&gt;0,Deficit!$D$43-Raw!AF115,"")</f>
        <v>-0.34996203576709917</v>
      </c>
      <c r="AD43" s="14">
        <f>IF(Raw!AG115&gt;0,Deficit!$D$43-Raw!AG115,"")</f>
        <v>-0.15073524988439857</v>
      </c>
      <c r="AE43" s="14">
        <f>IF(Raw!AH115&gt;0,Deficit!$D$43-Raw!AH115,"")</f>
        <v>0.18814158237890055</v>
      </c>
      <c r="AF43" s="14">
        <f>IF(Raw!AI115&gt;0,Deficit!$D$43-Raw!AI115,"")</f>
        <v>6.506232760017383E-4</v>
      </c>
      <c r="AG43" s="14">
        <f>IF(Raw!AJ115&gt;0,Deficit!$D$43-Raw!AJ115,"")</f>
        <v>0.6470723436050001</v>
      </c>
      <c r="AH43" s="14">
        <f>IF(Raw!AK115&gt;0,Deficit!$D$43-Raw!AK115,"")</f>
        <v>0.48008539631679881</v>
      </c>
      <c r="AI43" s="14">
        <f>IF(Raw!AL115&gt;0,Deficit!$D$43-Raw!AL115,"")</f>
        <v>0.58649869750260031</v>
      </c>
      <c r="AJ43" s="14">
        <f>IF(Raw!AM115&gt;0,Deficit!$D$43-Raw!AM115,"")</f>
        <v>1.0240209020392008</v>
      </c>
      <c r="AK43" s="14">
        <f>IF(Raw!AN115&gt;0,Deficit!$D$43-Raw!AN115,"")</f>
        <v>1.3129097340182003</v>
      </c>
      <c r="AL43" s="14">
        <f>IF(Raw!AO115&gt;0,Deficit!$D$43-Raw!AO115,"")</f>
        <v>1.1552868699684993</v>
      </c>
      <c r="AM43" s="14">
        <f>IF(Raw!AP115&gt;0,Deficit!$D$43-Raw!AP115,"")</f>
        <v>1.8199823651795004</v>
      </c>
      <c r="AN43" s="14">
        <f>IF(Raw!AQ115&gt;0,Deficit!$D$43-Raw!AQ115,"")</f>
        <v>2.6298768622504003</v>
      </c>
      <c r="AO43" s="14">
        <f>IF(Raw!AR115&gt;0,Deficit!$D$43-Raw!AR115,"")</f>
        <v>2.4414020871678002</v>
      </c>
      <c r="AP43" s="14">
        <f>IF(Raw!AS115&gt;0,Deficit!$D$43-Raw!AS115,"")</f>
        <v>2.3060564703087998</v>
      </c>
      <c r="AQ43" s="14">
        <f>IF(Raw!AT115&gt;0,Deficit!$D$43-Raw!AT115,"")</f>
        <v>2.3413365488385001</v>
      </c>
      <c r="AR43" s="14" t="str">
        <f>IF(Raw!AU115&gt;0,Deficit!$D$43-Raw!AU115,"")</f>
        <v/>
      </c>
      <c r="AS43" s="14" t="str">
        <f>IF(Raw!AV115&gt;0,Deficit!$D$43-Raw!AV115,"")</f>
        <v/>
      </c>
      <c r="AX43" s="21" t="s">
        <v>76</v>
      </c>
      <c r="AY43" s="3">
        <v>4</v>
      </c>
      <c r="AZ43">
        <v>60</v>
      </c>
      <c r="BA43" s="2">
        <f>AVERAGE(D93:D94,D107:D108)</f>
        <v>22.375</v>
      </c>
      <c r="BB43" s="2"/>
      <c r="BC43" s="2">
        <f t="shared" ref="BC43:CL43" si="114">AVERAGE(F93:F94,F107:F108)</f>
        <v>3.1256847406490498</v>
      </c>
      <c r="BD43" s="2">
        <f t="shared" si="114"/>
        <v>2.7664005394208253</v>
      </c>
      <c r="BE43" s="2">
        <f t="shared" si="114"/>
        <v>3.2158176121870996</v>
      </c>
      <c r="BF43" s="2">
        <f t="shared" si="114"/>
        <v>2.0387430802950255</v>
      </c>
      <c r="BG43" s="2">
        <f t="shared" si="114"/>
        <v>1.004131320574924</v>
      </c>
      <c r="BH43" s="2">
        <f t="shared" si="114"/>
        <v>0.44590525121379976</v>
      </c>
      <c r="BI43" s="2">
        <f t="shared" si="114"/>
        <v>0.91257046097334982</v>
      </c>
      <c r="BJ43" s="2">
        <f t="shared" si="114"/>
        <v>1.1169270814950507</v>
      </c>
      <c r="BK43" s="2">
        <f t="shared" si="114"/>
        <v>1.9680935562327253</v>
      </c>
      <c r="BL43" s="2">
        <f t="shared" si="114"/>
        <v>1.85917332039645</v>
      </c>
      <c r="BM43" s="2">
        <f t="shared" si="114"/>
        <v>2.8033672192518999</v>
      </c>
      <c r="BN43" s="2">
        <f t="shared" si="114"/>
        <v>2.1088887175052</v>
      </c>
      <c r="BO43" s="2">
        <f t="shared" si="114"/>
        <v>2.0712451158556751</v>
      </c>
      <c r="BP43" s="2">
        <f t="shared" si="114"/>
        <v>3.1143395773051679</v>
      </c>
      <c r="BQ43" s="2">
        <f t="shared" si="114"/>
        <v>2.6965574538115504</v>
      </c>
      <c r="BR43" s="2">
        <f t="shared" si="114"/>
        <v>2.1975720946564503</v>
      </c>
      <c r="BS43" s="2">
        <f t="shared" si="114"/>
        <v>2.8185482336836496</v>
      </c>
      <c r="BT43" s="2">
        <f t="shared" si="114"/>
        <v>2.6782443849526008</v>
      </c>
      <c r="BU43" s="2">
        <f t="shared" si="114"/>
        <v>2.1427029743871997</v>
      </c>
      <c r="BV43" s="2">
        <f t="shared" si="114"/>
        <v>2.9736999476721251</v>
      </c>
      <c r="BW43" s="2">
        <f t="shared" si="114"/>
        <v>0.14076013791770059</v>
      </c>
      <c r="BX43" s="2">
        <f t="shared" si="114"/>
        <v>1.3490888919312001</v>
      </c>
      <c r="BY43" s="2">
        <f t="shared" si="114"/>
        <v>0.96511465985017519</v>
      </c>
      <c r="BZ43" s="2">
        <f t="shared" si="114"/>
        <v>0.82585098490040032</v>
      </c>
      <c r="CA43" s="2">
        <f t="shared" si="114"/>
        <v>1.6367188568783506</v>
      </c>
      <c r="CB43" s="2">
        <f t="shared" si="114"/>
        <v>1.3317674895123499</v>
      </c>
      <c r="CC43" s="2">
        <f t="shared" si="114"/>
        <v>1.4985700547641745</v>
      </c>
      <c r="CD43" s="2">
        <f t="shared" si="114"/>
        <v>3.337172983285325</v>
      </c>
      <c r="CE43" s="2">
        <f t="shared" si="114"/>
        <v>3.4394645196960747</v>
      </c>
      <c r="CF43" s="2">
        <f t="shared" si="114"/>
        <v>4.0950619956765504</v>
      </c>
      <c r="CG43" s="2">
        <f t="shared" si="114"/>
        <v>4.1208557356909248</v>
      </c>
      <c r="CH43" s="2">
        <f t="shared" si="114"/>
        <v>4.5411871232648</v>
      </c>
      <c r="CI43" s="2">
        <f t="shared" si="114"/>
        <v>5.7768430470424503</v>
      </c>
      <c r="CJ43" s="2">
        <f t="shared" si="114"/>
        <v>6.1963996784931501</v>
      </c>
      <c r="CK43" s="2">
        <f t="shared" si="114"/>
        <v>1.2098131346670007</v>
      </c>
      <c r="CL43" s="2">
        <f t="shared" si="114"/>
        <v>2.3738932869921507</v>
      </c>
      <c r="CM43" s="2">
        <f t="shared" ref="CM43:CO43" si="115">AVERAGE(AP93:AP94,AP107:AP108)</f>
        <v>3.6042482791921753</v>
      </c>
      <c r="CN43" s="2">
        <f t="shared" si="115"/>
        <v>2.2220853327947996</v>
      </c>
      <c r="CO43" s="2" t="e">
        <f t="shared" si="115"/>
        <v>#DIV/0!</v>
      </c>
    </row>
    <row r="44" spans="1:93" s="28" customFormat="1" x14ac:dyDescent="0.25">
      <c r="A44" s="31" t="s">
        <v>43</v>
      </c>
      <c r="B44" s="31">
        <v>2</v>
      </c>
      <c r="C44" s="31">
        <v>150</v>
      </c>
      <c r="D44" s="19">
        <v>20.5</v>
      </c>
      <c r="E44" s="14"/>
      <c r="F44" s="14">
        <f>IF(Raw!I136&gt;0,Deficit!$D$44-Raw!I136,"")</f>
        <v>5.1346120069944003</v>
      </c>
      <c r="G44" s="14">
        <f>IF(Raw!J136&gt;0,Deficit!$D$44-Raw!J136,"")</f>
        <v>4.9429756132632008</v>
      </c>
      <c r="H44" s="14">
        <f>IF(Raw!K136&gt;0,Deficit!$D$44-Raw!K136,"")</f>
        <v>4.7110815106337007</v>
      </c>
      <c r="I44" s="14">
        <f>IF(Raw!L136&gt;0,Deficit!$D$44-Raw!L136,"")</f>
        <v>4.6186221200681992</v>
      </c>
      <c r="J44" s="14">
        <f>IF(Raw!M136&gt;0,Deficit!$D$44-Raw!M136,"")</f>
        <v>4.8066703503960007</v>
      </c>
      <c r="K44" s="14">
        <f>IF(Raw!N136&gt;0,Deficit!$D$44-Raw!N136,"")</f>
        <v>5.5704934251329998</v>
      </c>
      <c r="L44" s="14">
        <f>IF(Raw!O136&gt;0,Deficit!$D$44-Raw!O136,"")</f>
        <v>4.7471085564177002</v>
      </c>
      <c r="M44" s="14">
        <f>IF(Raw!P136&gt;0,Deficit!$D$44-Raw!P136,"")</f>
        <v>4.4463251944881002</v>
      </c>
      <c r="N44" s="14">
        <f>IF(Raw!Q136&gt;0,Deficit!$D$44-Raw!Q136,"")</f>
        <v>4.1866011010299005</v>
      </c>
      <c r="O44" s="14">
        <f>IF(Raw!R136&gt;0,Deficit!$D$44-Raw!R136,"")</f>
        <v>4.4620881363457983</v>
      </c>
      <c r="P44" s="14">
        <f>IF(Raw!S136&gt;0,Deficit!$D$44-Raw!S136,"")</f>
        <v>4.1623427161880997</v>
      </c>
      <c r="Q44" s="14">
        <f>IF(Raw!T136&gt;0,Deficit!$D$44-Raw!T136,"")</f>
        <v>3.6599284333060993</v>
      </c>
      <c r="R44" s="14">
        <f>IF(Raw!U136&gt;0,Deficit!$D$44-Raw!U136,"")</f>
        <v>3.7695330747188009</v>
      </c>
      <c r="S44" s="14">
        <f>IF(Raw!V136&gt;0,Deficit!$D$44-Raw!V136,"")</f>
        <v>4.3782828981997</v>
      </c>
      <c r="T44" s="14">
        <f>IF(Raw!W136&gt;0,Deficit!$D$44-Raw!W136,"")</f>
        <v>4.3152956819947015</v>
      </c>
      <c r="U44" s="14">
        <f>IF(Raw!X136&gt;0,Deficit!$D$44-Raw!X136,"")</f>
        <v>3.5446109425491983</v>
      </c>
      <c r="V44" s="14">
        <f>IF(Raw!Y136&gt;0,Deficit!$D$44-Raw!Y136,"")</f>
        <v>3.2209513544809987</v>
      </c>
      <c r="W44" s="14">
        <f>IF(Raw!Z136&gt;0,Deficit!$D$44-Raw!Z136,"")</f>
        <v>3.4062139727836005</v>
      </c>
      <c r="X44" s="14">
        <f>IF(Raw!AA136&gt;0,Deficit!$D$44-Raw!AA136,"")</f>
        <v>3.7221184599147996</v>
      </c>
      <c r="Y44" s="14">
        <f>IF(Raw!AB136&gt;0,Deficit!$D$44-Raw!AB136,"")</f>
        <v>3.0467987229082993</v>
      </c>
      <c r="Z44" s="14">
        <f>IF(Raw!AC136&gt;0,Deficit!$D$44-Raw!AC136,"")</f>
        <v>2.0203555094062011</v>
      </c>
      <c r="AA44" s="14">
        <f>IF(Raw!AD136&gt;0,Deficit!$D$44-Raw!AD136,"")</f>
        <v>1.6754747604332998</v>
      </c>
      <c r="AB44" s="14">
        <f>IF(Raw!AE136&gt;0,Deficit!$D$44-Raw!AE136,"")</f>
        <v>0.55278274093519997</v>
      </c>
      <c r="AC44" s="14">
        <f>IF(Raw!AF136&gt;0,Deficit!$D$44-Raw!AF136,"")</f>
        <v>1.3682115576641998</v>
      </c>
      <c r="AD44" s="14">
        <f>IF(Raw!AG136&gt;0,Deficit!$D$44-Raw!AG136,"")</f>
        <v>1.2839650597409005</v>
      </c>
      <c r="AE44" s="14">
        <f>IF(Raw!AH136&gt;0,Deficit!$D$44-Raw!AH136,"")</f>
        <v>0.99733618500849985</v>
      </c>
      <c r="AF44" s="14">
        <f>IF(Raw!AI136&gt;0,Deficit!$D$44-Raw!AI136,"")</f>
        <v>0.79857196139600006</v>
      </c>
      <c r="AG44" s="14">
        <f>IF(Raw!AJ136&gt;0,Deficit!$D$44-Raw!AJ136,"")</f>
        <v>1.608319527397601</v>
      </c>
      <c r="AH44" s="14">
        <f>IF(Raw!AK136&gt;0,Deficit!$D$44-Raw!AK136,"")</f>
        <v>2.0859380625699018</v>
      </c>
      <c r="AI44" s="14">
        <f>IF(Raw!AL136&gt;0,Deficit!$D$44-Raw!AL136,"")</f>
        <v>2.1043062069194001</v>
      </c>
      <c r="AJ44" s="14">
        <f>IF(Raw!AM136&gt;0,Deficit!$D$44-Raw!AM136,"")</f>
        <v>1.7048940260400016</v>
      </c>
      <c r="AK44" s="14">
        <f>IF(Raw!AN136&gt;0,Deficit!$D$44-Raw!AN136,"")</f>
        <v>2.2949543388435991</v>
      </c>
      <c r="AL44" s="14">
        <f>IF(Raw!AO136&gt;0,Deficit!$D$44-Raw!AO136,"")</f>
        <v>2.5682434570034012</v>
      </c>
      <c r="AM44" s="14">
        <f>IF(Raw!AP136&gt;0,Deficit!$D$44-Raw!AP136,"")</f>
        <v>2.6018583786065008</v>
      </c>
      <c r="AN44" s="14">
        <f>IF(Raw!AQ136&gt;0,Deficit!$D$44-Raw!AQ136,"")</f>
        <v>3.9531838221473983</v>
      </c>
      <c r="AO44" s="14">
        <f>IF(Raw!AR136&gt;0,Deficit!$D$44-Raw!AR136,"")</f>
        <v>3.089851069840801</v>
      </c>
      <c r="AP44" s="14">
        <f>IF(Raw!AS136&gt;0,Deficit!$D$44-Raw!AS136,"")</f>
        <v>3.1235999934391003</v>
      </c>
      <c r="AQ44" s="14">
        <f>IF(Raw!AT136&gt;0,Deficit!$D$44-Raw!AT136,"")</f>
        <v>3.1159067908585989</v>
      </c>
      <c r="AR44" s="14" t="str">
        <f>IF(Raw!AU136&gt;0,Deficit!$D$44-Raw!AU136,"")</f>
        <v/>
      </c>
      <c r="AS44" s="14" t="str">
        <f>IF(Raw!AV136&gt;0,Deficit!$D$44-Raw!AV136,"")</f>
        <v/>
      </c>
      <c r="AX44" s="21" t="s">
        <v>76</v>
      </c>
      <c r="AY44" s="3">
        <v>4</v>
      </c>
      <c r="AZ44">
        <v>90</v>
      </c>
      <c r="BA44" s="2">
        <f>AVERAGE(D95:D96,D109:D110)</f>
        <v>17.5</v>
      </c>
      <c r="BB44" s="2"/>
      <c r="BC44" s="2">
        <f t="shared" ref="BC44:CL44" si="116">AVERAGE(F95:F96,F109:F110)</f>
        <v>4.1771444341659905</v>
      </c>
      <c r="BD44" s="2">
        <f t="shared" si="116"/>
        <v>3.9463536178135001</v>
      </c>
      <c r="BE44" s="2">
        <f t="shared" si="116"/>
        <v>3.9525813595879598</v>
      </c>
      <c r="BF44" s="2">
        <f t="shared" si="116"/>
        <v>3.4603307913974199</v>
      </c>
      <c r="BG44" s="2">
        <f t="shared" si="116"/>
        <v>3.7592174842463875</v>
      </c>
      <c r="BH44" s="2">
        <f t="shared" si="116"/>
        <v>3.3674994384444719</v>
      </c>
      <c r="BI44" s="2">
        <f t="shared" si="116"/>
        <v>3.2309187055832451</v>
      </c>
      <c r="BJ44" s="2">
        <f t="shared" si="116"/>
        <v>2.9312816606206851</v>
      </c>
      <c r="BK44" s="2">
        <f t="shared" si="116"/>
        <v>3.4886688904397829</v>
      </c>
      <c r="BL44" s="2">
        <f t="shared" si="116"/>
        <v>3.3033020983382873</v>
      </c>
      <c r="BM44" s="2">
        <f t="shared" si="116"/>
        <v>3.1203788667953072</v>
      </c>
      <c r="BN44" s="2">
        <f t="shared" si="116"/>
        <v>2.9396037462804303</v>
      </c>
      <c r="BO44" s="2">
        <f t="shared" si="116"/>
        <v>3.2192367997913944</v>
      </c>
      <c r="BP44" s="2">
        <f t="shared" si="116"/>
        <v>3.5864332526099236</v>
      </c>
      <c r="BQ44" s="2">
        <f t="shared" si="116"/>
        <v>3.1985558321607401</v>
      </c>
      <c r="BR44" s="2">
        <f t="shared" si="116"/>
        <v>3.0055084835892223</v>
      </c>
      <c r="BS44" s="2">
        <f t="shared" si="116"/>
        <v>3.23560687662849</v>
      </c>
      <c r="BT44" s="2">
        <f t="shared" si="116"/>
        <v>3.0441715936772056</v>
      </c>
      <c r="BU44" s="2">
        <f t="shared" si="116"/>
        <v>2.7852003808509922</v>
      </c>
      <c r="BV44" s="2">
        <f t="shared" si="116"/>
        <v>3.2099905094877199</v>
      </c>
      <c r="BW44" s="2">
        <f t="shared" si="116"/>
        <v>1.1456165845727249</v>
      </c>
      <c r="BX44" s="2">
        <f t="shared" si="116"/>
        <v>1.3721223445434423</v>
      </c>
      <c r="BY44" s="2">
        <f t="shared" si="116"/>
        <v>1.0971231236396504</v>
      </c>
      <c r="BZ44" s="2">
        <f t="shared" si="116"/>
        <v>0.99778042816198464</v>
      </c>
      <c r="CA44" s="2">
        <f t="shared" si="116"/>
        <v>1.6388787810914502</v>
      </c>
      <c r="CB44" s="2">
        <f t="shared" si="116"/>
        <v>1.7435692910089751</v>
      </c>
      <c r="CC44" s="2">
        <f t="shared" si="116"/>
        <v>1.600868820916975</v>
      </c>
      <c r="CD44" s="2">
        <f t="shared" si="116"/>
        <v>2.7123535309115998</v>
      </c>
      <c r="CE44" s="2">
        <f t="shared" si="116"/>
        <v>2.3214138944339751</v>
      </c>
      <c r="CF44" s="2">
        <f t="shared" si="116"/>
        <v>2.8795750017221602</v>
      </c>
      <c r="CG44" s="2">
        <f t="shared" si="116"/>
        <v>3.265076472709425</v>
      </c>
      <c r="CH44" s="2">
        <f t="shared" si="116"/>
        <v>3.2530176989746598</v>
      </c>
      <c r="CI44" s="2">
        <f t="shared" si="116"/>
        <v>3.7516538476370647</v>
      </c>
      <c r="CJ44" s="2">
        <f t="shared" si="116"/>
        <v>3.6078877997840748</v>
      </c>
      <c r="CK44" s="2">
        <f t="shared" si="116"/>
        <v>1.5706696107471947</v>
      </c>
      <c r="CL44" s="2">
        <f t="shared" si="116"/>
        <v>1.4928468955472507</v>
      </c>
      <c r="CM44" s="2">
        <f t="shared" ref="CM44:CO44" si="117">AVERAGE(AP95:AP96,AP109:AP110)</f>
        <v>2.5779243724512995</v>
      </c>
      <c r="CN44" s="2">
        <f t="shared" si="117"/>
        <v>2.5968407181483255</v>
      </c>
      <c r="CO44" s="2" t="e">
        <f t="shared" si="117"/>
        <v>#DIV/0!</v>
      </c>
    </row>
    <row r="45" spans="1:93" s="28" customFormat="1" x14ac:dyDescent="0.25">
      <c r="A45" s="31" t="s">
        <v>40</v>
      </c>
      <c r="B45" s="31">
        <v>2</v>
      </c>
      <c r="C45" s="31">
        <v>200</v>
      </c>
      <c r="D45" s="19">
        <v>21</v>
      </c>
      <c r="E45" s="14"/>
      <c r="F45" s="14">
        <f>IF(Raw!I116&gt;0,Deficit!$D$45-Raw!I116,"")</f>
        <v>5.8755421270442003</v>
      </c>
      <c r="G45" s="14">
        <f>IF(Raw!J116&gt;0,Deficit!$D$45-Raw!J116,"")</f>
        <v>5.8043380005537006</v>
      </c>
      <c r="H45" s="14">
        <f>IF(Raw!K116&gt;0,Deficit!$D$45-Raw!K116,"")</f>
        <v>5.8826826389763998</v>
      </c>
      <c r="I45" s="14">
        <f>IF(Raw!L116&gt;0,Deficit!$D$45-Raw!L116,"")</f>
        <v>5.8023382881609997</v>
      </c>
      <c r="J45" s="14">
        <f>IF(Raw!M116&gt;0,Deficit!$D$45-Raw!M116,"")</f>
        <v>5.4786612030877997</v>
      </c>
      <c r="K45" s="14">
        <f>IF(Raw!N116&gt;0,Deficit!$D$45-Raw!N116,"")</f>
        <v>5.2648585135985009</v>
      </c>
      <c r="L45" s="14">
        <f>IF(Raw!O116&gt;0,Deficit!$D$45-Raw!O116,"")</f>
        <v>5.2050223209937005</v>
      </c>
      <c r="M45" s="14">
        <f>IF(Raw!P116&gt;0,Deficit!$D$45-Raw!P116,"")</f>
        <v>5.4054517729456002</v>
      </c>
      <c r="N45" s="14">
        <f>IF(Raw!Q116&gt;0,Deficit!$D$45-Raw!Q116,"")</f>
        <v>5.1002249642729005</v>
      </c>
      <c r="O45" s="14">
        <f>IF(Raw!R116&gt;0,Deficit!$D$45-Raw!R116,"")</f>
        <v>5.4005936708626994</v>
      </c>
      <c r="P45" s="14">
        <f>IF(Raw!S116&gt;0,Deficit!$D$45-Raw!S116,"")</f>
        <v>4.8760236181909988</v>
      </c>
      <c r="Q45" s="14">
        <f>IF(Raw!T116&gt;0,Deficit!$D$45-Raw!T116,"")</f>
        <v>4.7965356274921014</v>
      </c>
      <c r="R45" s="14">
        <f>IF(Raw!U116&gt;0,Deficit!$D$45-Raw!U116,"")</f>
        <v>4.5960980986043012</v>
      </c>
      <c r="S45" s="14">
        <f>IF(Raw!V116&gt;0,Deficit!$D$45-Raw!V116,"")</f>
        <v>4.6184863693305012</v>
      </c>
      <c r="T45" s="14">
        <f>IF(Raw!W116&gt;0,Deficit!$D$45-Raw!W116,"")</f>
        <v>4.3531184314850009</v>
      </c>
      <c r="U45" s="14">
        <f>IF(Raw!X116&gt;0,Deficit!$D$45-Raw!X116,"")</f>
        <v>4.3241372655818999</v>
      </c>
      <c r="V45" s="14">
        <f>IF(Raw!Y116&gt;0,Deficit!$D$45-Raw!Y116,"")</f>
        <v>4.294221525360701</v>
      </c>
      <c r="W45" s="14">
        <f>IF(Raw!Z116&gt;0,Deficit!$D$45-Raw!Z116,"")</f>
        <v>3.5826164675317997</v>
      </c>
      <c r="X45" s="14">
        <f>IF(Raw!AA116&gt;0,Deficit!$D$45-Raw!AA116,"")</f>
        <v>2.9031466096954013</v>
      </c>
      <c r="Y45" s="14">
        <f>IF(Raw!AB116&gt;0,Deficit!$D$45-Raw!AB116,"")</f>
        <v>1.3423779620642016</v>
      </c>
      <c r="Z45" s="14">
        <f>IF(Raw!AC116&gt;0,Deficit!$D$45-Raw!AC116,"")</f>
        <v>2.0924438444278017</v>
      </c>
      <c r="AA45" s="14">
        <f>IF(Raw!AD116&gt;0,Deficit!$D$45-Raw!AD116,"")</f>
        <v>1.2649701755100011</v>
      </c>
      <c r="AB45" s="14">
        <f>IF(Raw!AE116&gt;0,Deficit!$D$45-Raw!AE116,"")</f>
        <v>0.90563425256119956</v>
      </c>
      <c r="AC45" s="14">
        <f>IF(Raw!AF116&gt;0,Deficit!$D$45-Raw!AF116,"")</f>
        <v>1.1093387027392012</v>
      </c>
      <c r="AD45" s="14">
        <f>IF(Raw!AG116&gt;0,Deficit!$D$45-Raw!AG116,"")</f>
        <v>0.7870909908704995</v>
      </c>
      <c r="AE45" s="14">
        <f>IF(Raw!AH116&gt;0,Deficit!$D$45-Raw!AH116,"")</f>
        <v>0.84988096842860017</v>
      </c>
      <c r="AF45" s="14">
        <f>IF(Raw!AI116&gt;0,Deficit!$D$45-Raw!AI116,"")</f>
        <v>1.2947350177222994</v>
      </c>
      <c r="AG45" s="14">
        <f>IF(Raw!AJ116&gt;0,Deficit!$D$45-Raw!AJ116,"")</f>
        <v>1.6497860426981994</v>
      </c>
      <c r="AH45" s="14">
        <f>IF(Raw!AK116&gt;0,Deficit!$D$45-Raw!AK116,"")</f>
        <v>1.9647405155279003</v>
      </c>
      <c r="AI45" s="14">
        <f>IF(Raw!AL116&gt;0,Deficit!$D$45-Raw!AL116,"")</f>
        <v>1.9135033054422017</v>
      </c>
      <c r="AJ45" s="14">
        <f>IF(Raw!AM116&gt;0,Deficit!$D$45-Raw!AM116,"")</f>
        <v>2.0819554807277996</v>
      </c>
      <c r="AK45" s="14">
        <f>IF(Raw!AN116&gt;0,Deficit!$D$45-Raw!AN116,"")</f>
        <v>2.0804446128998002</v>
      </c>
      <c r="AL45" s="14">
        <f>IF(Raw!AO116&gt;0,Deficit!$D$45-Raw!AO116,"")</f>
        <v>2.8600837260609993</v>
      </c>
      <c r="AM45" s="14">
        <f>IF(Raw!AP116&gt;0,Deficit!$D$45-Raw!AP116,"")</f>
        <v>2.2896281516390005</v>
      </c>
      <c r="AN45" s="14">
        <f>IF(Raw!AQ116&gt;0,Deficit!$D$45-Raw!AQ116,"")</f>
        <v>3.4258017299034016</v>
      </c>
      <c r="AO45" s="14">
        <f>IF(Raw!AR116&gt;0,Deficit!$D$45-Raw!AR116,"")</f>
        <v>3.6211254831716992</v>
      </c>
      <c r="AP45" s="14">
        <f>IF(Raw!AS116&gt;0,Deficit!$D$45-Raw!AS116,"")</f>
        <v>3.8483135374810011</v>
      </c>
      <c r="AQ45" s="14">
        <f>IF(Raw!AT116&gt;0,Deficit!$D$45-Raw!AT116,"")</f>
        <v>3.5815216001446011</v>
      </c>
      <c r="AR45" s="14" t="str">
        <f>IF(Raw!AU116&gt;0,Deficit!$D$45-Raw!AU116,"")</f>
        <v/>
      </c>
      <c r="AS45" s="14" t="str">
        <f>IF(Raw!AV116&gt;0,Deficit!$D$45-Raw!AV116,"")</f>
        <v/>
      </c>
      <c r="AX45" s="21" t="s">
        <v>76</v>
      </c>
      <c r="AY45" s="3">
        <v>4</v>
      </c>
      <c r="AZ45">
        <v>120</v>
      </c>
      <c r="BA45" s="2">
        <f>AVERAGE(D97:D98,D111:D112)</f>
        <v>16.375</v>
      </c>
      <c r="BB45" s="2"/>
      <c r="BC45" s="2">
        <f t="shared" ref="BC45:CL45" si="118">AVERAGE(F97:F98,F111:F112)</f>
        <v>4.5097712727398331</v>
      </c>
      <c r="BD45" s="2">
        <f t="shared" si="118"/>
        <v>4.2567246508887653</v>
      </c>
      <c r="BE45" s="2">
        <f t="shared" si="118"/>
        <v>4.2114055117508178</v>
      </c>
      <c r="BF45" s="2">
        <f t="shared" si="118"/>
        <v>4.2744729421365744</v>
      </c>
      <c r="BG45" s="2">
        <f t="shared" si="118"/>
        <v>4.09404530833155</v>
      </c>
      <c r="BH45" s="2">
        <f t="shared" si="118"/>
        <v>3.9255626034824749</v>
      </c>
      <c r="BI45" s="2">
        <f t="shared" si="118"/>
        <v>3.5570617988286748</v>
      </c>
      <c r="BJ45" s="2">
        <f t="shared" si="118"/>
        <v>3.6300334787978001</v>
      </c>
      <c r="BK45" s="2">
        <f t="shared" si="118"/>
        <v>3.4122327811353004</v>
      </c>
      <c r="BL45" s="2">
        <f t="shared" si="118"/>
        <v>3.631405006149425</v>
      </c>
      <c r="BM45" s="2">
        <f t="shared" si="118"/>
        <v>3.7264338697121251</v>
      </c>
      <c r="BN45" s="2">
        <f t="shared" si="118"/>
        <v>3.2926667636107498</v>
      </c>
      <c r="BO45" s="2">
        <f t="shared" si="118"/>
        <v>3.3192543291499002</v>
      </c>
      <c r="BP45" s="2">
        <f t="shared" si="118"/>
        <v>3.1381062481042332</v>
      </c>
      <c r="BQ45" s="2">
        <f t="shared" si="118"/>
        <v>3.3113093730253755</v>
      </c>
      <c r="BR45" s="2">
        <f t="shared" si="118"/>
        <v>3.3062105385484997</v>
      </c>
      <c r="BS45" s="2">
        <f t="shared" si="118"/>
        <v>3.3158006440574996</v>
      </c>
      <c r="BT45" s="2">
        <f t="shared" si="118"/>
        <v>3.311208196985425</v>
      </c>
      <c r="BU45" s="2">
        <f t="shared" si="118"/>
        <v>3.3299410792778499</v>
      </c>
      <c r="BV45" s="2">
        <f t="shared" si="118"/>
        <v>3.2330196209377253</v>
      </c>
      <c r="BW45" s="2">
        <f t="shared" si="118"/>
        <v>3.0074316796708755</v>
      </c>
      <c r="BX45" s="2">
        <f t="shared" si="118"/>
        <v>2.4074942340977001</v>
      </c>
      <c r="BY45" s="2">
        <f t="shared" si="118"/>
        <v>1.4355757407925505</v>
      </c>
      <c r="BZ45" s="2">
        <f t="shared" si="118"/>
        <v>1.6960999603279245</v>
      </c>
      <c r="CA45" s="2">
        <f t="shared" si="118"/>
        <v>2.0063883776500746</v>
      </c>
      <c r="CB45" s="2">
        <f t="shared" si="118"/>
        <v>2.1374269002017501</v>
      </c>
      <c r="CC45" s="2">
        <f t="shared" si="118"/>
        <v>2.1706315464375496</v>
      </c>
      <c r="CD45" s="2">
        <f t="shared" si="118"/>
        <v>2.3695080181738244</v>
      </c>
      <c r="CE45" s="2">
        <f t="shared" si="118"/>
        <v>2.6384564962874748</v>
      </c>
      <c r="CF45" s="2">
        <f t="shared" si="118"/>
        <v>2.6253587910426002</v>
      </c>
      <c r="CG45" s="2">
        <f t="shared" si="118"/>
        <v>2.6584978788358749</v>
      </c>
      <c r="CH45" s="2">
        <f t="shared" si="118"/>
        <v>2.8656047583249502</v>
      </c>
      <c r="CI45" s="2">
        <f t="shared" si="118"/>
        <v>3.2801662642334</v>
      </c>
      <c r="CJ45" s="2">
        <f t="shared" si="118"/>
        <v>3.0394877637268003</v>
      </c>
      <c r="CK45" s="2">
        <f t="shared" si="118"/>
        <v>2.8353971246965255</v>
      </c>
      <c r="CL45" s="2">
        <f t="shared" si="118"/>
        <v>2.5472802953787506</v>
      </c>
      <c r="CM45" s="2">
        <f t="shared" ref="CM45:CO45" si="119">AVERAGE(AP97:AP98,AP111:AP112)</f>
        <v>3.04112886646665</v>
      </c>
      <c r="CN45" s="2">
        <f t="shared" si="119"/>
        <v>2.9260655975766752</v>
      </c>
      <c r="CO45" s="2" t="e">
        <f t="shared" si="119"/>
        <v>#DIV/0!</v>
      </c>
    </row>
    <row r="46" spans="1:93" s="28" customFormat="1" x14ac:dyDescent="0.25">
      <c r="A46" s="31" t="s">
        <v>43</v>
      </c>
      <c r="B46" s="31">
        <v>2</v>
      </c>
      <c r="C46" s="31">
        <v>200</v>
      </c>
      <c r="D46" s="19">
        <v>19</v>
      </c>
      <c r="E46" s="14"/>
      <c r="F46" s="14">
        <f>IF(Raw!I137&gt;0,Deficit!$D$46-Raw!I137,"")</f>
        <v>5.5573664591517993</v>
      </c>
      <c r="G46" s="14">
        <f>IF(Raw!J137&gt;0,Deficit!$D$46-Raw!J137,"")</f>
        <v>5.3610813400824995</v>
      </c>
      <c r="H46" s="14">
        <f>IF(Raw!K137&gt;0,Deficit!$D$46-Raw!K137,"")</f>
        <v>5.4459538085472996</v>
      </c>
      <c r="I46" s="14">
        <f>IF(Raw!L137&gt;0,Deficit!$D$46-Raw!L137,"")</f>
        <v>5.271319754077</v>
      </c>
      <c r="J46" s="14">
        <f>IF(Raw!M137&gt;0,Deficit!$D$46-Raw!M137,"")</f>
        <v>5.7387089275602001</v>
      </c>
      <c r="K46" s="14">
        <f>IF(Raw!N137&gt;0,Deficit!$D$46-Raw!N137,"")</f>
        <v>5.3059834113250002</v>
      </c>
      <c r="L46" s="14">
        <f>IF(Raw!O137&gt;0,Deficit!$D$46-Raw!O137,"")</f>
        <v>5.0642053807933998</v>
      </c>
      <c r="M46" s="14">
        <f>IF(Raw!P137&gt;0,Deficit!$D$46-Raw!P137,"")</f>
        <v>5.3826760748469997</v>
      </c>
      <c r="N46" s="14">
        <f>IF(Raw!Q137&gt;0,Deficit!$D$46-Raw!Q137,"")</f>
        <v>5.1340905456260995</v>
      </c>
      <c r="O46" s="14">
        <f>IF(Raw!R137&gt;0,Deficit!$D$46-Raw!R137,"")</f>
        <v>5.2276774178903</v>
      </c>
      <c r="P46" s="14">
        <f>IF(Raw!S137&gt;0,Deficit!$D$46-Raw!S137,"")</f>
        <v>5.1557719626796992</v>
      </c>
      <c r="Q46" s="14">
        <f>IF(Raw!T137&gt;0,Deficit!$D$46-Raw!T137,"")</f>
        <v>4.8886538786992997</v>
      </c>
      <c r="R46" s="14">
        <f>IF(Raw!U137&gt;0,Deficit!$D$46-Raw!U137,"")</f>
        <v>4.8908101364619991</v>
      </c>
      <c r="S46" s="14">
        <f>IF(Raw!V137&gt;0,Deficit!$D$46-Raw!V137,"")</f>
        <v>5.0360733470092001</v>
      </c>
      <c r="T46" s="14">
        <f>IF(Raw!W137&gt;0,Deficit!$D$46-Raw!W137,"")</f>
        <v>4.8670624259525006</v>
      </c>
      <c r="U46" s="14">
        <f>IF(Raw!X137&gt;0,Deficit!$D$46-Raw!X137,"")</f>
        <v>4.9875750915636008</v>
      </c>
      <c r="V46" s="14">
        <f>IF(Raw!Y137&gt;0,Deficit!$D$46-Raw!Y137,"")</f>
        <v>4.9086965149449995</v>
      </c>
      <c r="W46" s="14">
        <f>IF(Raw!Z137&gt;0,Deficit!$D$46-Raw!Z137,"")</f>
        <v>4.5048083428207999</v>
      </c>
      <c r="X46" s="14">
        <f>IF(Raw!AA137&gt;0,Deficit!$D$46-Raw!AA137,"")</f>
        <v>4.2771990773312005</v>
      </c>
      <c r="Y46" s="14">
        <f>IF(Raw!AB137&gt;0,Deficit!$D$46-Raw!AB137,"")</f>
        <v>3.5443389827940006</v>
      </c>
      <c r="Z46" s="14">
        <f>IF(Raw!AC137&gt;0,Deficit!$D$46-Raw!AC137,"")</f>
        <v>3.7522908575004994</v>
      </c>
      <c r="AA46" s="14">
        <f>IF(Raw!AD137&gt;0,Deficit!$D$46-Raw!AD137,"")</f>
        <v>4.0505747947497994</v>
      </c>
      <c r="AB46" s="14">
        <f>IF(Raw!AE137&gt;0,Deficit!$D$46-Raw!AE137,"")</f>
        <v>2.4492460340409004</v>
      </c>
      <c r="AC46" s="14">
        <f>IF(Raw!AF137&gt;0,Deficit!$D$46-Raw!AF137,"")</f>
        <v>1.5115218263354997</v>
      </c>
      <c r="AD46" s="14">
        <f>IF(Raw!AG137&gt;0,Deficit!$D$46-Raw!AG137,"")</f>
        <v>1.7231021998507998</v>
      </c>
      <c r="AE46" s="14">
        <f>IF(Raw!AH137&gt;0,Deficit!$D$46-Raw!AH137,"")</f>
        <v>2.2868432001959</v>
      </c>
      <c r="AF46" s="14">
        <f>IF(Raw!AI137&gt;0,Deficit!$D$46-Raw!AI137,"")</f>
        <v>2.3399306520767986</v>
      </c>
      <c r="AG46" s="14">
        <f>IF(Raw!AJ137&gt;0,Deficit!$D$46-Raw!AJ137,"")</f>
        <v>2.5082974187224991</v>
      </c>
      <c r="AH46" s="14">
        <f>IF(Raw!AK137&gt;0,Deficit!$D$46-Raw!AK137,"")</f>
        <v>1.6068302321417995</v>
      </c>
      <c r="AI46" s="14">
        <f>IF(Raw!AL137&gt;0,Deficit!$D$46-Raw!AL137,"")</f>
        <v>2.0061152820571984</v>
      </c>
      <c r="AJ46" s="14">
        <f>IF(Raw!AM137&gt;0,Deficit!$D$46-Raw!AM137,"")</f>
        <v>2.7700162699119986</v>
      </c>
      <c r="AK46" s="14">
        <f>IF(Raw!AN137&gt;0,Deficit!$D$46-Raw!AN137,"")</f>
        <v>1.8937600094153986</v>
      </c>
      <c r="AL46" s="14">
        <f>IF(Raw!AO137&gt;0,Deficit!$D$46-Raw!AO137,"")</f>
        <v>3.1782105601044996</v>
      </c>
      <c r="AM46" s="14">
        <f>IF(Raw!AP137&gt;0,Deficit!$D$46-Raw!AP137,"")</f>
        <v>3.4046625951853997</v>
      </c>
      <c r="AN46" s="14">
        <f>IF(Raw!AQ137&gt;0,Deficit!$D$46-Raw!AQ137,"")</f>
        <v>3.5785321175010001</v>
      </c>
      <c r="AO46" s="14">
        <f>IF(Raw!AR137&gt;0,Deficit!$D$46-Raw!AR137,"")</f>
        <v>3.6038599997849996</v>
      </c>
      <c r="AP46" s="14">
        <f>IF(Raw!AS137&gt;0,Deficit!$D$46-Raw!AS137,"")</f>
        <v>3.4425721865470997</v>
      </c>
      <c r="AQ46" s="14">
        <f>IF(Raw!AT137&gt;0,Deficit!$D$46-Raw!AT137,"")</f>
        <v>3.4290421119134002</v>
      </c>
      <c r="AR46" s="14" t="str">
        <f>IF(Raw!AU137&gt;0,Deficit!$D$46-Raw!AU137,"")</f>
        <v/>
      </c>
      <c r="AS46" s="14" t="str">
        <f>IF(Raw!AV137&gt;0,Deficit!$D$46-Raw!AV137,"")</f>
        <v/>
      </c>
      <c r="AX46" s="21" t="s">
        <v>76</v>
      </c>
      <c r="AY46" s="3">
        <v>4</v>
      </c>
      <c r="AZ46">
        <v>150</v>
      </c>
      <c r="BA46" s="2">
        <f>AVERAGE(D99:D100,D113:D114)</f>
        <v>21</v>
      </c>
      <c r="BB46" s="2"/>
      <c r="BC46" s="2">
        <f t="shared" ref="BC46:CL46" si="120">AVERAGE(F99:F100,F113:F114)</f>
        <v>5.8069594560832503</v>
      </c>
      <c r="BD46" s="2">
        <f t="shared" si="120"/>
        <v>5.1342450398106498</v>
      </c>
      <c r="BE46" s="2">
        <f t="shared" si="120"/>
        <v>5.2085432579172499</v>
      </c>
      <c r="BF46" s="2">
        <f t="shared" si="120"/>
        <v>5.4009673927158994</v>
      </c>
      <c r="BG46" s="2">
        <f t="shared" si="120"/>
        <v>5.8473345311864753</v>
      </c>
      <c r="BH46" s="2">
        <f t="shared" si="120"/>
        <v>5.2700447362729754</v>
      </c>
      <c r="BI46" s="2">
        <f t="shared" si="120"/>
        <v>5.2777184374919504</v>
      </c>
      <c r="BJ46" s="2">
        <f t="shared" si="120"/>
        <v>5.1198237362971</v>
      </c>
      <c r="BK46" s="2">
        <f t="shared" si="120"/>
        <v>5.2762290512933996</v>
      </c>
      <c r="BL46" s="2">
        <f t="shared" si="120"/>
        <v>5.1705340409870253</v>
      </c>
      <c r="BM46" s="2">
        <f t="shared" si="120"/>
        <v>5.2936985766997005</v>
      </c>
      <c r="BN46" s="2">
        <f t="shared" si="120"/>
        <v>5.1409036306580242</v>
      </c>
      <c r="BO46" s="2">
        <f t="shared" si="120"/>
        <v>5.2049602014785252</v>
      </c>
      <c r="BP46" s="2">
        <f t="shared" si="120"/>
        <v>6.0972186597851339</v>
      </c>
      <c r="BQ46" s="2">
        <f t="shared" si="120"/>
        <v>5.1330901122753749</v>
      </c>
      <c r="BR46" s="2">
        <f t="shared" si="120"/>
        <v>4.8768684499495256</v>
      </c>
      <c r="BS46" s="2">
        <f t="shared" si="120"/>
        <v>4.5315985661198495</v>
      </c>
      <c r="BT46" s="2">
        <f t="shared" si="120"/>
        <v>4.7499740069601257</v>
      </c>
      <c r="BU46" s="2">
        <f t="shared" si="120"/>
        <v>4.6127812663486498</v>
      </c>
      <c r="BV46" s="2">
        <f t="shared" si="120"/>
        <v>4.7420978870350501</v>
      </c>
      <c r="BW46" s="2">
        <f t="shared" si="120"/>
        <v>4.7564081304993246</v>
      </c>
      <c r="BX46" s="2">
        <f t="shared" si="120"/>
        <v>4.1987643431163253</v>
      </c>
      <c r="BY46" s="2">
        <f t="shared" si="120"/>
        <v>2.9396687800587498</v>
      </c>
      <c r="BZ46" s="2">
        <f t="shared" si="120"/>
        <v>2.8499959665450749</v>
      </c>
      <c r="CA46" s="2">
        <f t="shared" si="120"/>
        <v>2.8671865845126243</v>
      </c>
      <c r="CB46" s="2">
        <f t="shared" si="120"/>
        <v>3.3464359175184248</v>
      </c>
      <c r="CC46" s="2">
        <f t="shared" si="120"/>
        <v>3.0360914270002257</v>
      </c>
      <c r="CD46" s="2">
        <f t="shared" si="120"/>
        <v>3.4118695010860751</v>
      </c>
      <c r="CE46" s="2">
        <f t="shared" si="120"/>
        <v>2.9637363741750997</v>
      </c>
      <c r="CF46" s="2">
        <f t="shared" si="120"/>
        <v>3.4961038716640003</v>
      </c>
      <c r="CG46" s="2">
        <f t="shared" si="120"/>
        <v>3.3525098589008246</v>
      </c>
      <c r="CH46" s="2">
        <f t="shared" si="120"/>
        <v>3.4414253278225253</v>
      </c>
      <c r="CI46" s="2">
        <f t="shared" si="120"/>
        <v>3.7280353117441756</v>
      </c>
      <c r="CJ46" s="2">
        <f t="shared" si="120"/>
        <v>3.7179930525422251</v>
      </c>
      <c r="CK46" s="2">
        <f t="shared" si="120"/>
        <v>4.1846284126931499</v>
      </c>
      <c r="CL46" s="2">
        <f t="shared" si="120"/>
        <v>3.2646778719499996</v>
      </c>
      <c r="CM46" s="2">
        <f t="shared" ref="CM46:CO46" si="121">AVERAGE(AP99:AP100,AP113:AP114)</f>
        <v>3.9013030114638503</v>
      </c>
      <c r="CN46" s="2">
        <f t="shared" si="121"/>
        <v>4.3929370817054751</v>
      </c>
      <c r="CO46" s="2" t="e">
        <f t="shared" si="121"/>
        <v>#DIV/0!</v>
      </c>
    </row>
    <row r="47" spans="1:93" s="28" customFormat="1" x14ac:dyDescent="0.25">
      <c r="A47" s="33" t="s">
        <v>50</v>
      </c>
      <c r="B47" s="33">
        <v>2</v>
      </c>
      <c r="C47" s="33">
        <v>15</v>
      </c>
      <c r="D47" s="78">
        <v>27</v>
      </c>
      <c r="E47" s="34"/>
      <c r="F47" s="34">
        <f>IF(Raw!I180&gt;0,Deficit!$D$47-Raw!I180,"")</f>
        <v>13.3</v>
      </c>
      <c r="G47" s="34">
        <f>IF(Raw!J180&gt;0,Deficit!$D$47-Raw!J180,"")</f>
        <v>16.5</v>
      </c>
      <c r="H47" s="34">
        <f>IF(Raw!K180&gt;0,Deficit!$D$47-Raw!K180,"")</f>
        <v>14.55</v>
      </c>
      <c r="I47" s="34">
        <f>IF(Raw!L180&gt;0,Deficit!$D$47-Raw!L180,"")</f>
        <v>0.80000000000000071</v>
      </c>
      <c r="J47" s="34">
        <f>IF(Raw!M180&gt;0,Deficit!$D$47-Raw!M180,"")</f>
        <v>8.1000000000000014</v>
      </c>
      <c r="K47" s="34">
        <f>IF(Raw!N180&gt;0,Deficit!$D$47-Raw!N180,"")</f>
        <v>4.5</v>
      </c>
      <c r="L47" s="34">
        <f>IF(Raw!O180&gt;0,Deficit!$D$47-Raw!O180,"")</f>
        <v>18.100000000000001</v>
      </c>
      <c r="M47" s="34">
        <f>IF(Raw!P180&gt;0,Deficit!$D$47-Raw!P180,"")</f>
        <v>-0.19999999999999929</v>
      </c>
      <c r="N47" s="34">
        <f>IF(Raw!Q180&gt;0,Deficit!$D$47-Raw!Q180,"")</f>
        <v>13.9</v>
      </c>
      <c r="O47" s="34">
        <f>IF(Raw!R180&gt;0,Deficit!$D$47-Raw!R180,"")</f>
        <v>2.9499999999999993</v>
      </c>
      <c r="P47" s="34">
        <f>IF(Raw!S180&gt;0,Deficit!$D$47-Raw!S180,"")</f>
        <v>16.600000000000001</v>
      </c>
      <c r="Q47" s="34">
        <f>IF(Raw!T180&gt;0,Deficit!$D$47-Raw!T180,"")</f>
        <v>11.4</v>
      </c>
      <c r="R47" s="34">
        <f>IF(Raw!U180&gt;0,Deficit!$D$47-Raw!U180,"")</f>
        <v>13.05</v>
      </c>
      <c r="S47" s="34">
        <f>IF(Raw!V180&gt;0,Deficit!$D$47-Raw!V180,"")</f>
        <v>2.1999999999999993</v>
      </c>
      <c r="T47" s="34">
        <f>IF(Raw!W180&gt;0,Deficit!$D$47-Raw!W180,"")</f>
        <v>3.3999999999999986</v>
      </c>
      <c r="U47" s="34">
        <f>IF(Raw!X180&gt;0,Deficit!$D$47-Raw!X180,"")</f>
        <v>1.6499999999999986</v>
      </c>
      <c r="V47" s="34">
        <f>IF(Raw!Y180&gt;0,Deficit!$D$47-Raw!Y180,"")</f>
        <v>7.5333333333332995</v>
      </c>
      <c r="W47" s="34">
        <f>IF(Raw!Z180&gt;0,Deficit!$D$47-Raw!Z180,"")</f>
        <v>13.55</v>
      </c>
      <c r="X47" s="34">
        <f>IF(Raw!AA180&gt;0,Deficit!$D$47-Raw!AA180,"")</f>
        <v>-0.80000000000000071</v>
      </c>
      <c r="Y47" s="34">
        <f>IF(Raw!AB180&gt;0,Deficit!$D$47-Raw!AB180,"")</f>
        <v>4.6499999999999986</v>
      </c>
      <c r="Z47" s="34">
        <f>IF(Raw!AC180&gt;0,Deficit!$D$47-Raw!AC180,"")</f>
        <v>1.75</v>
      </c>
      <c r="AA47" s="34">
        <f>IF(Raw!AD180&gt;0,Deficit!$D$47-Raw!AD180,"")</f>
        <v>8.9666666666667005</v>
      </c>
      <c r="AB47" s="34">
        <f>IF(Raw!AE180&gt;0,Deficit!$D$47-Raw!AE180,"")</f>
        <v>4</v>
      </c>
      <c r="AC47" s="34">
        <f>IF(Raw!AF180&gt;0,Deficit!$D$47-Raw!AF180,"")</f>
        <v>4.5</v>
      </c>
      <c r="AD47" s="34">
        <f>IF(Raw!AG180&gt;0,Deficit!$D$47-Raw!AG180,"")</f>
        <v>12.75</v>
      </c>
      <c r="AE47" s="34">
        <f>IF(Raw!AH180&gt;0,Deficit!$D$47-Raw!AH180,"")</f>
        <v>5.0000000000000711E-2</v>
      </c>
      <c r="AF47" s="34">
        <f>IF(Raw!AI180&gt;0,Deficit!$D$47-Raw!AI180,"")</f>
        <v>9.8999999999999986</v>
      </c>
      <c r="AG47" s="34">
        <f>IF(Raw!AJ180&gt;0,Deficit!$D$47-Raw!AJ180,"")</f>
        <v>15.9</v>
      </c>
      <c r="AH47" s="34">
        <f>IF(Raw!AK180&gt;0,Deficit!$D$47-Raw!AK180,"")</f>
        <v>2.6999999999999993</v>
      </c>
      <c r="AI47" s="34">
        <f>IF(Raw!AL180&gt;0,Deficit!$D$47-Raw!AL180,"")</f>
        <v>14.9</v>
      </c>
      <c r="AJ47" s="34">
        <f>IF(Raw!AM180&gt;0,Deficit!$D$47-Raw!AM180,"")</f>
        <v>8.25</v>
      </c>
      <c r="AK47" s="34">
        <f>IF(Raw!AN180&gt;0,Deficit!$D$47-Raw!AN180,"")</f>
        <v>13.4</v>
      </c>
      <c r="AL47" s="34">
        <f>IF(Raw!AO180&gt;0,Deficit!$D$47-Raw!AO180,"")</f>
        <v>14.85</v>
      </c>
      <c r="AM47" s="34">
        <f>IF(Raw!AP180&gt;0,Deficit!$D$47-Raw!AP180,"")</f>
        <v>8.4499999999999993</v>
      </c>
      <c r="AN47" s="34">
        <f>IF(Raw!AQ180&gt;0,Deficit!$D$47-Raw!AQ180,"")</f>
        <v>11.35</v>
      </c>
      <c r="AO47" s="34">
        <f>IF(Raw!AR180&gt;0,Deficit!$D$47-Raw!AR180,"")</f>
        <v>3.75</v>
      </c>
      <c r="AP47" s="34">
        <f>IF(Raw!AS180&gt;0,Deficit!$D$47-Raw!AS180,"")</f>
        <v>-1.1499999999999986</v>
      </c>
      <c r="AQ47" s="34">
        <f>IF(Raw!AT180&gt;0,Deficit!$D$47-Raw!AT180,"")</f>
        <v>-1.8500000000000014</v>
      </c>
      <c r="AR47" s="34" t="str">
        <f>IF(Raw!AU180&gt;0,Deficit!$D$47-Raw!AU180,"")</f>
        <v/>
      </c>
      <c r="AS47" s="34" t="str">
        <f>IF(Raw!AV180&gt;0,Deficit!$D$47-Raw!AV180,"")</f>
        <v/>
      </c>
      <c r="AX47" s="21" t="s">
        <v>76</v>
      </c>
      <c r="AY47" s="39">
        <v>4</v>
      </c>
      <c r="AZ47">
        <v>200</v>
      </c>
      <c r="BA47" s="2">
        <f>AVERAGE(D101:D102,D115:D116)</f>
        <v>22</v>
      </c>
      <c r="BB47" s="2"/>
      <c r="BC47" s="2">
        <f t="shared" ref="BC47:CL47" si="122">AVERAGE(F101:F102,F115:F116)</f>
        <v>7.8404009419548757</v>
      </c>
      <c r="BD47" s="2">
        <f t="shared" si="122"/>
        <v>7.3690916011561249</v>
      </c>
      <c r="BE47" s="2">
        <f t="shared" si="122"/>
        <v>7.6770733504842505</v>
      </c>
      <c r="BF47" s="2">
        <f t="shared" si="122"/>
        <v>7.4737450163795742</v>
      </c>
      <c r="BG47" s="2">
        <f t="shared" si="122"/>
        <v>7.6303145820771254</v>
      </c>
      <c r="BH47" s="2">
        <f t="shared" si="122"/>
        <v>7.4806355863210499</v>
      </c>
      <c r="BI47" s="2">
        <f t="shared" si="122"/>
        <v>7.4119217500703742</v>
      </c>
      <c r="BJ47" s="2">
        <f t="shared" si="122"/>
        <v>7.3558021034972754</v>
      </c>
      <c r="BK47" s="2">
        <f t="shared" si="122"/>
        <v>7.4309565076071253</v>
      </c>
      <c r="BL47" s="2">
        <f t="shared" si="122"/>
        <v>7.4284472048174752</v>
      </c>
      <c r="BM47" s="2">
        <f t="shared" si="122"/>
        <v>7.3485205883618256</v>
      </c>
      <c r="BN47" s="2">
        <f t="shared" si="122"/>
        <v>7.1874347766476507</v>
      </c>
      <c r="BO47" s="2">
        <f t="shared" si="122"/>
        <v>7.0539196477430499</v>
      </c>
      <c r="BP47" s="2">
        <f t="shared" si="122"/>
        <v>8.0833181292987994</v>
      </c>
      <c r="BQ47" s="2">
        <f t="shared" si="122"/>
        <v>7.1109831693676497</v>
      </c>
      <c r="BR47" s="2">
        <f t="shared" si="122"/>
        <v>6.8057639408930246</v>
      </c>
      <c r="BS47" s="2">
        <f t="shared" si="122"/>
        <v>7.0003550829446501</v>
      </c>
      <c r="BT47" s="2">
        <f t="shared" si="122"/>
        <v>6.6665534670299254</v>
      </c>
      <c r="BU47" s="2">
        <f t="shared" si="122"/>
        <v>6.8732972212004251</v>
      </c>
      <c r="BV47" s="2">
        <f t="shared" si="122"/>
        <v>6.7225220126398746</v>
      </c>
      <c r="BW47" s="2">
        <f t="shared" si="122"/>
        <v>6.7806481316711</v>
      </c>
      <c r="BX47" s="2">
        <f t="shared" si="122"/>
        <v>6.5436970273198005</v>
      </c>
      <c r="BY47" s="2">
        <f t="shared" si="122"/>
        <v>6.3222039748652001</v>
      </c>
      <c r="BZ47" s="2">
        <f t="shared" si="122"/>
        <v>5.9471292643625748</v>
      </c>
      <c r="CA47" s="2">
        <f t="shared" si="122"/>
        <v>5.8425098670106506</v>
      </c>
      <c r="CB47" s="2">
        <f t="shared" si="122"/>
        <v>5.4897824407351994</v>
      </c>
      <c r="CC47" s="2">
        <f t="shared" si="122"/>
        <v>5.5030221312868752</v>
      </c>
      <c r="CD47" s="2">
        <f t="shared" si="122"/>
        <v>5.4142903904405006</v>
      </c>
      <c r="CE47" s="2">
        <f t="shared" si="122"/>
        <v>5.0714945424559001</v>
      </c>
      <c r="CF47" s="2">
        <f t="shared" si="122"/>
        <v>5.0749051194850008</v>
      </c>
      <c r="CG47" s="2">
        <f t="shared" si="122"/>
        <v>5.0330351919837497</v>
      </c>
      <c r="CH47" s="2">
        <f t="shared" si="122"/>
        <v>5.2606366419631252</v>
      </c>
      <c r="CI47" s="2">
        <f t="shared" si="122"/>
        <v>5.1561050806608995</v>
      </c>
      <c r="CJ47" s="2">
        <f t="shared" si="122"/>
        <v>5.3548945300634001</v>
      </c>
      <c r="CK47" s="2">
        <f t="shared" si="122"/>
        <v>5.5743712870945759</v>
      </c>
      <c r="CL47" s="2">
        <f t="shared" si="122"/>
        <v>5.3228685022715752</v>
      </c>
      <c r="CM47" s="2">
        <f t="shared" ref="CM47:CO47" si="123">AVERAGE(AP101:AP102,AP115:AP116)</f>
        <v>5.5638814358441246</v>
      </c>
      <c r="CN47" s="2">
        <f t="shared" si="123"/>
        <v>5.9730978594706245</v>
      </c>
      <c r="CO47" s="2" t="e">
        <f t="shared" si="123"/>
        <v>#DIV/0!</v>
      </c>
    </row>
    <row r="48" spans="1:93" s="28" customFormat="1" x14ac:dyDescent="0.25">
      <c r="A48" s="26" t="s">
        <v>56</v>
      </c>
      <c r="B48" s="26">
        <v>2</v>
      </c>
      <c r="C48" s="26">
        <v>15</v>
      </c>
      <c r="D48" s="76">
        <v>28</v>
      </c>
      <c r="E48" s="14"/>
      <c r="F48" s="14">
        <f>IF(Raw!I222&gt;0,Deficit!$D$48-Raw!I222,"")</f>
        <v>14.6</v>
      </c>
      <c r="G48" s="14">
        <f>IF(Raw!J222&gt;0,Deficit!$D$48-Raw!J222,"")</f>
        <v>15.75</v>
      </c>
      <c r="H48" s="14">
        <f>IF(Raw!K222&gt;0,Deficit!$D$48-Raw!K222,"")</f>
        <v>18.5</v>
      </c>
      <c r="I48" s="14">
        <f>IF(Raw!L222&gt;0,Deficit!$D$48-Raw!L222,"")</f>
        <v>3.6499999999999986</v>
      </c>
      <c r="J48" s="14">
        <f>IF(Raw!M222&gt;0,Deficit!$D$48-Raw!M222,"")</f>
        <v>15.2</v>
      </c>
      <c r="K48" s="14">
        <f>IF(Raw!N222&gt;0,Deficit!$D$48-Raw!N222,"")</f>
        <v>6.6499999999999986</v>
      </c>
      <c r="L48" s="14">
        <f>IF(Raw!O222&gt;0,Deficit!$D$48-Raw!O222,"")</f>
        <v>19.5</v>
      </c>
      <c r="M48" s="14">
        <f>IF(Raw!P222&gt;0,Deficit!$D$48-Raw!P222,"")</f>
        <v>1.6000000000000014</v>
      </c>
      <c r="N48" s="14">
        <f>IF(Raw!Q222&gt;0,Deficit!$D$48-Raw!Q222,"")</f>
        <v>11.399999999999999</v>
      </c>
      <c r="O48" s="14">
        <f>IF(Raw!R222&gt;0,Deficit!$D$48-Raw!R222,"")</f>
        <v>2.8999999999999986</v>
      </c>
      <c r="P48" s="14">
        <f>IF(Raw!S222&gt;0,Deficit!$D$48-Raw!S222,"")</f>
        <v>17.8</v>
      </c>
      <c r="Q48" s="14">
        <f>IF(Raw!T222&gt;0,Deficit!$D$48-Raw!T222,"")</f>
        <v>11.149999999999999</v>
      </c>
      <c r="R48" s="14">
        <f>IF(Raw!U222&gt;0,Deficit!$D$48-Raw!U222,"")</f>
        <v>11.399999999999999</v>
      </c>
      <c r="S48" s="14">
        <f>IF(Raw!V222&gt;0,Deficit!$D$48-Raw!V222,"")</f>
        <v>1.6000000000000014</v>
      </c>
      <c r="T48" s="14">
        <f>IF(Raw!W222&gt;0,Deficit!$D$48-Raw!W222,"")</f>
        <v>5.25</v>
      </c>
      <c r="U48" s="14">
        <f>IF(Raw!X222&gt;0,Deficit!$D$48-Raw!X222,"")</f>
        <v>-0.35000000000000142</v>
      </c>
      <c r="V48" s="14">
        <f>IF(Raw!Y222&gt;0,Deficit!$D$48-Raw!Y222,"")</f>
        <v>4.6000000000000014</v>
      </c>
      <c r="W48" s="14">
        <f>IF(Raw!Z222&gt;0,Deficit!$D$48-Raw!Z222,"")</f>
        <v>9.3500000000000014</v>
      </c>
      <c r="X48" s="14">
        <f>IF(Raw!AA222&gt;0,Deficit!$D$48-Raw!AA222,"")</f>
        <v>-0.30000000000000071</v>
      </c>
      <c r="Y48" s="14">
        <f>IF(Raw!AB222&gt;0,Deficit!$D$48-Raw!AB222,"")</f>
        <v>1.75</v>
      </c>
      <c r="Z48" s="14">
        <f>IF(Raw!AC222&gt;0,Deficit!$D$48-Raw!AC222,"")</f>
        <v>0</v>
      </c>
      <c r="AA48" s="14">
        <f>IF(Raw!AD222&gt;0,Deficit!$D$48-Raw!AD222,"")</f>
        <v>4.4499999999999993</v>
      </c>
      <c r="AB48" s="14">
        <f>IF(Raw!AE222&gt;0,Deficit!$D$48-Raw!AE222,"")</f>
        <v>3</v>
      </c>
      <c r="AC48" s="14">
        <f>IF(Raw!AF222&gt;0,Deficit!$D$48-Raw!AF222,"")</f>
        <v>1.8000000000000007</v>
      </c>
      <c r="AD48" s="14">
        <f>IF(Raw!AG222&gt;0,Deficit!$D$48-Raw!AG222,"")</f>
        <v>12.5</v>
      </c>
      <c r="AE48" s="14">
        <f>IF(Raw!AH222&gt;0,Deficit!$D$48-Raw!AH222,"")</f>
        <v>0.10000000000000142</v>
      </c>
      <c r="AF48" s="14">
        <f>IF(Raw!AI222&gt;0,Deficit!$D$48-Raw!AI222,"")</f>
        <v>7.3000000000000007</v>
      </c>
      <c r="AG48" s="14">
        <f>IF(Raw!AJ222&gt;0,Deficit!$D$48-Raw!AJ222,"")</f>
        <v>15.7</v>
      </c>
      <c r="AH48" s="14">
        <f>IF(Raw!AK222&gt;0,Deficit!$D$48-Raw!AK222,"")</f>
        <v>6.6000000000000014</v>
      </c>
      <c r="AI48" s="14">
        <f>IF(Raw!AL222&gt;0,Deficit!$D$48-Raw!AL222,"")</f>
        <v>18.5</v>
      </c>
      <c r="AJ48" s="14">
        <f>IF(Raw!AM222&gt;0,Deficit!$D$48-Raw!AM222,"")</f>
        <v>1.8000000000000007</v>
      </c>
      <c r="AK48" s="14">
        <f>IF(Raw!AN222&gt;0,Deficit!$D$48-Raw!AN222,"")</f>
        <v>13.9</v>
      </c>
      <c r="AL48" s="14">
        <f>IF(Raw!AO222&gt;0,Deficit!$D$48-Raw!AO222,"")</f>
        <v>16.899999999999999</v>
      </c>
      <c r="AM48" s="14">
        <f>IF(Raw!AP222&gt;0,Deficit!$D$48-Raw!AP222,"")</f>
        <v>10.8</v>
      </c>
      <c r="AN48" s="14">
        <f>IF(Raw!AQ222&gt;0,Deficit!$D$48-Raw!AQ222,"")</f>
        <v>10.7</v>
      </c>
      <c r="AO48" s="14">
        <f>IF(Raw!AR222&gt;0,Deficit!$D$48-Raw!AR222,"")</f>
        <v>2.3000000000000007</v>
      </c>
      <c r="AP48" s="14">
        <f>IF(Raw!AS222&gt;0,Deficit!$D$48-Raw!AS222,"")</f>
        <v>0.5</v>
      </c>
      <c r="AQ48" s="14">
        <f>IF(Raw!AT222&gt;0,Deficit!$D$48-Raw!AT222,"")</f>
        <v>-1.5</v>
      </c>
      <c r="AR48" s="14" t="str">
        <f>IF(Raw!AU222&gt;0,Deficit!$D$48-Raw!AU222,"")</f>
        <v/>
      </c>
      <c r="AS48" s="14" t="str">
        <f>IF(Raw!AV222&gt;0,Deficit!$D$48-Raw!AV222,"")</f>
        <v/>
      </c>
      <c r="AX48" s="21" t="s">
        <v>76</v>
      </c>
      <c r="AY48" s="3">
        <v>4</v>
      </c>
      <c r="AZ48" t="s">
        <v>22</v>
      </c>
      <c r="BA48" s="28">
        <f t="shared" ref="BA48:BX48" si="124">SUM(BA42:BA44)*3+BA41*1.5</f>
        <v>244.5</v>
      </c>
      <c r="BC48" s="28">
        <f t="shared" si="124"/>
        <v>59.158478818305838</v>
      </c>
      <c r="BD48" s="28">
        <f t="shared" si="124"/>
        <v>45.058666837501356</v>
      </c>
      <c r="BE48" s="28">
        <f t="shared" si="124"/>
        <v>55.022935427310856</v>
      </c>
      <c r="BF48" s="28">
        <f t="shared" si="124"/>
        <v>18.677376449729834</v>
      </c>
      <c r="BG48" s="28">
        <f t="shared" si="124"/>
        <v>45.426113088236391</v>
      </c>
      <c r="BH48" s="28">
        <f t="shared" si="124"/>
        <v>21.874031114348618</v>
      </c>
      <c r="BI48" s="28">
        <f t="shared" si="124"/>
        <v>54.750530394885061</v>
      </c>
      <c r="BJ48" s="28">
        <f t="shared" si="124"/>
        <v>23.852348401568808</v>
      </c>
      <c r="BK48" s="28">
        <f t="shared" si="124"/>
        <v>61.613441225516127</v>
      </c>
      <c r="BL48" s="28">
        <f t="shared" si="124"/>
        <v>31.3679375554545</v>
      </c>
      <c r="BM48" s="28">
        <f t="shared" si="124"/>
        <v>69.760259397876993</v>
      </c>
      <c r="BN48" s="28">
        <f t="shared" si="124"/>
        <v>48.028562919247967</v>
      </c>
      <c r="BO48" s="28">
        <f t="shared" si="124"/>
        <v>43.8638464563262</v>
      </c>
      <c r="BP48" s="28">
        <f t="shared" si="124"/>
        <v>43.126707107416387</v>
      </c>
      <c r="BQ48" s="28">
        <f t="shared" si="124"/>
        <v>50.769901286842696</v>
      </c>
      <c r="BR48" s="28">
        <f t="shared" si="124"/>
        <v>19.280696314512369</v>
      </c>
      <c r="BS48" s="28">
        <f t="shared" si="124"/>
        <v>38.997462833288523</v>
      </c>
      <c r="BT48" s="28">
        <f t="shared" si="124"/>
        <v>62.405288593801146</v>
      </c>
      <c r="BU48" s="28">
        <f t="shared" si="124"/>
        <v>19.184090756326253</v>
      </c>
      <c r="BV48" s="28">
        <f t="shared" si="124"/>
        <v>44.286379037980524</v>
      </c>
      <c r="BW48" s="28">
        <f t="shared" si="124"/>
        <v>4.4517499598917523</v>
      </c>
      <c r="BX48" s="28">
        <f t="shared" si="124"/>
        <v>30.361566189030388</v>
      </c>
      <c r="BY48" s="28">
        <f t="shared" ref="BY48:CH48" si="125">SUM(BY42:BY44)*3+BY41*1.5</f>
        <v>18.873387394711273</v>
      </c>
      <c r="BZ48" s="28">
        <f t="shared" si="125"/>
        <v>3.0276926643556044</v>
      </c>
      <c r="CA48" s="28">
        <f t="shared" si="125"/>
        <v>44.324544552973691</v>
      </c>
      <c r="CB48" s="28">
        <f t="shared" si="125"/>
        <v>7.7197989099587998</v>
      </c>
      <c r="CC48" s="28">
        <f t="shared" si="125"/>
        <v>30.553495255118399</v>
      </c>
      <c r="CD48" s="28">
        <f t="shared" si="125"/>
        <v>65.094304868357398</v>
      </c>
      <c r="CE48" s="28">
        <f t="shared" si="125"/>
        <v>26.884968659246027</v>
      </c>
      <c r="CF48" s="28">
        <f t="shared" si="125"/>
        <v>62.979042691734477</v>
      </c>
      <c r="CG48" s="28">
        <f t="shared" ref="CG48" si="126">SUM(CG42:CG44)*3+CG41*1.5</f>
        <v>36.948952609328025</v>
      </c>
      <c r="CH48" s="28">
        <f t="shared" si="125"/>
        <v>52.617877933034237</v>
      </c>
      <c r="CI48" s="28">
        <f t="shared" ref="CI48:CJ48" si="127">SUM(CI42:CI44)*3+CI41*1.5</f>
        <v>78.248857507357258</v>
      </c>
      <c r="CJ48" s="28">
        <f t="shared" si="127"/>
        <v>54.849402728259378</v>
      </c>
      <c r="CK48" s="28">
        <f t="shared" ref="CK48:CL48" si="128">SUM(CK42:CK44)*3+CK41*1.5</f>
        <v>19.229308160005715</v>
      </c>
      <c r="CL48" s="28">
        <f t="shared" si="128"/>
        <v>16.802865816581335</v>
      </c>
      <c r="CM48" s="28">
        <f t="shared" ref="CM48:CO48" si="129">SUM(CM42:CM44)*3+CM41*1.5</f>
        <v>20.236027287489001</v>
      </c>
      <c r="CN48" s="28">
        <f t="shared" si="129"/>
        <v>21.080039687026201</v>
      </c>
      <c r="CO48" s="28" t="e">
        <f t="shared" si="129"/>
        <v>#DIV/0!</v>
      </c>
    </row>
    <row r="49" spans="1:93" s="28" customFormat="1" x14ac:dyDescent="0.25">
      <c r="A49" s="31" t="s">
        <v>50</v>
      </c>
      <c r="B49" s="26">
        <v>2</v>
      </c>
      <c r="C49" s="26">
        <v>30</v>
      </c>
      <c r="D49" s="19">
        <v>26</v>
      </c>
      <c r="E49" s="14"/>
      <c r="F49" s="14">
        <f>IF(Raw!I181&gt;0,Deficit!$D$49-Raw!I181,"")</f>
        <v>6.1955814159951004</v>
      </c>
      <c r="G49" s="14">
        <f>IF(Raw!J181&gt;0,Deficit!$D$49-Raw!J181,"")</f>
        <v>3.3501227088810985</v>
      </c>
      <c r="H49" s="14">
        <f>IF(Raw!K181&gt;0,Deficit!$D$49-Raw!K181,"")</f>
        <v>3.3608161351254999</v>
      </c>
      <c r="I49" s="14">
        <f>IF(Raw!L181&gt;0,Deficit!$D$49-Raw!L181,"")</f>
        <v>0.74222614427590017</v>
      </c>
      <c r="J49" s="14">
        <f>IF(Raw!M181&gt;0,Deficit!$D$49-Raw!M181,"")</f>
        <v>4.4118087560586012</v>
      </c>
      <c r="K49" s="14">
        <f>IF(Raw!N181&gt;0,Deficit!$D$49-Raw!N181,"")</f>
        <v>0.79272682066969935</v>
      </c>
      <c r="L49" s="14">
        <f>IF(Raw!O181&gt;0,Deficit!$D$49-Raw!O181,"")</f>
        <v>6.5941494286398985</v>
      </c>
      <c r="M49" s="14">
        <f>IF(Raw!P181&gt;0,Deficit!$D$49-Raw!P181,"")</f>
        <v>2.3623536806836007</v>
      </c>
      <c r="N49" s="14">
        <f>IF(Raw!Q181&gt;0,Deficit!$D$49-Raw!Q181,"")</f>
        <v>8.8634732505628016</v>
      </c>
      <c r="O49" s="14">
        <f>IF(Raw!R181&gt;0,Deficit!$D$49-Raw!R181,"")</f>
        <v>4.8211701661632986</v>
      </c>
      <c r="P49" s="14">
        <f>IF(Raw!S181&gt;0,Deficit!$D$49-Raw!S181,"")</f>
        <v>9.1805106270692001</v>
      </c>
      <c r="Q49" s="14">
        <f>IF(Raw!T181&gt;0,Deficit!$D$49-Raw!T181,"")</f>
        <v>7.2508169995542993</v>
      </c>
      <c r="R49" s="14">
        <f>IF(Raw!U181&gt;0,Deficit!$D$49-Raw!U181,"")</f>
        <v>2.7731448327489012</v>
      </c>
      <c r="S49" s="14">
        <f>IF(Raw!V181&gt;0,Deficit!$D$49-Raw!V181,"")</f>
        <v>4.9417471750476984</v>
      </c>
      <c r="T49" s="14">
        <f>IF(Raw!W181&gt;0,Deficit!$D$49-Raw!W181,"")</f>
        <v>4.9951283411668008</v>
      </c>
      <c r="U49" s="14">
        <f>IF(Raw!X181&gt;0,Deficit!$D$49-Raw!X181,"")</f>
        <v>0.4665069744463004</v>
      </c>
      <c r="V49" s="14">
        <f>IF(Raw!Y181&gt;0,Deficit!$D$49-Raw!Y181,"")</f>
        <v>2.3871324450926998</v>
      </c>
      <c r="W49" s="14">
        <f>IF(Raw!Z181&gt;0,Deficit!$D$49-Raw!Z181,"")</f>
        <v>6.2533325697105013</v>
      </c>
      <c r="X49" s="14">
        <f>IF(Raw!AA181&gt;0,Deficit!$D$49-Raw!AA181,"")</f>
        <v>0.562432362986101</v>
      </c>
      <c r="Y49" s="14">
        <f>IF(Raw!AB181&gt;0,Deficit!$D$49-Raw!AB181,"")</f>
        <v>4.9877971326788995</v>
      </c>
      <c r="Z49" s="14">
        <f>IF(Raw!AC181&gt;0,Deficit!$D$49-Raw!AC181,"")</f>
        <v>1.5420298965943999</v>
      </c>
      <c r="AA49" s="14">
        <f>IF(Raw!AD181&gt;0,Deficit!$D$49-Raw!AD181,"")</f>
        <v>3.4395225863943999</v>
      </c>
      <c r="AB49" s="14">
        <f>IF(Raw!AE181&gt;0,Deficit!$D$49-Raw!AE181,"")</f>
        <v>2.7457901988579998</v>
      </c>
      <c r="AC49" s="14">
        <f>IF(Raw!AF181&gt;0,Deficit!$D$49-Raw!AF181,"")</f>
        <v>0.35724417346229842</v>
      </c>
      <c r="AD49" s="14">
        <f>IF(Raw!AG181&gt;0,Deficit!$D$49-Raw!AG181,"")</f>
        <v>6.1919355992419014</v>
      </c>
      <c r="AE49" s="14">
        <f>IF(Raw!AH181&gt;0,Deficit!$D$49-Raw!AH181,"")</f>
        <v>0.40834829852240162</v>
      </c>
      <c r="AF49" s="14">
        <f>IF(Raw!AI181&gt;0,Deficit!$D$49-Raw!AI181,"")</f>
        <v>1.9780064171527982</v>
      </c>
      <c r="AG49" s="14">
        <f>IF(Raw!AJ181&gt;0,Deficit!$D$49-Raw!AJ181,"")</f>
        <v>10.658939945730801</v>
      </c>
      <c r="AH49" s="14">
        <f>IF(Raw!AK181&gt;0,Deficit!$D$49-Raw!AK181,"")</f>
        <v>8.6347232712069015</v>
      </c>
      <c r="AI49" s="14">
        <f>IF(Raw!AL181&gt;0,Deficit!$D$49-Raw!AL181,"")</f>
        <v>10.475956922396399</v>
      </c>
      <c r="AJ49" s="14">
        <f>IF(Raw!AM181&gt;0,Deficit!$D$49-Raw!AM181,"")</f>
        <v>9.4403375659302</v>
      </c>
      <c r="AK49" s="14">
        <f>IF(Raw!AN181&gt;0,Deficit!$D$49-Raw!AN181,"")</f>
        <v>10.8066993689139</v>
      </c>
      <c r="AL49" s="14">
        <f>IF(Raw!AO181&gt;0,Deficit!$D$49-Raw!AO181,"")</f>
        <v>12.242274393833799</v>
      </c>
      <c r="AM49" s="14">
        <f>IF(Raw!AP181&gt;0,Deficit!$D$49-Raw!AP181,"")</f>
        <v>10.9696894500621</v>
      </c>
      <c r="AN49" s="14">
        <f>IF(Raw!AQ181&gt;0,Deficit!$D$49-Raw!AQ181,"")</f>
        <v>1.1014073704335985</v>
      </c>
      <c r="AO49" s="14">
        <f>IF(Raw!AR181&gt;0,Deficit!$D$49-Raw!AR181,"")</f>
        <v>0.85449315818519977</v>
      </c>
      <c r="AP49" s="14">
        <f>IF(Raw!AS181&gt;0,Deficit!$D$49-Raw!AS181,"")</f>
        <v>1.8449881142373989</v>
      </c>
      <c r="AQ49" s="14">
        <f>IF(Raw!AT181&gt;0,Deficit!$D$49-Raw!AT181,"")</f>
        <v>3.1597961735729996</v>
      </c>
      <c r="AR49" s="14" t="str">
        <f>IF(Raw!AU181&gt;0,Deficit!$D$49-Raw!AU181,"")</f>
        <v/>
      </c>
      <c r="AS49" s="14" t="str">
        <f>IF(Raw!AV181&gt;0,Deficit!$D$49-Raw!AV181,"")</f>
        <v/>
      </c>
      <c r="AX49" s="21" t="s">
        <v>76</v>
      </c>
      <c r="AY49" s="3">
        <v>4</v>
      </c>
      <c r="AZ49" t="s">
        <v>23</v>
      </c>
      <c r="BA49" s="28">
        <f t="shared" ref="BA49:BX49" si="130">SUM(BA42:BA46)*3+BA41*1.5</f>
        <v>356.625</v>
      </c>
      <c r="BC49" s="28">
        <f t="shared" si="130"/>
        <v>90.10867100477509</v>
      </c>
      <c r="BD49" s="28">
        <f t="shared" si="130"/>
        <v>73.231575909599599</v>
      </c>
      <c r="BE49" s="28">
        <f t="shared" si="130"/>
        <v>83.282781736315059</v>
      </c>
      <c r="BF49" s="28">
        <f t="shared" si="130"/>
        <v>47.703697454287258</v>
      </c>
      <c r="BG49" s="28">
        <f t="shared" si="130"/>
        <v>75.250252606790468</v>
      </c>
      <c r="BH49" s="28">
        <f t="shared" si="130"/>
        <v>49.460853133614968</v>
      </c>
      <c r="BI49" s="28">
        <f t="shared" si="130"/>
        <v>81.254871103846938</v>
      </c>
      <c r="BJ49" s="28">
        <f t="shared" si="130"/>
        <v>50.101920046853508</v>
      </c>
      <c r="BK49" s="28">
        <f t="shared" si="130"/>
        <v>87.678826722802228</v>
      </c>
      <c r="BL49" s="28">
        <f t="shared" si="130"/>
        <v>57.77375469686384</v>
      </c>
      <c r="BM49" s="28">
        <f t="shared" si="130"/>
        <v>96.820656737112472</v>
      </c>
      <c r="BN49" s="28">
        <f t="shared" si="130"/>
        <v>73.329274102054285</v>
      </c>
      <c r="BO49" s="28">
        <f t="shared" si="130"/>
        <v>69.436490048211468</v>
      </c>
      <c r="BP49" s="28">
        <f t="shared" si="130"/>
        <v>70.8326818310845</v>
      </c>
      <c r="BQ49" s="28">
        <f t="shared" si="130"/>
        <v>76.103099742744945</v>
      </c>
      <c r="BR49" s="28">
        <f t="shared" si="130"/>
        <v>43.829933280006443</v>
      </c>
      <c r="BS49" s="28">
        <f t="shared" si="130"/>
        <v>62.539660463820574</v>
      </c>
      <c r="BT49" s="28">
        <f t="shared" si="130"/>
        <v>86.588835205637793</v>
      </c>
      <c r="BU49" s="28">
        <f t="shared" si="130"/>
        <v>43.012257793205748</v>
      </c>
      <c r="BV49" s="28">
        <f t="shared" si="130"/>
        <v>68.211731561898858</v>
      </c>
      <c r="BW49" s="28">
        <f t="shared" si="130"/>
        <v>27.743269390402354</v>
      </c>
      <c r="BX49" s="28">
        <f t="shared" si="130"/>
        <v>50.180341920672461</v>
      </c>
      <c r="BY49" s="28">
        <f t="shared" ref="BY49:CH49" si="131">SUM(BY42:BY46)*3+BY41*1.5</f>
        <v>31.999120957265173</v>
      </c>
      <c r="BZ49" s="28">
        <f t="shared" si="131"/>
        <v>16.665980444974604</v>
      </c>
      <c r="CA49" s="28">
        <f t="shared" si="131"/>
        <v>58.945269439461796</v>
      </c>
      <c r="CB49" s="28">
        <f t="shared" si="131"/>
        <v>24.171387363119326</v>
      </c>
      <c r="CC49" s="28">
        <f t="shared" si="131"/>
        <v>46.173664175431725</v>
      </c>
      <c r="CD49" s="28">
        <f t="shared" si="131"/>
        <v>82.438437426137099</v>
      </c>
      <c r="CE49" s="28">
        <f t="shared" si="131"/>
        <v>43.691547270633755</v>
      </c>
      <c r="CF49" s="28">
        <f t="shared" si="131"/>
        <v>81.343430679854279</v>
      </c>
      <c r="CG49" s="28">
        <f t="shared" ref="CG49" si="132">SUM(CG42:CG46)*3+CG41*1.5</f>
        <v>54.981975822538125</v>
      </c>
      <c r="CH49" s="28">
        <f t="shared" si="131"/>
        <v>71.538968191476656</v>
      </c>
      <c r="CI49" s="28">
        <f t="shared" ref="CI49:CJ49" si="133">SUM(CI42:CI46)*3+CI41*1.5</f>
        <v>99.273462235289969</v>
      </c>
      <c r="CJ49" s="28">
        <f t="shared" si="133"/>
        <v>75.121845177066447</v>
      </c>
      <c r="CK49" s="28">
        <f t="shared" ref="CK49:CL49" si="134">SUM(CK42:CK46)*3+CK41*1.5</f>
        <v>40.289384772174742</v>
      </c>
      <c r="CL49" s="28">
        <f t="shared" si="134"/>
        <v>34.238740318567579</v>
      </c>
      <c r="CM49" s="28">
        <f t="shared" ref="CM49:CO49" si="135">SUM(CM42:CM46)*3+CM41*1.5</f>
        <v>41.063322921280502</v>
      </c>
      <c r="CN49" s="28">
        <f t="shared" si="135"/>
        <v>43.03704772487265</v>
      </c>
      <c r="CO49" s="28" t="e">
        <f t="shared" si="135"/>
        <v>#DIV/0!</v>
      </c>
    </row>
    <row r="50" spans="1:93" s="28" customFormat="1" x14ac:dyDescent="0.25">
      <c r="A50" s="31" t="s">
        <v>56</v>
      </c>
      <c r="B50" s="26">
        <v>2</v>
      </c>
      <c r="C50" s="26">
        <v>30</v>
      </c>
      <c r="D50" s="76">
        <v>28</v>
      </c>
      <c r="E50" s="14"/>
      <c r="F50" s="14">
        <f>IF(Raw!I223&gt;0,Deficit!$D$50-Raw!I223,"")</f>
        <v>8.3959231345112002</v>
      </c>
      <c r="G50" s="14">
        <f>IF(Raw!J223&gt;0,Deficit!$D$50-Raw!J223,"")</f>
        <v>4.7311797193274998</v>
      </c>
      <c r="H50" s="14">
        <f>IF(Raw!K223&gt;0,Deficit!$D$50-Raw!K223,"")</f>
        <v>6.2192735577540006</v>
      </c>
      <c r="I50" s="14">
        <f>IF(Raw!L223&gt;0,Deficit!$D$50-Raw!L223,"")</f>
        <v>2.3774080678911993</v>
      </c>
      <c r="J50" s="14">
        <f>IF(Raw!M223&gt;0,Deficit!$D$50-Raw!M223,"")</f>
        <v>5.608286239222199</v>
      </c>
      <c r="K50" s="14">
        <f>IF(Raw!N223&gt;0,Deficit!$D$50-Raw!N223,"")</f>
        <v>1.1063199720389001</v>
      </c>
      <c r="L50" s="14">
        <f>IF(Raw!O223&gt;0,Deficit!$D$50-Raw!O223,"")</f>
        <v>6.1127054626232002</v>
      </c>
      <c r="M50" s="14">
        <f>IF(Raw!P223&gt;0,Deficit!$D$50-Raw!P223,"")</f>
        <v>1.7744968619576014</v>
      </c>
      <c r="N50" s="14">
        <f>IF(Raw!Q223&gt;0,Deficit!$D$50-Raw!Q223,"")</f>
        <v>7.1477985220359983</v>
      </c>
      <c r="O50" s="14">
        <f>IF(Raw!R223&gt;0,Deficit!$D$50-Raw!R223,"")</f>
        <v>2.654248719721199</v>
      </c>
      <c r="P50" s="14">
        <f>IF(Raw!S223&gt;0,Deficit!$D$50-Raw!S223,"")</f>
        <v>8.4942066452991014</v>
      </c>
      <c r="Q50" s="14">
        <f>IF(Raw!T223&gt;0,Deficit!$D$50-Raw!T223,"")</f>
        <v>6.686332790046901</v>
      </c>
      <c r="R50" s="14">
        <f>IF(Raw!U223&gt;0,Deficit!$D$50-Raw!U223,"")</f>
        <v>1.4136065358103984</v>
      </c>
      <c r="S50" s="14">
        <f>IF(Raw!V223&gt;0,Deficit!$D$50-Raw!V223,"")</f>
        <v>5.0007843631932012</v>
      </c>
      <c r="T50" s="14">
        <f>IF(Raw!W223&gt;0,Deficit!$D$50-Raw!W223,"")</f>
        <v>4.646465187116199</v>
      </c>
      <c r="U50" s="14">
        <f>IF(Raw!X223&gt;0,Deficit!$D$50-Raw!X223,"")</f>
        <v>0.77329516210960136</v>
      </c>
      <c r="V50" s="14">
        <f>IF(Raw!Y223&gt;0,Deficit!$D$50-Raw!Y223,"")</f>
        <v>2.6861022511864014</v>
      </c>
      <c r="W50" s="14">
        <f>IF(Raw!Z223&gt;0,Deficit!$D$50-Raw!Z223,"")</f>
        <v>6.1541113909685983</v>
      </c>
      <c r="X50" s="14">
        <f>IF(Raw!AA223&gt;0,Deficit!$D$50-Raw!AA223,"")</f>
        <v>-1.0125955488685996</v>
      </c>
      <c r="Y50" s="14">
        <f>IF(Raw!AB223&gt;0,Deficit!$D$50-Raw!AB223,"")</f>
        <v>3.7954457727296003</v>
      </c>
      <c r="Z50" s="14">
        <f>IF(Raw!AC223&gt;0,Deficit!$D$50-Raw!AC223,"")</f>
        <v>0.7846111413593988</v>
      </c>
      <c r="AA50" s="14">
        <f>IF(Raw!AD223&gt;0,Deficit!$D$50-Raw!AD223,"")</f>
        <v>2.3482739147156018</v>
      </c>
      <c r="AB50" s="14">
        <f>IF(Raw!AE223&gt;0,Deficit!$D$50-Raw!AE223,"")</f>
        <v>1.3059183797107998</v>
      </c>
      <c r="AC50" s="14">
        <f>IF(Raw!AF223&gt;0,Deficit!$D$50-Raw!AF223,"")</f>
        <v>2.2190897034199963E-2</v>
      </c>
      <c r="AD50" s="14">
        <f>IF(Raw!AG223&gt;0,Deficit!$D$50-Raw!AG223,"")</f>
        <v>5.1268909871180988</v>
      </c>
      <c r="AE50" s="14">
        <f>IF(Raw!AH223&gt;0,Deficit!$D$50-Raw!AH223,"")</f>
        <v>-0.40205900500789937</v>
      </c>
      <c r="AF50" s="14">
        <f>IF(Raw!AI223&gt;0,Deficit!$D$50-Raw!AI223,"")</f>
        <v>1.6720007126237988</v>
      </c>
      <c r="AG50" s="14">
        <f>IF(Raw!AJ223&gt;0,Deficit!$D$50-Raw!AJ223,"")</f>
        <v>11.551325542985801</v>
      </c>
      <c r="AH50" s="14">
        <f>IF(Raw!AK223&gt;0,Deficit!$D$50-Raw!AK223,"")</f>
        <v>8.0574565795091999</v>
      </c>
      <c r="AI50" s="14">
        <f>IF(Raw!AL223&gt;0,Deficit!$D$50-Raw!AL223,"")</f>
        <v>11.568765150090101</v>
      </c>
      <c r="AJ50" s="14">
        <f>IF(Raw!AM223&gt;0,Deficit!$D$50-Raw!AM223,"")</f>
        <v>10.632048421336901</v>
      </c>
      <c r="AK50" s="14">
        <f>IF(Raw!AN223&gt;0,Deficit!$D$50-Raw!AN223,"")</f>
        <v>11.915080367622799</v>
      </c>
      <c r="AL50" s="14">
        <f>IF(Raw!AO223&gt;0,Deficit!$D$50-Raw!AO223,"")</f>
        <v>13.8363611225637</v>
      </c>
      <c r="AM50" s="14">
        <f>IF(Raw!AP223&gt;0,Deficit!$D$50-Raw!AP223,"")</f>
        <v>12.395036656216</v>
      </c>
      <c r="AN50" s="14">
        <f>IF(Raw!AQ223&gt;0,Deficit!$D$50-Raw!AQ223,"")</f>
        <v>0.96248874179419985</v>
      </c>
      <c r="AO50" s="14">
        <f>IF(Raw!AR223&gt;0,Deficit!$D$50-Raw!AR223,"")</f>
        <v>1.1593652773847012</v>
      </c>
      <c r="AP50" s="14">
        <f>IF(Raw!AS223&gt;0,Deficit!$D$50-Raw!AS223,"")</f>
        <v>2.9065805551881994</v>
      </c>
      <c r="AQ50" s="14">
        <f>IF(Raw!AT223&gt;0,Deficit!$D$50-Raw!AT223,"")</f>
        <v>2.5131290643636994</v>
      </c>
      <c r="AR50" s="14" t="str">
        <f>IF(Raw!AU223&gt;0,Deficit!$D$50-Raw!AU223,"")</f>
        <v/>
      </c>
      <c r="AS50" s="14" t="str">
        <f>IF(Raw!AV223&gt;0,Deficit!$D$50-Raw!AV223,"")</f>
        <v/>
      </c>
    </row>
    <row r="51" spans="1:93" s="28" customFormat="1" x14ac:dyDescent="0.25">
      <c r="A51" s="31" t="s">
        <v>50</v>
      </c>
      <c r="B51" s="26">
        <v>2</v>
      </c>
      <c r="C51" s="26">
        <v>60</v>
      </c>
      <c r="D51" s="19">
        <v>14</v>
      </c>
      <c r="E51" s="14"/>
      <c r="F51" s="14">
        <f>IF(Raw!I182&gt;0,Deficit!$D$51-Raw!I182,"")</f>
        <v>2.6192928641740991</v>
      </c>
      <c r="G51" s="14">
        <f>IF(Raw!J182&gt;0,Deficit!$D$51-Raw!J182,"")</f>
        <v>1.6448883678645991</v>
      </c>
      <c r="H51" s="14">
        <f>IF(Raw!K182&gt;0,Deficit!$D$51-Raw!K182,"")</f>
        <v>1.9080476105953004</v>
      </c>
      <c r="I51" s="14">
        <f>IF(Raw!L182&gt;0,Deficit!$D$51-Raw!L182,"")</f>
        <v>0.49392405445740017</v>
      </c>
      <c r="J51" s="14">
        <f>IF(Raw!M182&gt;0,Deficit!$D$51-Raw!M182,"")</f>
        <v>0.85052690309849943</v>
      </c>
      <c r="K51" s="14">
        <f>IF(Raw!N182&gt;0,Deficit!$D$51-Raw!N182,"")</f>
        <v>0.78282521238669922</v>
      </c>
      <c r="L51" s="14">
        <f>IF(Raw!O182&gt;0,Deficit!$D$51-Raw!O182,"")</f>
        <v>1.2402315136253002</v>
      </c>
      <c r="M51" s="14">
        <f>IF(Raw!P182&gt;0,Deficit!$D$51-Raw!P182,"")</f>
        <v>1.1339216595071004</v>
      </c>
      <c r="N51" s="14">
        <f>IF(Raw!Q182&gt;0,Deficit!$D$51-Raw!Q182,"")</f>
        <v>1.6113975205086</v>
      </c>
      <c r="O51" s="14">
        <f>IF(Raw!R182&gt;0,Deficit!$D$51-Raw!R182,"")</f>
        <v>1.4374126303157002</v>
      </c>
      <c r="P51" s="14">
        <f>IF(Raw!S182&gt;0,Deficit!$D$51-Raw!S182,"")</f>
        <v>1.8504770743147994</v>
      </c>
      <c r="Q51" s="14">
        <f>IF(Raw!T182&gt;0,Deficit!$D$51-Raw!T182,"")</f>
        <v>1.4845463973479998</v>
      </c>
      <c r="R51" s="14">
        <f>IF(Raw!U182&gt;0,Deficit!$D$51-Raw!U182,"")</f>
        <v>0.20593880339399995</v>
      </c>
      <c r="S51" s="14">
        <f>IF(Raw!V182&gt;0,Deficit!$D$51-Raw!V182,"")</f>
        <v>1.3866379089364003</v>
      </c>
      <c r="T51" s="14">
        <f>IF(Raw!W182&gt;0,Deficit!$D$51-Raw!W182,"")</f>
        <v>1.4073006698491</v>
      </c>
      <c r="U51" s="14">
        <f>IF(Raw!X182&gt;0,Deficit!$D$51-Raw!X182,"")</f>
        <v>-0.55330793906430031</v>
      </c>
      <c r="V51" s="14">
        <f>IF(Raw!Y182&gt;0,Deficit!$D$51-Raw!Y182,"")</f>
        <v>0.58907272557840074</v>
      </c>
      <c r="W51" s="14">
        <f>IF(Raw!Z182&gt;0,Deficit!$D$51-Raw!Z182,"")</f>
        <v>1.2735979634597001</v>
      </c>
      <c r="X51" s="14">
        <f>IF(Raw!AA182&gt;0,Deficit!$D$51-Raw!AA182,"")</f>
        <v>-0.58701819468270067</v>
      </c>
      <c r="Y51" s="14">
        <f>IF(Raw!AB182&gt;0,Deficit!$D$51-Raw!AB182,"")</f>
        <v>1.2663354335539001</v>
      </c>
      <c r="Z51" s="14">
        <f>IF(Raw!AC182&gt;0,Deficit!$D$51-Raw!AC182,"")</f>
        <v>-0.19042929591920021</v>
      </c>
      <c r="AA51" s="14">
        <f>IF(Raw!AD182&gt;0,Deficit!$D$51-Raw!AD182,"")</f>
        <v>0.73798921896210068</v>
      </c>
      <c r="AB51" s="14">
        <f>IF(Raw!AE182&gt;0,Deficit!$D$51-Raw!AE182,"")</f>
        <v>0.66953827054549997</v>
      </c>
      <c r="AC51" s="14">
        <f>IF(Raw!AF182&gt;0,Deficit!$D$51-Raw!AF182,"")</f>
        <v>1.1163868097365999</v>
      </c>
      <c r="AD51" s="14">
        <f>IF(Raw!AG182&gt;0,Deficit!$D$51-Raw!AG182,"")</f>
        <v>1.9385374650545</v>
      </c>
      <c r="AE51" s="14">
        <f>IF(Raw!AH182&gt;0,Deficit!$D$51-Raw!AH182,"")</f>
        <v>1.7727736221977004</v>
      </c>
      <c r="AF51" s="14">
        <f>IF(Raw!AI182&gt;0,Deficit!$D$51-Raw!AI182,"")</f>
        <v>1.8132688941786999</v>
      </c>
      <c r="AG51" s="14">
        <f>IF(Raw!AJ182&gt;0,Deficit!$D$51-Raw!AJ182,"")</f>
        <v>2.6054673524583993</v>
      </c>
      <c r="AH51" s="14">
        <f>IF(Raw!AK182&gt;0,Deficit!$D$51-Raw!AK182,"")</f>
        <v>2.8495609236377</v>
      </c>
      <c r="AI51" s="14">
        <f>IF(Raw!AL182&gt;0,Deficit!$D$51-Raw!AL182,"")</f>
        <v>3.3149499612850999</v>
      </c>
      <c r="AJ51" s="14">
        <f>IF(Raw!AM182&gt;0,Deficit!$D$51-Raw!AM182,"")</f>
        <v>3.2131435860832998</v>
      </c>
      <c r="AK51" s="14">
        <f>IF(Raw!AN182&gt;0,Deficit!$D$51-Raw!AN182,"")</f>
        <v>3.4936967504209004</v>
      </c>
      <c r="AL51" s="14">
        <f>IF(Raw!AO182&gt;0,Deficit!$D$51-Raw!AO182,"")</f>
        <v>3.8150828642373007</v>
      </c>
      <c r="AM51" s="14">
        <f>IF(Raw!AP182&gt;0,Deficit!$D$51-Raw!AP182,"")</f>
        <v>3.6613477951001006</v>
      </c>
      <c r="AN51" s="14">
        <f>IF(Raw!AQ182&gt;0,Deficit!$D$51-Raw!AQ182,"")</f>
        <v>0.74179961923259974</v>
      </c>
      <c r="AO51" s="14">
        <f>IF(Raw!AR182&gt;0,Deficit!$D$51-Raw!AR182,"")</f>
        <v>0.42152869231840029</v>
      </c>
      <c r="AP51" s="14">
        <f>IF(Raw!AS182&gt;0,Deficit!$D$51-Raw!AS182,"")</f>
        <v>2.2190719263168006</v>
      </c>
      <c r="AQ51" s="14">
        <f>IF(Raw!AT182&gt;0,Deficit!$D$51-Raw!AT182,"")</f>
        <v>2.0472632478485995</v>
      </c>
      <c r="AR51" s="14" t="str">
        <f>IF(Raw!AU182&gt;0,Deficit!$D$51-Raw!AU182,"")</f>
        <v/>
      </c>
      <c r="AS51" s="14" t="str">
        <f>IF(Raw!AV182&gt;0,Deficit!$D$51-Raw!AV182,"")</f>
        <v/>
      </c>
      <c r="BB51" s="28" t="str">
        <f t="shared" ref="BB51:BK52" si="136">E3</f>
        <v>B</v>
      </c>
      <c r="BC51" s="28" t="str">
        <f t="shared" si="136"/>
        <v>B</v>
      </c>
      <c r="BD51" s="28" t="str">
        <f t="shared" si="136"/>
        <v>A</v>
      </c>
      <c r="BE51" s="28" t="str">
        <f t="shared" si="136"/>
        <v>B</v>
      </c>
      <c r="BF51" s="28" t="str">
        <f t="shared" si="136"/>
        <v>A</v>
      </c>
      <c r="BG51" s="28" t="str">
        <f t="shared" si="136"/>
        <v>B</v>
      </c>
      <c r="BH51" s="28" t="str">
        <f t="shared" si="136"/>
        <v>A</v>
      </c>
      <c r="BI51" s="28" t="str">
        <f t="shared" si="136"/>
        <v>B</v>
      </c>
      <c r="BJ51" s="28" t="str">
        <f t="shared" si="136"/>
        <v>A</v>
      </c>
      <c r="BK51" s="28" t="str">
        <f t="shared" si="136"/>
        <v>B</v>
      </c>
      <c r="BL51" s="28" t="str">
        <f t="shared" ref="BL51:BU52" si="137">O3</f>
        <v>A</v>
      </c>
      <c r="BM51" s="28" t="str">
        <f t="shared" si="137"/>
        <v>B</v>
      </c>
      <c r="BN51" s="28" t="str">
        <f t="shared" si="137"/>
        <v>B</v>
      </c>
      <c r="BO51" s="28" t="str">
        <f t="shared" si="137"/>
        <v>A</v>
      </c>
      <c r="BP51" s="28" t="str">
        <f t="shared" si="137"/>
        <v>A</v>
      </c>
      <c r="BQ51" s="28" t="str">
        <f t="shared" si="137"/>
        <v>B &amp; A</v>
      </c>
      <c r="BR51" s="28" t="str">
        <f t="shared" si="137"/>
        <v>A</v>
      </c>
      <c r="BS51" s="28" t="str">
        <f t="shared" si="137"/>
        <v>B</v>
      </c>
      <c r="BT51" s="28" t="str">
        <f t="shared" si="137"/>
        <v>B</v>
      </c>
      <c r="BU51" s="28" t="str">
        <f t="shared" si="137"/>
        <v>A</v>
      </c>
      <c r="BV51" s="28" t="str">
        <f t="shared" ref="BV51:CE52" si="138">Y3</f>
        <v>B</v>
      </c>
      <c r="BW51" s="28" t="str">
        <f t="shared" si="138"/>
        <v>A</v>
      </c>
      <c r="BX51" s="28" t="str">
        <f t="shared" si="138"/>
        <v>B</v>
      </c>
      <c r="BY51" s="28" t="str">
        <f t="shared" si="138"/>
        <v>B</v>
      </c>
      <c r="BZ51" s="28" t="str">
        <f t="shared" si="138"/>
        <v>A</v>
      </c>
      <c r="CA51" s="28" t="str">
        <f t="shared" si="138"/>
        <v>B</v>
      </c>
      <c r="CB51" s="28" t="str">
        <f t="shared" si="138"/>
        <v>A</v>
      </c>
      <c r="CC51" s="28" t="str">
        <f t="shared" si="138"/>
        <v>B</v>
      </c>
      <c r="CD51" s="28" t="str">
        <f t="shared" si="138"/>
        <v>B</v>
      </c>
      <c r="CE51" s="28" t="str">
        <f t="shared" si="138"/>
        <v>A</v>
      </c>
      <c r="CF51" s="28" t="str">
        <f t="shared" ref="CF51:CL52" si="139">AI3</f>
        <v>B</v>
      </c>
      <c r="CG51" s="28" t="str">
        <f t="shared" si="139"/>
        <v>A</v>
      </c>
      <c r="CH51" s="28" t="str">
        <f t="shared" si="139"/>
        <v>B</v>
      </c>
      <c r="CI51" s="28" t="str">
        <f t="shared" si="139"/>
        <v>B</v>
      </c>
      <c r="CJ51" s="28" t="str">
        <f t="shared" si="139"/>
        <v>A</v>
      </c>
      <c r="CK51" s="28" t="str">
        <f t="shared" si="139"/>
        <v>A</v>
      </c>
      <c r="CL51" s="28" t="str">
        <f t="shared" si="139"/>
        <v>A</v>
      </c>
      <c r="CM51" s="28" t="str">
        <f t="shared" ref="CM51:CO51" si="140">AP3</f>
        <v>A</v>
      </c>
      <c r="CN51" s="28" t="str">
        <f t="shared" si="140"/>
        <v>A</v>
      </c>
      <c r="CO51" s="28">
        <f t="shared" si="140"/>
        <v>0</v>
      </c>
    </row>
    <row r="52" spans="1:93" s="28" customFormat="1" x14ac:dyDescent="0.25">
      <c r="A52" s="31" t="s">
        <v>56</v>
      </c>
      <c r="B52" s="26">
        <v>2</v>
      </c>
      <c r="C52" s="26">
        <v>60</v>
      </c>
      <c r="D52" s="69">
        <v>35</v>
      </c>
      <c r="E52" s="14"/>
      <c r="F52" s="14">
        <f>IF(Raw!I224&gt;0,Deficit!$D$52-Raw!I224,"")</f>
        <v>3.1290505025158986</v>
      </c>
      <c r="G52" s="14">
        <f>IF(Raw!J224&gt;0,Deficit!$D$52-Raw!J224,"")</f>
        <v>3.619893956320599</v>
      </c>
      <c r="H52" s="14">
        <f>IF(Raw!K224&gt;0,Deficit!$D$52-Raw!K224,"")</f>
        <v>4.6481570810491988</v>
      </c>
      <c r="I52" s="14">
        <f>IF(Raw!L224&gt;0,Deficit!$D$52-Raw!L224,"")</f>
        <v>2.0374663318675985</v>
      </c>
      <c r="J52" s="14">
        <f>IF(Raw!M224&gt;0,Deficit!$D$52-Raw!M224,"")</f>
        <v>2.4494249350765998</v>
      </c>
      <c r="K52" s="14">
        <f>IF(Raw!N224&gt;0,Deficit!$D$52-Raw!N224,"")</f>
        <v>3.6461472366198677E-2</v>
      </c>
      <c r="L52" s="14">
        <f>IF(Raw!O224&gt;0,Deficit!$D$52-Raw!O224,"")</f>
        <v>2.1035640178957991</v>
      </c>
      <c r="M52" s="14">
        <f>IF(Raw!P224&gt;0,Deficit!$D$52-Raw!P224,"")</f>
        <v>1.7818810388747011</v>
      </c>
      <c r="N52" s="14">
        <f>IF(Raw!Q224&gt;0,Deficit!$D$52-Raw!Q224,"")</f>
        <v>2.5969440353554987</v>
      </c>
      <c r="O52" s="14">
        <f>IF(Raw!R224&gt;0,Deficit!$D$52-Raw!R224,"")</f>
        <v>2.338858230037502</v>
      </c>
      <c r="P52" s="14">
        <f>IF(Raw!S224&gt;0,Deficit!$D$52-Raw!S224,"")</f>
        <v>3.2098466879347001</v>
      </c>
      <c r="Q52" s="14">
        <f>IF(Raw!T224&gt;0,Deficit!$D$52-Raw!T224,"")</f>
        <v>1.586551211226201</v>
      </c>
      <c r="R52" s="14">
        <f>IF(Raw!U224&gt;0,Deficit!$D$52-Raw!U224,"")</f>
        <v>1.0862269834238987</v>
      </c>
      <c r="S52" s="14">
        <f>IF(Raw!V224&gt;0,Deficit!$D$52-Raw!V224,"")</f>
        <v>1.2899147876067971</v>
      </c>
      <c r="T52" s="14">
        <f>IF(Raw!W224&gt;0,Deficit!$D$52-Raw!W224,"")</f>
        <v>1.4789478716309006</v>
      </c>
      <c r="U52" s="14">
        <f>IF(Raw!X224&gt;0,Deficit!$D$52-Raw!X224,"")</f>
        <v>1.4008187241840986</v>
      </c>
      <c r="V52" s="14">
        <f>IF(Raw!Y224&gt;0,Deficit!$D$52-Raw!Y224,"")</f>
        <v>0.72108958090309727</v>
      </c>
      <c r="W52" s="14">
        <f>IF(Raw!Z224&gt;0,Deficit!$D$52-Raw!Z224,"")</f>
        <v>1.5549984928656997</v>
      </c>
      <c r="X52" s="14">
        <f>IF(Raw!AA224&gt;0,Deficit!$D$52-Raw!AA224,"")</f>
        <v>1.0055295887680984</v>
      </c>
      <c r="Y52" s="14">
        <f>IF(Raw!AB224&gt;0,Deficit!$D$52-Raw!AB224,"")</f>
        <v>1.4620420802552019</v>
      </c>
      <c r="Z52" s="14">
        <f>IF(Raw!AC224&gt;0,Deficit!$D$52-Raw!AC224,"")</f>
        <v>-0.1191386735631994</v>
      </c>
      <c r="AA52" s="14">
        <f>IF(Raw!AD224&gt;0,Deficit!$D$52-Raw!AD224,"")</f>
        <v>0.637257960895802</v>
      </c>
      <c r="AB52" s="14">
        <f>IF(Raw!AE224&gt;0,Deficit!$D$52-Raw!AE224,"")</f>
        <v>1.1133349259888021</v>
      </c>
      <c r="AC52" s="14">
        <f>IF(Raw!AF224&gt;0,Deficit!$D$52-Raw!AF224,"")</f>
        <v>0.81056905290059689</v>
      </c>
      <c r="AD52" s="14">
        <f>IF(Raw!AG224&gt;0,Deficit!$D$52-Raw!AG224,"")</f>
        <v>0.37616067468380265</v>
      </c>
      <c r="AE52" s="14">
        <f>IF(Raw!AH224&gt;0,Deficit!$D$52-Raw!AH224,"")</f>
        <v>0.1384050711553968</v>
      </c>
      <c r="AF52" s="14">
        <f>IF(Raw!AI224&gt;0,Deficit!$D$52-Raw!AI224,"")</f>
        <v>1.7053113723237985</v>
      </c>
      <c r="AG52" s="14">
        <f>IF(Raw!AJ224&gt;0,Deficit!$D$52-Raw!AJ224,"")</f>
        <v>2.9928111204880992</v>
      </c>
      <c r="AH52" s="14">
        <f>IF(Raw!AK224&gt;0,Deficit!$D$52-Raw!AK224,"")</f>
        <v>3.2515108457095998</v>
      </c>
      <c r="AI52" s="14">
        <f>IF(Raw!AL224&gt;0,Deficit!$D$52-Raw!AL224,"")</f>
        <v>3.052516904014599</v>
      </c>
      <c r="AJ52" s="14">
        <f>IF(Raw!AM224&gt;0,Deficit!$D$52-Raw!AM224,"")</f>
        <v>3.3512565130316005</v>
      </c>
      <c r="AK52" s="14">
        <f>IF(Raw!AN224&gt;0,Deficit!$D$52-Raw!AN224,"")</f>
        <v>4.3578339248987987</v>
      </c>
      <c r="AL52" s="14">
        <f>IF(Raw!AO224&gt;0,Deficit!$D$52-Raw!AO224,"")</f>
        <v>6.031081335662499</v>
      </c>
      <c r="AM52" s="14">
        <f>IF(Raw!AP224&gt;0,Deficit!$D$52-Raw!AP224,"")</f>
        <v>5.4220914188205995</v>
      </c>
      <c r="AN52" s="14">
        <f>IF(Raw!AQ224&gt;0,Deficit!$D$52-Raw!AQ224,"")</f>
        <v>3.2981545471978997</v>
      </c>
      <c r="AO52" s="14">
        <f>IF(Raw!AR224&gt;0,Deficit!$D$52-Raw!AR224,"")</f>
        <v>2.0133760403507992</v>
      </c>
      <c r="AP52" s="14">
        <f>IF(Raw!AS224&gt;0,Deficit!$D$52-Raw!AS224,"")</f>
        <v>3.2583297706177987</v>
      </c>
      <c r="AQ52" s="14">
        <f>IF(Raw!AT224&gt;0,Deficit!$D$52-Raw!AT224,"")</f>
        <v>2.7748707138956021</v>
      </c>
      <c r="AR52" s="14" t="str">
        <f>IF(Raw!AU224&gt;0,Deficit!$D$52-Raw!AU224,"")</f>
        <v/>
      </c>
      <c r="AS52" s="14" t="str">
        <f>IF(Raw!AV224&gt;0,Deficit!$D$52-Raw!AV224,"")</f>
        <v/>
      </c>
      <c r="AX52" s="40" t="s">
        <v>21</v>
      </c>
      <c r="AY52" s="41" t="s">
        <v>11</v>
      </c>
      <c r="AZ52" s="5" t="s">
        <v>10</v>
      </c>
      <c r="BA52" s="9" t="s">
        <v>12</v>
      </c>
      <c r="BB52" s="42">
        <f t="shared" si="136"/>
        <v>41422</v>
      </c>
      <c r="BC52" s="42">
        <f t="shared" si="136"/>
        <v>41431</v>
      </c>
      <c r="BD52" s="42">
        <f t="shared" si="136"/>
        <v>41435</v>
      </c>
      <c r="BE52" s="42">
        <f t="shared" si="136"/>
        <v>41438</v>
      </c>
      <c r="BF52" s="42">
        <f t="shared" si="136"/>
        <v>41439</v>
      </c>
      <c r="BG52" s="42">
        <f t="shared" si="136"/>
        <v>41445</v>
      </c>
      <c r="BH52" s="42">
        <f t="shared" si="136"/>
        <v>41446</v>
      </c>
      <c r="BI52" s="42">
        <f t="shared" si="136"/>
        <v>41451</v>
      </c>
      <c r="BJ52" s="42">
        <f t="shared" si="136"/>
        <v>41452</v>
      </c>
      <c r="BK52" s="42">
        <f t="shared" si="136"/>
        <v>41456</v>
      </c>
      <c r="BL52" s="42">
        <f t="shared" si="137"/>
        <v>41457</v>
      </c>
      <c r="BM52" s="42">
        <f t="shared" si="137"/>
        <v>41460</v>
      </c>
      <c r="BN52" s="42">
        <f t="shared" si="137"/>
        <v>41464</v>
      </c>
      <c r="BO52" s="42">
        <f t="shared" si="137"/>
        <v>41466</v>
      </c>
      <c r="BP52" s="42">
        <f t="shared" si="137"/>
        <v>41470</v>
      </c>
      <c r="BQ52" s="42">
        <f t="shared" si="137"/>
        <v>41471</v>
      </c>
      <c r="BR52" s="42">
        <f t="shared" si="137"/>
        <v>41472</v>
      </c>
      <c r="BS52" s="42">
        <f t="shared" si="137"/>
        <v>41473</v>
      </c>
      <c r="BT52" s="42">
        <f t="shared" si="137"/>
        <v>41478</v>
      </c>
      <c r="BU52" s="42">
        <f t="shared" si="137"/>
        <v>41480</v>
      </c>
      <c r="BV52" s="42">
        <f t="shared" si="138"/>
        <v>41484</v>
      </c>
      <c r="BW52" s="42">
        <f t="shared" si="138"/>
        <v>41485</v>
      </c>
      <c r="BX52" s="42">
        <f t="shared" si="138"/>
        <v>41487</v>
      </c>
      <c r="BY52" s="42">
        <f t="shared" si="138"/>
        <v>41492</v>
      </c>
      <c r="BZ52" s="42">
        <f t="shared" si="138"/>
        <v>41494</v>
      </c>
      <c r="CA52" s="42">
        <f t="shared" si="138"/>
        <v>41498</v>
      </c>
      <c r="CB52" s="42">
        <f t="shared" si="138"/>
        <v>41499</v>
      </c>
      <c r="CC52" s="42">
        <f t="shared" si="138"/>
        <v>41501</v>
      </c>
      <c r="CD52" s="42">
        <f t="shared" si="138"/>
        <v>41506</v>
      </c>
      <c r="CE52" s="42">
        <f t="shared" si="138"/>
        <v>41508</v>
      </c>
      <c r="CF52" s="42">
        <f t="shared" si="139"/>
        <v>41512</v>
      </c>
      <c r="CG52" s="42">
        <f t="shared" si="139"/>
        <v>41513</v>
      </c>
      <c r="CH52" s="42">
        <f t="shared" si="139"/>
        <v>41515</v>
      </c>
      <c r="CI52" s="42">
        <f t="shared" si="139"/>
        <v>41522</v>
      </c>
      <c r="CJ52" s="42">
        <f t="shared" si="139"/>
        <v>41523</v>
      </c>
      <c r="CK52" s="42">
        <f t="shared" si="139"/>
        <v>41534</v>
      </c>
      <c r="CL52" s="42">
        <f t="shared" si="139"/>
        <v>41542</v>
      </c>
      <c r="CM52" s="42">
        <f t="shared" ref="CM52:CO52" si="141">AP4</f>
        <v>41568</v>
      </c>
      <c r="CN52" s="42">
        <f t="shared" si="141"/>
        <v>41584</v>
      </c>
      <c r="CO52" s="42">
        <f t="shared" si="141"/>
        <v>41584</v>
      </c>
    </row>
    <row r="53" spans="1:93" s="28" customFormat="1" x14ac:dyDescent="0.25">
      <c r="A53" s="31" t="s">
        <v>50</v>
      </c>
      <c r="B53" s="26">
        <v>2</v>
      </c>
      <c r="C53" s="26">
        <v>90</v>
      </c>
      <c r="D53" s="19">
        <v>15</v>
      </c>
      <c r="E53" s="14"/>
      <c r="F53" s="14">
        <f>IF(Raw!I183&gt;0,Deficit!$D$53-Raw!I183,"")</f>
        <v>2.9804139144481994</v>
      </c>
      <c r="G53" s="14">
        <f>IF(Raw!J183&gt;0,Deficit!$D$53-Raw!J183,"")</f>
        <v>2.6756477538241992</v>
      </c>
      <c r="H53" s="14">
        <f>IF(Raw!K183&gt;0,Deficit!$D$53-Raw!K183,"")</f>
        <v>2.8632535791857006</v>
      </c>
      <c r="I53" s="14">
        <f>IF(Raw!L183&gt;0,Deficit!$D$53-Raw!L183,"")</f>
        <v>2.4402432384093995</v>
      </c>
      <c r="J53" s="14">
        <f>IF(Raw!M183&gt;0,Deficit!$D$53-Raw!M183,"")</f>
        <v>2.3537353840105002</v>
      </c>
      <c r="K53" s="14">
        <f>IF(Raw!N183&gt;0,Deficit!$D$53-Raw!N183,"")</f>
        <v>1.9055511805683008</v>
      </c>
      <c r="L53" s="14">
        <f>IF(Raw!O183&gt;0,Deficit!$D$53-Raw!O183,"")</f>
        <v>2.2958078497076002</v>
      </c>
      <c r="M53" s="14">
        <f>IF(Raw!P183&gt;0,Deficit!$D$53-Raw!P183,"")</f>
        <v>1.7967190241738002</v>
      </c>
      <c r="N53" s="14">
        <f>IF(Raw!Q183&gt;0,Deficit!$D$53-Raw!Q183,"")</f>
        <v>2.0957997651217006</v>
      </c>
      <c r="O53" s="14">
        <f>IF(Raw!R183&gt;0,Deficit!$D$53-Raw!R183,"")</f>
        <v>2.2413528553896995</v>
      </c>
      <c r="P53" s="14">
        <f>IF(Raw!S183&gt;0,Deficit!$D$53-Raw!S183,"")</f>
        <v>2.1404503444443996</v>
      </c>
      <c r="Q53" s="14">
        <f>IF(Raw!T183&gt;0,Deficit!$D$53-Raw!T183,"")</f>
        <v>2.1389341862939002</v>
      </c>
      <c r="R53" s="14">
        <f>IF(Raw!U183&gt;0,Deficit!$D$53-Raw!U183,"")</f>
        <v>2.1161205596357</v>
      </c>
      <c r="S53" s="14">
        <f>IF(Raw!V183&gt;0,Deficit!$D$53-Raw!V183,"")</f>
        <v>1.6434324334975994</v>
      </c>
      <c r="T53" s="14">
        <f>IF(Raw!W183&gt;0,Deficit!$D$53-Raw!W183,"")</f>
        <v>1.3962947038658999</v>
      </c>
      <c r="U53" s="14">
        <f>IF(Raw!X183&gt;0,Deficit!$D$53-Raw!X183,"")</f>
        <v>1.4589203740487005</v>
      </c>
      <c r="V53" s="14">
        <f>IF(Raw!Y183&gt;0,Deficit!$D$53-Raw!Y183,"")</f>
        <v>1.2827947553433994</v>
      </c>
      <c r="W53" s="14">
        <f>IF(Raw!Z183&gt;0,Deficit!$D$53-Raw!Z183,"")</f>
        <v>1.0895615874676992</v>
      </c>
      <c r="X53" s="14">
        <f>IF(Raw!AA183&gt;0,Deficit!$D$53-Raw!AA183,"")</f>
        <v>1.0977210949825</v>
      </c>
      <c r="Y53" s="14">
        <f>IF(Raw!AB183&gt;0,Deficit!$D$53-Raw!AB183,"")</f>
        <v>1.6085209107463996</v>
      </c>
      <c r="Z53" s="14">
        <f>IF(Raw!AC183&gt;0,Deficit!$D$53-Raw!AC183,"")</f>
        <v>0.29558978071250053</v>
      </c>
      <c r="AA53" s="14">
        <f>IF(Raw!AD183&gt;0,Deficit!$D$53-Raw!AD183,"")</f>
        <v>0.47903605368830071</v>
      </c>
      <c r="AB53" s="14">
        <f>IF(Raw!AE183&gt;0,Deficit!$D$53-Raw!AE183,"")</f>
        <v>0.66391335155920039</v>
      </c>
      <c r="AC53" s="14">
        <f>IF(Raw!AF183&gt;0,Deficit!$D$53-Raw!AF183,"")</f>
        <v>1.2775057947422006</v>
      </c>
      <c r="AD53" s="14">
        <f>IF(Raw!AG183&gt;0,Deficit!$D$53-Raw!AG183,"")</f>
        <v>1.2275108300115001</v>
      </c>
      <c r="AE53" s="14">
        <f>IF(Raw!AH183&gt;0,Deficit!$D$53-Raw!AH183,"")</f>
        <v>1.8588867494336991</v>
      </c>
      <c r="AF53" s="14">
        <f>IF(Raw!AI183&gt;0,Deficit!$D$53-Raw!AI183,"")</f>
        <v>1.3026873234066993</v>
      </c>
      <c r="AG53" s="14">
        <f>IF(Raw!AJ183&gt;0,Deficit!$D$53-Raw!AJ183,"")</f>
        <v>1.7386044485244003</v>
      </c>
      <c r="AH53" s="14">
        <f>IF(Raw!AK183&gt;0,Deficit!$D$53-Raw!AK183,"")</f>
        <v>1.8789323614465996</v>
      </c>
      <c r="AI53" s="14">
        <f>IF(Raw!AL183&gt;0,Deficit!$D$53-Raw!AL183,"")</f>
        <v>1.9095632390125008</v>
      </c>
      <c r="AJ53" s="14">
        <f>IF(Raw!AM183&gt;0,Deficit!$D$53-Raw!AM183,"")</f>
        <v>2.2642317886614993</v>
      </c>
      <c r="AK53" s="14">
        <f>IF(Raw!AN183&gt;0,Deficit!$D$53-Raw!AN183,"")</f>
        <v>2.4677133256681003</v>
      </c>
      <c r="AL53" s="14">
        <f>IF(Raw!AO183&gt;0,Deficit!$D$53-Raw!AO183,"")</f>
        <v>3.2348736822437001</v>
      </c>
      <c r="AM53" s="14">
        <f>IF(Raw!AP183&gt;0,Deficit!$D$53-Raw!AP183,"")</f>
        <v>2.9847869383696004</v>
      </c>
      <c r="AN53" s="14">
        <f>IF(Raw!AQ183&gt;0,Deficit!$D$53-Raw!AQ183,"")</f>
        <v>2.9987126009544998</v>
      </c>
      <c r="AO53" s="14">
        <f>IF(Raw!AR183&gt;0,Deficit!$D$53-Raw!AR183,"")</f>
        <v>0.61440688943969946</v>
      </c>
      <c r="AP53" s="14">
        <f>IF(Raw!AS183&gt;0,Deficit!$D$53-Raw!AS183,"")</f>
        <v>2.1901680898392009</v>
      </c>
      <c r="AQ53" s="14">
        <f>IF(Raw!AT183&gt;0,Deficit!$D$53-Raw!AT183,"")</f>
        <v>1.9240834390060009</v>
      </c>
      <c r="AR53" s="14" t="str">
        <f>IF(Raw!AU183&gt;0,Deficit!$D$53-Raw!AU183,"")</f>
        <v/>
      </c>
      <c r="AS53" s="14" t="str">
        <f>IF(Raw!AV183&gt;0,Deficit!$D$53-Raw!AV183,"")</f>
        <v/>
      </c>
      <c r="AX53" s="21" t="s">
        <v>76</v>
      </c>
      <c r="AY53" s="3">
        <v>5</v>
      </c>
      <c r="AZ53" s="28">
        <v>15</v>
      </c>
      <c r="BA53" s="2">
        <f>AVERAGE(D117:D118,D131:D132)</f>
        <v>26.5</v>
      </c>
      <c r="BB53" s="2">
        <f>AVERAGE(E118:E119,E132:E133)</f>
        <v>17.899999999999999</v>
      </c>
      <c r="BC53" s="2">
        <f>AVERAGE(F118:F119,F132:F133)</f>
        <v>11.447128900936624</v>
      </c>
      <c r="BD53" s="2">
        <f t="shared" ref="BD53:BI53" si="142">AVERAGE(G117:G118,G131:G132)</f>
        <v>11.4125</v>
      </c>
      <c r="BE53" s="2">
        <f t="shared" si="142"/>
        <v>14.462500000000002</v>
      </c>
      <c r="BF53" s="2">
        <f t="shared" si="142"/>
        <v>0.13749999999999929</v>
      </c>
      <c r="BG53" s="2">
        <f t="shared" si="142"/>
        <v>10.8125</v>
      </c>
      <c r="BH53" s="2">
        <f t="shared" si="142"/>
        <v>4.3875000000000002</v>
      </c>
      <c r="BI53" s="2">
        <f t="shared" si="142"/>
        <v>16.962500000000002</v>
      </c>
      <c r="BJ53" s="72">
        <v>3</v>
      </c>
      <c r="BK53" s="2">
        <f>AVERAGE(N117:N118,N131:N132)</f>
        <v>13.2</v>
      </c>
      <c r="BL53" s="2">
        <f>AVERAGE(O117:O118,O131:O132)</f>
        <v>1.8458333333333252</v>
      </c>
      <c r="BM53" s="2">
        <f>AVERAGE(P117:P118,P131:P132)</f>
        <v>17.375</v>
      </c>
      <c r="BN53" s="75">
        <f>AVERAGE(Q131:Q132)</f>
        <v>14.158333333333349</v>
      </c>
      <c r="BO53" s="2">
        <f t="shared" ref="BO53:CL53" si="143">AVERAGE(R117:R118,R131:R132)</f>
        <v>12.6875</v>
      </c>
      <c r="BP53" s="2">
        <f t="shared" si="143"/>
        <v>4.3249999999999993</v>
      </c>
      <c r="BQ53" s="2">
        <f t="shared" si="143"/>
        <v>11.4625</v>
      </c>
      <c r="BR53" s="2">
        <f t="shared" si="143"/>
        <v>0.79999999999999982</v>
      </c>
      <c r="BS53" s="2">
        <f t="shared" si="143"/>
        <v>7.8250000000000002</v>
      </c>
      <c r="BT53" s="2">
        <f t="shared" si="143"/>
        <v>14.025</v>
      </c>
      <c r="BU53" s="2">
        <f t="shared" si="143"/>
        <v>-0.86666666666667602</v>
      </c>
      <c r="BV53" s="2">
        <f t="shared" si="143"/>
        <v>5.8749999999999991</v>
      </c>
      <c r="BW53" s="2">
        <f t="shared" si="143"/>
        <v>2.2875000000000005</v>
      </c>
      <c r="BX53" s="2">
        <f t="shared" si="143"/>
        <v>6.9999999999999991</v>
      </c>
      <c r="BY53" s="2">
        <f t="shared" si="143"/>
        <v>3.1375000000000002</v>
      </c>
      <c r="BZ53" s="2">
        <f t="shared" si="143"/>
        <v>0.86249999999999982</v>
      </c>
      <c r="CA53" s="2">
        <f t="shared" si="143"/>
        <v>12.608333333333325</v>
      </c>
      <c r="CB53" s="2">
        <f t="shared" si="143"/>
        <v>-1.0750000000000011</v>
      </c>
      <c r="CC53" s="2">
        <f t="shared" si="143"/>
        <v>7.5874999999999995</v>
      </c>
      <c r="CD53" s="2">
        <f t="shared" si="143"/>
        <v>16.625</v>
      </c>
      <c r="CE53" s="2">
        <f t="shared" si="143"/>
        <v>3.5624999999999991</v>
      </c>
      <c r="CF53" s="2">
        <f t="shared" si="143"/>
        <v>15.149999999999999</v>
      </c>
      <c r="CG53" s="2">
        <f t="shared" si="143"/>
        <v>3.8041666666666751</v>
      </c>
      <c r="CH53" s="2">
        <f t="shared" si="143"/>
        <v>11.574999999999999</v>
      </c>
      <c r="CI53" s="2">
        <f t="shared" si="143"/>
        <v>17.225000000000001</v>
      </c>
      <c r="CJ53" s="2">
        <f t="shared" si="143"/>
        <v>8.6000000000000014</v>
      </c>
      <c r="CK53" s="2">
        <f t="shared" si="143"/>
        <v>7.5874999999999995</v>
      </c>
      <c r="CL53" s="2">
        <f t="shared" si="143"/>
        <v>0.79999999999999982</v>
      </c>
      <c r="CM53" s="2">
        <f t="shared" ref="CM53:CO53" si="144">AVERAGE(AP117:AP118,AP131:AP132)</f>
        <v>-0.49166666666667513</v>
      </c>
      <c r="CN53" s="2">
        <f t="shared" si="144"/>
        <v>1.875</v>
      </c>
      <c r="CO53" s="2" t="e">
        <f t="shared" si="144"/>
        <v>#DIV/0!</v>
      </c>
    </row>
    <row r="54" spans="1:93" s="28" customFormat="1" x14ac:dyDescent="0.25">
      <c r="A54" s="31" t="s">
        <v>56</v>
      </c>
      <c r="B54" s="26">
        <v>2</v>
      </c>
      <c r="C54" s="26">
        <v>90</v>
      </c>
      <c r="D54" s="86">
        <v>17</v>
      </c>
      <c r="E54" s="14"/>
      <c r="F54" s="14">
        <f>IF(Raw!I225&gt;0,Deficit!$D$54-Raw!I225,"")</f>
        <v>5.0986645111337001</v>
      </c>
      <c r="G54" s="14">
        <f>IF(Raw!J225&gt;0,Deficit!$D$54-Raw!J225,"")</f>
        <v>3.7363361337308998</v>
      </c>
      <c r="H54" s="14">
        <f>IF(Raw!K225&gt;0,Deficit!$D$54-Raw!K225,"")</f>
        <v>4.1324048681485994</v>
      </c>
      <c r="I54" s="14">
        <f>IF(Raw!L225&gt;0,Deficit!$D$54-Raw!L225,"")</f>
        <v>3.5830875045829007</v>
      </c>
      <c r="J54" s="14">
        <f>IF(Raw!M225&gt;0,Deficit!$D$54-Raw!M225,"")</f>
        <v>3.7660689287726008</v>
      </c>
      <c r="K54" s="14">
        <f>IF(Raw!N225&gt;0,Deficit!$D$54-Raw!N225,"")</f>
        <v>3.7416611196310008</v>
      </c>
      <c r="L54" s="14">
        <f>IF(Raw!O225&gt;0,Deficit!$D$54-Raw!O225,"")</f>
        <v>4.1042111740572995</v>
      </c>
      <c r="M54" s="14">
        <f>IF(Raw!P225&gt;0,Deficit!$D$54-Raw!P225,"")</f>
        <v>3.5352053624212001</v>
      </c>
      <c r="N54" s="14">
        <f>IF(Raw!Q225&gt;0,Deficit!$D$54-Raw!Q225,"")</f>
        <v>3.7901181955569996</v>
      </c>
      <c r="O54" s="14">
        <f>IF(Raw!R225&gt;0,Deficit!$D$54-Raw!R225,"")</f>
        <v>4.3358576110602005</v>
      </c>
      <c r="P54" s="14">
        <f>IF(Raw!S225&gt;0,Deficit!$D$54-Raw!S225,"")</f>
        <v>4.2433743374215993</v>
      </c>
      <c r="Q54" s="14">
        <f>IF(Raw!T225&gt;0,Deficit!$D$54-Raw!T225,"")</f>
        <v>3.5055747618837003</v>
      </c>
      <c r="R54" s="14">
        <f>IF(Raw!U225&gt;0,Deficit!$D$54-Raw!U225,"")</f>
        <v>3.6811698675672009</v>
      </c>
      <c r="S54" s="14">
        <f>IF(Raw!V225&gt;0,Deficit!$D$54-Raw!V225,"")</f>
        <v>4.0817899711419994</v>
      </c>
      <c r="T54" s="14">
        <f>IF(Raw!W225&gt;0,Deficit!$D$54-Raw!W225,"")</f>
        <v>3.6412691959874994</v>
      </c>
      <c r="U54" s="14">
        <f>IF(Raw!X225&gt;0,Deficit!$D$54-Raw!X225,"")</f>
        <v>3.6680471831492003</v>
      </c>
      <c r="V54" s="14">
        <f>IF(Raw!Y225&gt;0,Deficit!$D$54-Raw!Y225,"")</f>
        <v>3.6749483216119003</v>
      </c>
      <c r="W54" s="14">
        <f>IF(Raw!Z225&gt;0,Deficit!$D$54-Raw!Z225,"")</f>
        <v>1.7727679061701007</v>
      </c>
      <c r="X54" s="14">
        <f>IF(Raw!AA225&gt;0,Deficit!$D$54-Raw!AA225,"")</f>
        <v>0.49501629649699908</v>
      </c>
      <c r="Y54" s="14">
        <f>IF(Raw!AB225&gt;0,Deficit!$D$54-Raw!AB225,"")</f>
        <v>1.1437249026838003</v>
      </c>
      <c r="Z54" s="14">
        <f>IF(Raw!AC225&gt;0,Deficit!$D$54-Raw!AC225,"")</f>
        <v>0.33878030406760118</v>
      </c>
      <c r="AA54" s="14">
        <f>IF(Raw!AD225&gt;0,Deficit!$D$54-Raw!AD225,"")</f>
        <v>0.6575784250020007</v>
      </c>
      <c r="AB54" s="14">
        <f>IF(Raw!AE225&gt;0,Deficit!$D$54-Raw!AE225,"")</f>
        <v>0.91381127967170173</v>
      </c>
      <c r="AC54" s="14">
        <f>IF(Raw!AF225&gt;0,Deficit!$D$54-Raw!AF225,"")</f>
        <v>1.4830569096575008</v>
      </c>
      <c r="AD54" s="14">
        <f>IF(Raw!AG225&gt;0,Deficit!$D$54-Raw!AG225,"")</f>
        <v>1.0249718288413003</v>
      </c>
      <c r="AE54" s="14">
        <f>IF(Raw!AH225&gt;0,Deficit!$D$54-Raw!AH225,"")</f>
        <v>1.5699580064245993</v>
      </c>
      <c r="AF54" s="14">
        <f>IF(Raw!AI225&gt;0,Deficit!$D$54-Raw!AI225,"")</f>
        <v>1.2912285042571998</v>
      </c>
      <c r="AG54" s="14">
        <f>IF(Raw!AJ225&gt;0,Deficit!$D$54-Raw!AJ225,"")</f>
        <v>2.4291919767594994</v>
      </c>
      <c r="AH54" s="14">
        <f>IF(Raw!AK225&gt;0,Deficit!$D$54-Raw!AK225,"")</f>
        <v>2.3716104510998992</v>
      </c>
      <c r="AI54" s="14">
        <f>IF(Raw!AL225&gt;0,Deficit!$D$54-Raw!AL225,"")</f>
        <v>2.8161513738102002</v>
      </c>
      <c r="AJ54" s="14">
        <f>IF(Raw!AM225&gt;0,Deficit!$D$54-Raw!AM225,"")</f>
        <v>2.7113843802826008</v>
      </c>
      <c r="AK54" s="14">
        <f>IF(Raw!AN225&gt;0,Deficit!$D$54-Raw!AN225,"")</f>
        <v>2.9665749218900999</v>
      </c>
      <c r="AL54" s="14">
        <f>IF(Raw!AO225&gt;0,Deficit!$D$54-Raw!AO225,"")</f>
        <v>3.8097277472003004</v>
      </c>
      <c r="AM54" s="14">
        <f>IF(Raw!AP225&gt;0,Deficit!$D$54-Raw!AP225,"")</f>
        <v>3.6495676618147002</v>
      </c>
      <c r="AN54" s="14">
        <f>IF(Raw!AQ225&gt;0,Deficit!$D$54-Raw!AQ225,"")</f>
        <v>3.9774229064008004</v>
      </c>
      <c r="AO54" s="14">
        <f>IF(Raw!AR225&gt;0,Deficit!$D$54-Raw!AR225,"")</f>
        <v>4.3338395805511993</v>
      </c>
      <c r="AP54" s="14">
        <f>IF(Raw!AS225&gt;0,Deficit!$D$54-Raw!AS225,"")</f>
        <v>4.0201604399314004</v>
      </c>
      <c r="AQ54" s="14">
        <f>IF(Raw!AT225&gt;0,Deficit!$D$54-Raw!AT225,"")</f>
        <v>2.4362534472997996</v>
      </c>
      <c r="AR54" s="14" t="str">
        <f>IF(Raw!AU225&gt;0,Deficit!$D$54-Raw!AU225,"")</f>
        <v/>
      </c>
      <c r="AS54" s="14" t="str">
        <f>IF(Raw!AV225&gt;0,Deficit!$D$54-Raw!AV225,"")</f>
        <v/>
      </c>
      <c r="AX54" s="21" t="s">
        <v>76</v>
      </c>
      <c r="AY54" s="3">
        <v>5</v>
      </c>
      <c r="AZ54">
        <v>30</v>
      </c>
      <c r="BA54" s="2">
        <f>AVERAGE(D119:D120,D133:D134)</f>
        <v>26.375</v>
      </c>
      <c r="BB54" s="2"/>
      <c r="BC54" s="2">
        <f t="shared" ref="BC54:CL54" si="145">AVERAGE(F119:F120,F133:F134)</f>
        <v>7.3629528486023004</v>
      </c>
      <c r="BD54" s="2">
        <f t="shared" si="145"/>
        <v>4.009502832671175</v>
      </c>
      <c r="BE54" s="2">
        <f t="shared" si="145"/>
        <v>5.0516565090890753</v>
      </c>
      <c r="BF54" s="2">
        <f t="shared" si="145"/>
        <v>1.5883903567820745</v>
      </c>
      <c r="BG54" s="2">
        <f t="shared" si="145"/>
        <v>5.1002852140214507</v>
      </c>
      <c r="BH54" s="2">
        <f t="shared" si="145"/>
        <v>1.9525065562293751</v>
      </c>
      <c r="BI54" s="2">
        <f t="shared" si="145"/>
        <v>5.7037411794121988</v>
      </c>
      <c r="BJ54" s="2">
        <f t="shared" si="145"/>
        <v>2.904322382788151</v>
      </c>
      <c r="BK54" s="2">
        <f t="shared" si="145"/>
        <v>7.5030264106287756</v>
      </c>
      <c r="BL54" s="2">
        <f t="shared" si="145"/>
        <v>3.8981203273627001</v>
      </c>
      <c r="BM54" s="2">
        <f t="shared" si="145"/>
        <v>8.2045864060630258</v>
      </c>
      <c r="BN54" s="2">
        <f t="shared" si="145"/>
        <v>7.4996870108124742</v>
      </c>
      <c r="BO54" s="2">
        <f t="shared" si="145"/>
        <v>2.3797173492238999</v>
      </c>
      <c r="BP54" s="2">
        <f t="shared" si="145"/>
        <v>5.4598274985943753</v>
      </c>
      <c r="BQ54" s="2">
        <f t="shared" si="145"/>
        <v>6.1660755167208006</v>
      </c>
      <c r="BR54" s="2">
        <f t="shared" si="145"/>
        <v>1.0852418032267499</v>
      </c>
      <c r="BS54" s="2">
        <f t="shared" si="145"/>
        <v>3.5295901964549499</v>
      </c>
      <c r="BT54" s="2">
        <f t="shared" si="145"/>
        <v>7.337333885513325</v>
      </c>
      <c r="BU54" s="2">
        <f t="shared" si="145"/>
        <v>1.2729417016295494</v>
      </c>
      <c r="BV54" s="2">
        <f t="shared" si="145"/>
        <v>5.3423369285827258</v>
      </c>
      <c r="BW54" s="2">
        <f t="shared" si="145"/>
        <v>0.7344845881459996</v>
      </c>
      <c r="BX54" s="2">
        <f t="shared" si="145"/>
        <v>2.9583276767707005</v>
      </c>
      <c r="BY54" s="2">
        <f t="shared" si="145"/>
        <v>2.8803137315502747</v>
      </c>
      <c r="BZ54" s="2">
        <f t="shared" si="145"/>
        <v>0.23724145878904945</v>
      </c>
      <c r="CA54" s="2">
        <f t="shared" si="145"/>
        <v>5.7308182138325749</v>
      </c>
      <c r="CB54" s="2">
        <f t="shared" si="145"/>
        <v>-0.2266246599302244</v>
      </c>
      <c r="CC54" s="2">
        <f t="shared" si="145"/>
        <v>2.5310215612534499</v>
      </c>
      <c r="CD54" s="2">
        <f t="shared" si="145"/>
        <v>10.252573331379274</v>
      </c>
      <c r="CE54" s="2">
        <f t="shared" si="145"/>
        <v>7.2153363444186001</v>
      </c>
      <c r="CF54" s="2">
        <f t="shared" si="145"/>
        <v>9.6314398860269002</v>
      </c>
      <c r="CG54" s="2">
        <f t="shared" si="145"/>
        <v>8.3472421076832006</v>
      </c>
      <c r="CH54" s="2">
        <f t="shared" si="145"/>
        <v>9.8252227123329234</v>
      </c>
      <c r="CI54" s="2">
        <f t="shared" si="145"/>
        <v>11.340975198018301</v>
      </c>
      <c r="CJ54" s="2">
        <f t="shared" si="145"/>
        <v>11.065645378602127</v>
      </c>
      <c r="CK54" s="2">
        <f t="shared" si="145"/>
        <v>1.6373555695119002</v>
      </c>
      <c r="CL54" s="2">
        <f t="shared" si="145"/>
        <v>0.96526402634437503</v>
      </c>
      <c r="CM54" s="2">
        <f t="shared" ref="CM54:CO54" si="146">AVERAGE(AP119:AP120,AP133:AP134)</f>
        <v>2.3305622292343751</v>
      </c>
      <c r="CN54" s="2">
        <f t="shared" si="146"/>
        <v>3.2340291743398746</v>
      </c>
      <c r="CO54" s="2" t="e">
        <f t="shared" si="146"/>
        <v>#DIV/0!</v>
      </c>
    </row>
    <row r="55" spans="1:93" s="28" customFormat="1" x14ac:dyDescent="0.25">
      <c r="A55" s="31" t="s">
        <v>50</v>
      </c>
      <c r="B55" s="26">
        <v>2</v>
      </c>
      <c r="C55" s="26">
        <v>120</v>
      </c>
      <c r="D55" s="69">
        <v>14</v>
      </c>
      <c r="E55" s="14"/>
      <c r="F55" s="14">
        <f>IF(Raw!I184&gt;0,Deficit!$D$55-Raw!I184,"")</f>
        <v>2.8559119616244999</v>
      </c>
      <c r="G55" s="14">
        <f>IF(Raw!J184&gt;0,Deficit!$D$55-Raw!J184,"")</f>
        <v>2.6467695880084996</v>
      </c>
      <c r="H55" s="14">
        <f>IF(Raw!K184&gt;0,Deficit!$D$55-Raw!K184,"")</f>
        <v>2.5066746362416996</v>
      </c>
      <c r="I55" s="14">
        <f>IF(Raw!L184&gt;0,Deficit!$D$55-Raw!L184,"")</f>
        <v>2.6678400692328008</v>
      </c>
      <c r="J55" s="14">
        <f>IF(Raw!M184&gt;0,Deficit!$D$55-Raw!M184,"")</f>
        <v>1.7185673176464</v>
      </c>
      <c r="K55" s="14">
        <f>IF(Raw!N184&gt;0,Deficit!$D$55-Raw!N184,"")</f>
        <v>1.7476517140690007</v>
      </c>
      <c r="L55" s="14">
        <f>IF(Raw!O184&gt;0,Deficit!$D$55-Raw!O184,"")</f>
        <v>1.6470666094070996</v>
      </c>
      <c r="M55" s="14">
        <f>IF(Raw!P184&gt;0,Deficit!$D$55-Raw!P184,"")</f>
        <v>1.3941647543072992</v>
      </c>
      <c r="N55" s="14">
        <f>IF(Raw!Q184&gt;0,Deficit!$D$55-Raw!Q184,"")</f>
        <v>1.8245534986529002</v>
      </c>
      <c r="O55" s="14">
        <f>IF(Raw!R184&gt;0,Deficit!$D$55-Raw!R184,"")</f>
        <v>1.4192479959978996</v>
      </c>
      <c r="P55" s="14">
        <f>IF(Raw!S184&gt;0,Deficit!$D$55-Raw!S184,"")</f>
        <v>1.7728592985626008</v>
      </c>
      <c r="Q55" s="14">
        <f>IF(Raw!T184&gt;0,Deficit!$D$55-Raw!T184,"")</f>
        <v>1.5906977935886992</v>
      </c>
      <c r="R55" s="14">
        <f>IF(Raw!U184&gt;0,Deficit!$D$55-Raw!U184,"")</f>
        <v>1.7918560646704993</v>
      </c>
      <c r="S55" s="14">
        <f>IF(Raw!V184&gt;0,Deficit!$D$55-Raw!V184,"")</f>
        <v>1.8197717545337007</v>
      </c>
      <c r="T55" s="14">
        <f>IF(Raw!W184&gt;0,Deficit!$D$55-Raw!W184,"")</f>
        <v>1.4254718510933007</v>
      </c>
      <c r="U55" s="14">
        <f>IF(Raw!X184&gt;0,Deficit!$D$55-Raw!X184,"")</f>
        <v>1.2445147942683992</v>
      </c>
      <c r="V55" s="14">
        <f>IF(Raw!Y184&gt;0,Deficit!$D$55-Raw!Y184,"")</f>
        <v>1.5707531842839</v>
      </c>
      <c r="W55" s="14">
        <f>IF(Raw!Z184&gt;0,Deficit!$D$55-Raw!Z184,"")</f>
        <v>0.61021100558179953</v>
      </c>
      <c r="X55" s="14">
        <f>IF(Raw!AA184&gt;0,Deficit!$D$55-Raw!AA184,"")</f>
        <v>0.61122729038300072</v>
      </c>
      <c r="Y55" s="14">
        <f>IF(Raw!AB184&gt;0,Deficit!$D$55-Raw!AB184,"")</f>
        <v>0.75366510746519921</v>
      </c>
      <c r="Z55" s="14">
        <f>IF(Raw!AC184&gt;0,Deficit!$D$55-Raw!AC184,"")</f>
        <v>-1.6686632488003283E-3</v>
      </c>
      <c r="AA55" s="14">
        <f>IF(Raw!AD184&gt;0,Deficit!$D$55-Raw!AD184,"")</f>
        <v>-5.7168096171599458E-2</v>
      </c>
      <c r="AB55" s="14">
        <f>IF(Raw!AE184&gt;0,Deficit!$D$55-Raw!AE184,"")</f>
        <v>0.35053178244299943</v>
      </c>
      <c r="AC55" s="14">
        <f>IF(Raw!AF184&gt;0,Deficit!$D$55-Raw!AF184,"")</f>
        <v>0.3897851306237996</v>
      </c>
      <c r="AD55" s="14">
        <f>IF(Raw!AG184&gt;0,Deficit!$D$55-Raw!AG184,"")</f>
        <v>1.0104590779562006</v>
      </c>
      <c r="AE55" s="14">
        <f>IF(Raw!AH184&gt;0,Deficit!$D$55-Raw!AH184,"")</f>
        <v>0.76697100026849974</v>
      </c>
      <c r="AF55" s="14">
        <f>IF(Raw!AI184&gt;0,Deficit!$D$55-Raw!AI184,"")</f>
        <v>0.92104795828199926</v>
      </c>
      <c r="AG55" s="14">
        <f>IF(Raw!AJ184&gt;0,Deficit!$D$55-Raw!AJ184,"")</f>
        <v>1.5037265979840004</v>
      </c>
      <c r="AH55" s="14">
        <f>IF(Raw!AK184&gt;0,Deficit!$D$55-Raw!AK184,"")</f>
        <v>1.5314780735926998</v>
      </c>
      <c r="AI55" s="14">
        <f>IF(Raw!AL184&gt;0,Deficit!$D$55-Raw!AL184,"")</f>
        <v>1.6373587580239004</v>
      </c>
      <c r="AJ55" s="14">
        <f>IF(Raw!AM184&gt;0,Deficit!$D$55-Raw!AM184,"")</f>
        <v>1.8328334829064996</v>
      </c>
      <c r="AK55" s="14">
        <f>IF(Raw!AN184&gt;0,Deficit!$D$55-Raw!AN184,"")</f>
        <v>2.1122772652080002</v>
      </c>
      <c r="AL55" s="14">
        <f>IF(Raw!AO184&gt;0,Deficit!$D$55-Raw!AO184,"")</f>
        <v>2.7814585727423005</v>
      </c>
      <c r="AM55" s="14">
        <f>IF(Raw!AP184&gt;0,Deficit!$D$55-Raw!AP184,"")</f>
        <v>2.1673700729750998</v>
      </c>
      <c r="AN55" s="14">
        <f>IF(Raw!AQ184&gt;0,Deficit!$D$55-Raw!AQ184,"")</f>
        <v>2.6773460181538002</v>
      </c>
      <c r="AO55" s="14">
        <f>IF(Raw!AR184&gt;0,Deficit!$D$55-Raw!AR184,"")</f>
        <v>2.5078947807304992</v>
      </c>
      <c r="AP55" s="14">
        <f>IF(Raw!AS184&gt;0,Deficit!$D$55-Raw!AS184,"")</f>
        <v>1.9693685268061998</v>
      </c>
      <c r="AQ55" s="14">
        <f>IF(Raw!AT184&gt;0,Deficit!$D$55-Raw!AT184,"")</f>
        <v>1.8961629460933995</v>
      </c>
      <c r="AR55" s="14" t="str">
        <f>IF(Raw!AU184&gt;0,Deficit!$D$55-Raw!AU184,"")</f>
        <v/>
      </c>
      <c r="AS55" s="14" t="str">
        <f>IF(Raw!AV184&gt;0,Deficit!$D$55-Raw!AV184,"")</f>
        <v/>
      </c>
      <c r="AX55" s="21" t="s">
        <v>76</v>
      </c>
      <c r="AY55" s="3">
        <v>5</v>
      </c>
      <c r="AZ55">
        <v>60</v>
      </c>
      <c r="BA55" s="2">
        <f>AVERAGE(D121:D122,D135:D136)</f>
        <v>22.625</v>
      </c>
      <c r="BB55" s="2"/>
      <c r="BC55" s="2">
        <f t="shared" ref="BC55:CL55" si="147">AVERAGE(F121:F122,F135:F136)</f>
        <v>4.5369170689202001</v>
      </c>
      <c r="BD55" s="2">
        <f t="shared" si="147"/>
        <v>4.0868439341949756</v>
      </c>
      <c r="BE55" s="2">
        <f t="shared" si="147"/>
        <v>4.1603735979999499</v>
      </c>
      <c r="BF55" s="2">
        <f t="shared" si="147"/>
        <v>2.8175054606175243</v>
      </c>
      <c r="BG55" s="2">
        <f t="shared" si="147"/>
        <v>2.76262749880435</v>
      </c>
      <c r="BH55" s="2">
        <f t="shared" si="147"/>
        <v>1.9344528056818251</v>
      </c>
      <c r="BI55" s="2">
        <f t="shared" si="147"/>
        <v>2.1873019585508753</v>
      </c>
      <c r="BJ55" s="2">
        <f t="shared" si="147"/>
        <v>1.9992487513120758</v>
      </c>
      <c r="BK55" s="2">
        <f t="shared" si="147"/>
        <v>2.4565841909633748</v>
      </c>
      <c r="BL55" s="2">
        <f t="shared" si="147"/>
        <v>2.5189036153171256</v>
      </c>
      <c r="BM55" s="2">
        <f t="shared" si="147"/>
        <v>2.7115294137027504</v>
      </c>
      <c r="BN55" s="2">
        <f t="shared" si="147"/>
        <v>2.1229089972791493</v>
      </c>
      <c r="BO55" s="2">
        <f t="shared" si="147"/>
        <v>1.0740660521753504</v>
      </c>
      <c r="BP55" s="2">
        <f t="shared" si="147"/>
        <v>2.1777563635816253</v>
      </c>
      <c r="BQ55" s="2">
        <f t="shared" si="147"/>
        <v>2.3762921381400997</v>
      </c>
      <c r="BR55" s="2">
        <f t="shared" si="147"/>
        <v>1.1522917647696995</v>
      </c>
      <c r="BS55" s="2">
        <f t="shared" si="147"/>
        <v>1.439383416991725</v>
      </c>
      <c r="BT55" s="2">
        <f t="shared" si="147"/>
        <v>1.7038255880802504</v>
      </c>
      <c r="BU55" s="2">
        <f t="shared" si="147"/>
        <v>1.2348217643544506</v>
      </c>
      <c r="BV55" s="2">
        <f t="shared" si="147"/>
        <v>1.7378923020627499</v>
      </c>
      <c r="BW55" s="2">
        <f t="shared" si="147"/>
        <v>-0.58294325497952393</v>
      </c>
      <c r="BX55" s="2">
        <f t="shared" si="147"/>
        <v>0.28190203935349967</v>
      </c>
      <c r="BY55" s="2">
        <f t="shared" si="147"/>
        <v>0.30815474067082427</v>
      </c>
      <c r="BZ55" s="2">
        <f t="shared" si="147"/>
        <v>5.1081895382250053E-2</v>
      </c>
      <c r="CA55" s="2">
        <f t="shared" si="147"/>
        <v>0.78986896653020056</v>
      </c>
      <c r="CB55" s="2">
        <f t="shared" si="147"/>
        <v>0.46840291736244977</v>
      </c>
      <c r="CC55" s="2">
        <f t="shared" si="147"/>
        <v>0.44097587221869938</v>
      </c>
      <c r="CD55" s="2">
        <f t="shared" si="147"/>
        <v>2.4153403524510502</v>
      </c>
      <c r="CE55" s="2">
        <f t="shared" si="147"/>
        <v>2.7046854674830505</v>
      </c>
      <c r="CF55" s="2">
        <f t="shared" si="147"/>
        <v>2.9866212284476497</v>
      </c>
      <c r="CG55" s="2">
        <f t="shared" si="147"/>
        <v>3.1653623614096253</v>
      </c>
      <c r="CH55" s="2">
        <f t="shared" si="147"/>
        <v>3.7210386576635495</v>
      </c>
      <c r="CI55" s="2">
        <f t="shared" si="147"/>
        <v>5.5009517369785499</v>
      </c>
      <c r="CJ55" s="2">
        <f t="shared" si="147"/>
        <v>5.2764551477998989</v>
      </c>
      <c r="CK55" s="2">
        <f t="shared" si="147"/>
        <v>1.1817249065754254</v>
      </c>
      <c r="CL55" s="2">
        <f t="shared" si="147"/>
        <v>0.79344576085162544</v>
      </c>
      <c r="CM55" s="2">
        <f t="shared" ref="CM55:CO55" si="148">AVERAGE(AP121:AP122,AP135:AP136)</f>
        <v>2.0860853482299251</v>
      </c>
      <c r="CN55" s="2">
        <f t="shared" si="148"/>
        <v>1.3677246970345505</v>
      </c>
      <c r="CO55" s="2" t="e">
        <f t="shared" si="148"/>
        <v>#DIV/0!</v>
      </c>
    </row>
    <row r="56" spans="1:93" s="28" customFormat="1" x14ac:dyDescent="0.25">
      <c r="A56" s="31" t="s">
        <v>56</v>
      </c>
      <c r="B56" s="26">
        <v>2</v>
      </c>
      <c r="C56" s="26">
        <v>120</v>
      </c>
      <c r="D56" s="76">
        <v>13</v>
      </c>
      <c r="E56" s="14"/>
      <c r="F56" s="14">
        <f>IF(Raw!I226&gt;0,Deficit!$D$56-Raw!I226,"")</f>
        <v>3.8424357946876704</v>
      </c>
      <c r="G56" s="14">
        <f>IF(Raw!J226&gt;0,Deficit!$D$56-Raw!J226,"")</f>
        <v>3.7296676283771504</v>
      </c>
      <c r="H56" s="14">
        <f>IF(Raw!K226&gt;0,Deficit!$D$56-Raw!K226,"")</f>
        <v>3.92837988774642</v>
      </c>
      <c r="I56" s="14">
        <f>IF(Raw!L226&gt;0,Deficit!$D$56-Raw!L226,"")</f>
        <v>3.8005861163917007</v>
      </c>
      <c r="J56" s="14">
        <f>IF(Raw!M226&gt;0,Deficit!$D$56-Raw!M226,"")</f>
        <v>3.75244972386173</v>
      </c>
      <c r="K56" s="14">
        <f>IF(Raw!N226&gt;0,Deficit!$D$56-Raw!N226,"")</f>
        <v>3.8244096853100498</v>
      </c>
      <c r="L56" s="14">
        <f>IF(Raw!O226&gt;0,Deficit!$D$56-Raw!O226,"")</f>
        <v>3.7020793161285894</v>
      </c>
      <c r="M56" s="14">
        <f>IF(Raw!P226&gt;0,Deficit!$D$56-Raw!P226,"")</f>
        <v>3.5632988935096197</v>
      </c>
      <c r="N56" s="14">
        <f>IF(Raw!Q226&gt;0,Deficit!$D$56-Raw!Q226,"")</f>
        <v>3.7048538248214005</v>
      </c>
      <c r="O56" s="14">
        <f>IF(Raw!R226&gt;0,Deficit!$D$56-Raw!R226,"")</f>
        <v>3.8487668981641292</v>
      </c>
      <c r="P56" s="14">
        <f>IF(Raw!S226&gt;0,Deficit!$D$56-Raw!S226,"")</f>
        <v>3.6321361444986309</v>
      </c>
      <c r="Q56" s="14">
        <f>IF(Raw!T226&gt;0,Deficit!$D$56-Raw!T226,"")</f>
        <v>3.5739580820304209</v>
      </c>
      <c r="R56" s="14">
        <f>IF(Raw!U226&gt;0,Deficit!$D$56-Raw!U226,"")</f>
        <v>3.6770080107498604</v>
      </c>
      <c r="S56" s="14">
        <f>IF(Raw!V226&gt;0,Deficit!$D$56-Raw!V226,"")</f>
        <v>3.7570111155536594</v>
      </c>
      <c r="T56" s="14">
        <f>IF(Raw!W226&gt;0,Deficit!$D$56-Raw!W226,"")</f>
        <v>3.7207669298680006</v>
      </c>
      <c r="U56" s="14">
        <f>IF(Raw!X226&gt;0,Deficit!$D$56-Raw!X226,"")</f>
        <v>3.6901698838274495</v>
      </c>
      <c r="V56" s="14">
        <f>IF(Raw!Y226&gt;0,Deficit!$D$56-Raw!Y226,"")</f>
        <v>3.7835847818833592</v>
      </c>
      <c r="W56" s="14">
        <f>IF(Raw!Z226&gt;0,Deficit!$D$56-Raw!Z226,"")</f>
        <v>3.4264652476299808</v>
      </c>
      <c r="X56" s="14">
        <f>IF(Raw!AA226&gt;0,Deficit!$D$56-Raw!AA226,"")</f>
        <v>3.0799370096294592</v>
      </c>
      <c r="Y56" s="14">
        <f>IF(Raw!AB226&gt;0,Deficit!$D$56-Raw!AB226,"")</f>
        <v>1.1236816806115009</v>
      </c>
      <c r="Z56" s="14">
        <f>IF(Raw!AC226&gt;0,Deficit!$D$56-Raw!AC226,"")</f>
        <v>0.3186362037783006</v>
      </c>
      <c r="AA56" s="14">
        <f>IF(Raw!AD226&gt;0,Deficit!$D$56-Raw!AD226,"")</f>
        <v>7.7296161456800405E-2</v>
      </c>
      <c r="AB56" s="14">
        <f>IF(Raw!AE226&gt;0,Deficit!$D$56-Raw!AE226,"")</f>
        <v>-0.59066330428849945</v>
      </c>
      <c r="AC56" s="14">
        <f>IF(Raw!AF226&gt;0,Deficit!$D$56-Raw!AF226,"")</f>
        <v>-3.2877251101997018E-3</v>
      </c>
      <c r="AD56" s="14">
        <f>IF(Raw!AG226&gt;0,Deficit!$D$56-Raw!AG226,"")</f>
        <v>6.9428110497099738E-2</v>
      </c>
      <c r="AE56" s="14">
        <f>IF(Raw!AH226&gt;0,Deficit!$D$56-Raw!AH226,"")</f>
        <v>6.7327602109999773E-2</v>
      </c>
      <c r="AF56" s="14">
        <f>IF(Raw!AI226&gt;0,Deficit!$D$56-Raw!AI226,"")</f>
        <v>0.13505779428190046</v>
      </c>
      <c r="AG56" s="14">
        <f>IF(Raw!AJ226&gt;0,Deficit!$D$56-Raw!AJ226,"")</f>
        <v>0.33110455204590039</v>
      </c>
      <c r="AH56" s="14">
        <f>IF(Raw!AK226&gt;0,Deficit!$D$56-Raw!AK226,"")</f>
        <v>0.65938388170670059</v>
      </c>
      <c r="AI56" s="14">
        <f>IF(Raw!AL226&gt;0,Deficit!$D$56-Raw!AL226,"")</f>
        <v>0.36558253485620007</v>
      </c>
      <c r="AJ56" s="14">
        <f>IF(Raw!AM226&gt;0,Deficit!$D$56-Raw!AM226,"")</f>
        <v>0.64807432571019952</v>
      </c>
      <c r="AK56" s="14">
        <f>IF(Raw!AN226&gt;0,Deficit!$D$56-Raw!AN226,"")</f>
        <v>1.1195823742044002</v>
      </c>
      <c r="AL56" s="14">
        <f>IF(Raw!AO226&gt;0,Deficit!$D$56-Raw!AO226,"")</f>
        <v>1.2179794358427998</v>
      </c>
      <c r="AM56" s="14">
        <f>IF(Raw!AP226&gt;0,Deficit!$D$56-Raw!AP226,"")</f>
        <v>1.3444156395038007</v>
      </c>
      <c r="AN56" s="14">
        <f>IF(Raw!AQ226&gt;0,Deficit!$D$56-Raw!AQ226,"")</f>
        <v>1.7118010047437995</v>
      </c>
      <c r="AO56" s="14">
        <f>IF(Raw!AR226&gt;0,Deficit!$D$56-Raw!AR226,"")</f>
        <v>2.0641094321069993</v>
      </c>
      <c r="AP56" s="14">
        <f>IF(Raw!AS226&gt;0,Deficit!$D$56-Raw!AS226,"")</f>
        <v>2.0554144865519</v>
      </c>
      <c r="AQ56" s="14">
        <f>IF(Raw!AT226&gt;0,Deficit!$D$56-Raw!AT226,"")</f>
        <v>1.8317557869088006</v>
      </c>
      <c r="AR56" s="14" t="str">
        <f>IF(Raw!AU226&gt;0,Deficit!$D$56-Raw!AU226,"")</f>
        <v/>
      </c>
      <c r="AS56" s="14" t="str">
        <f>IF(Raw!AV226&gt;0,Deficit!$D$56-Raw!AV226,"")</f>
        <v/>
      </c>
      <c r="AX56" s="21" t="s">
        <v>76</v>
      </c>
      <c r="AY56" s="3">
        <v>5</v>
      </c>
      <c r="AZ56">
        <v>90</v>
      </c>
      <c r="BA56" s="2">
        <f>AVERAGE(D123:D124,D137:D138)</f>
        <v>21</v>
      </c>
      <c r="BB56" s="2"/>
      <c r="BC56" s="2">
        <f t="shared" ref="BC56:CL56" si="149">AVERAGE(F123:F124,F137:F138)</f>
        <v>7.1888265315489095</v>
      </c>
      <c r="BD56" s="2">
        <f t="shared" si="149"/>
        <v>6.5342167119640573</v>
      </c>
      <c r="BE56" s="2">
        <f t="shared" si="149"/>
        <v>6.5449177552684548</v>
      </c>
      <c r="BF56" s="2">
        <f t="shared" si="149"/>
        <v>6.5958698056757852</v>
      </c>
      <c r="BG56" s="2">
        <f t="shared" si="149"/>
        <v>6.0557198659813256</v>
      </c>
      <c r="BH56" s="2">
        <f t="shared" si="149"/>
        <v>6.1529161631547256</v>
      </c>
      <c r="BI56" s="2">
        <f t="shared" si="149"/>
        <v>5.6850881394443</v>
      </c>
      <c r="BJ56" s="2">
        <f t="shared" si="149"/>
        <v>5.8578134811611502</v>
      </c>
      <c r="BK56" s="2">
        <f t="shared" si="149"/>
        <v>5.8164011152729751</v>
      </c>
      <c r="BL56" s="2">
        <f t="shared" si="149"/>
        <v>5.8833914693218743</v>
      </c>
      <c r="BM56" s="2">
        <f t="shared" si="149"/>
        <v>6.0459094866899497</v>
      </c>
      <c r="BN56" s="2">
        <f t="shared" si="149"/>
        <v>5.3981326786922992</v>
      </c>
      <c r="BO56" s="2">
        <f t="shared" si="149"/>
        <v>4.4914496595641005</v>
      </c>
      <c r="BP56" s="2">
        <f t="shared" si="149"/>
        <v>4.6839418451644752</v>
      </c>
      <c r="BQ56" s="2">
        <f t="shared" si="149"/>
        <v>4.4486433768635996</v>
      </c>
      <c r="BR56" s="2">
        <f t="shared" si="149"/>
        <v>4.3116425170986998</v>
      </c>
      <c r="BS56" s="2">
        <f t="shared" si="149"/>
        <v>4.2697511437441751</v>
      </c>
      <c r="BT56" s="2">
        <f t="shared" si="149"/>
        <v>4.1178075839902242</v>
      </c>
      <c r="BU56" s="2">
        <f t="shared" si="149"/>
        <v>3.8210985490417992</v>
      </c>
      <c r="BV56" s="2">
        <f t="shared" si="149"/>
        <v>4.1720332819224506</v>
      </c>
      <c r="BW56" s="2">
        <f t="shared" si="149"/>
        <v>1.6270225314022002</v>
      </c>
      <c r="BX56" s="2">
        <f t="shared" si="149"/>
        <v>0.86262980904800024</v>
      </c>
      <c r="BY56" s="2">
        <f t="shared" si="149"/>
        <v>0.18018589649389982</v>
      </c>
      <c r="BZ56" s="2">
        <f t="shared" si="149"/>
        <v>0.18218352799632465</v>
      </c>
      <c r="CA56" s="2">
        <f t="shared" si="149"/>
        <v>3.9939637144999818E-2</v>
      </c>
      <c r="CB56" s="2">
        <f t="shared" si="149"/>
        <v>0.41962111132102509</v>
      </c>
      <c r="CC56" s="2">
        <f t="shared" si="149"/>
        <v>0.27263879996939933</v>
      </c>
      <c r="CD56" s="2">
        <f t="shared" si="149"/>
        <v>1.455034758861149</v>
      </c>
      <c r="CE56" s="2">
        <f t="shared" si="149"/>
        <v>1.5238843529875004</v>
      </c>
      <c r="CF56" s="2">
        <f t="shared" si="149"/>
        <v>2.270607043285275</v>
      </c>
      <c r="CG56" s="2">
        <f t="shared" si="149"/>
        <v>2.0430558980139502</v>
      </c>
      <c r="CH56" s="2">
        <f t="shared" si="149"/>
        <v>2.6541007855607002</v>
      </c>
      <c r="CI56" s="2">
        <f t="shared" si="149"/>
        <v>3.4700955513346252</v>
      </c>
      <c r="CJ56" s="2">
        <f t="shared" si="149"/>
        <v>3.4226025537097495</v>
      </c>
      <c r="CK56" s="2">
        <f t="shared" si="149"/>
        <v>3.2541298097504501</v>
      </c>
      <c r="CL56" s="2">
        <f t="shared" si="149"/>
        <v>2.0041485620200996</v>
      </c>
      <c r="CM56" s="2">
        <f t="shared" ref="CM56:CO56" si="150">AVERAGE(AP123:AP124,AP137:AP138)</f>
        <v>2.3093482800460503</v>
      </c>
      <c r="CN56" s="2">
        <f t="shared" si="150"/>
        <v>1.7072158721305497</v>
      </c>
      <c r="CO56" s="2" t="e">
        <f t="shared" si="150"/>
        <v>#DIV/0!</v>
      </c>
    </row>
    <row r="57" spans="1:93" s="28" customFormat="1" x14ac:dyDescent="0.25">
      <c r="A57" s="31" t="s">
        <v>50</v>
      </c>
      <c r="B57" s="26">
        <v>2</v>
      </c>
      <c r="C57" s="26">
        <v>150</v>
      </c>
      <c r="D57" s="86">
        <v>13</v>
      </c>
      <c r="E57" s="14"/>
      <c r="F57" s="14">
        <f>IF(Raw!I185&gt;0,Deficit!$D$57-Raw!I185,"")</f>
        <v>3.6040843811643004</v>
      </c>
      <c r="G57" s="14">
        <f>IF(Raw!J185&gt;0,Deficit!$D$57-Raw!J185,"")</f>
        <v>3.3705425944264107</v>
      </c>
      <c r="H57" s="14">
        <f>IF(Raw!K185&gt;0,Deficit!$D$57-Raw!K185,"")</f>
        <v>3.5627065115293703</v>
      </c>
      <c r="I57" s="14">
        <f>IF(Raw!L185&gt;0,Deficit!$D$57-Raw!L185,"")</f>
        <v>3.3469237671192804</v>
      </c>
      <c r="J57" s="14">
        <f>IF(Raw!M185&gt;0,Deficit!$D$57-Raw!M185,"")</f>
        <v>2.8431490833207995</v>
      </c>
      <c r="K57" s="14">
        <f>IF(Raw!N185&gt;0,Deficit!$D$57-Raw!N185,"")</f>
        <v>2.8330860512248002</v>
      </c>
      <c r="L57" s="14">
        <f>IF(Raw!O185&gt;0,Deficit!$D$57-Raw!O185,"")</f>
        <v>2.2667071964822991</v>
      </c>
      <c r="M57" s="14">
        <f>IF(Raw!P185&gt;0,Deficit!$D$57-Raw!P185,"")</f>
        <v>2.3336722628564992</v>
      </c>
      <c r="N57" s="14">
        <f>IF(Raw!Q185&gt;0,Deficit!$D$57-Raw!Q185,"")</f>
        <v>1.6696328270069003</v>
      </c>
      <c r="O57" s="14">
        <f>IF(Raw!R185&gt;0,Deficit!$D$57-Raw!R185,"")</f>
        <v>1.6587521264391007</v>
      </c>
      <c r="P57" s="14">
        <f>IF(Raw!S185&gt;0,Deficit!$D$57-Raw!S185,"")</f>
        <v>1.5083796887054994</v>
      </c>
      <c r="Q57" s="14">
        <f>IF(Raw!T185&gt;0,Deficit!$D$57-Raw!T185,"")</f>
        <v>1.5688117746064005</v>
      </c>
      <c r="R57" s="14">
        <f>IF(Raw!U185&gt;0,Deficit!$D$57-Raw!U185,"")</f>
        <v>1.4907502217147997</v>
      </c>
      <c r="S57" s="14">
        <f>IF(Raw!V185&gt;0,Deficit!$D$57-Raw!V185,"")</f>
        <v>1.3395999526638995</v>
      </c>
      <c r="T57" s="14">
        <f>IF(Raw!W185&gt;0,Deficit!$D$57-Raw!W185,"")</f>
        <v>1.2145985094002008</v>
      </c>
      <c r="U57" s="14">
        <f>IF(Raw!X185&gt;0,Deficit!$D$57-Raw!X185,"")</f>
        <v>1.4133052934228996</v>
      </c>
      <c r="V57" s="14">
        <f>IF(Raw!Y185&gt;0,Deficit!$D$57-Raw!Y185,"")</f>
        <v>1.3452274807980995</v>
      </c>
      <c r="W57" s="14">
        <f>IF(Raw!Z185&gt;0,Deficit!$D$57-Raw!Z185,"")</f>
        <v>-0.21046343110660004</v>
      </c>
      <c r="X57" s="14">
        <f>IF(Raw!AA185&gt;0,Deficit!$D$57-Raw!AA185,"")</f>
        <v>-3.8844190358000574E-2</v>
      </c>
      <c r="Y57" s="14">
        <f>IF(Raw!AB185&gt;0,Deficit!$D$57-Raw!AB185,"")</f>
        <v>-4.6304951919600157E-2</v>
      </c>
      <c r="Z57" s="14">
        <f>IF(Raw!AC185&gt;0,Deficit!$D$57-Raw!AC185,"")</f>
        <v>0.14478383942370066</v>
      </c>
      <c r="AA57" s="14">
        <f>IF(Raw!AD185&gt;0,Deficit!$D$57-Raw!AD185,"")</f>
        <v>-0.61019132228859974</v>
      </c>
      <c r="AB57" s="14">
        <f>IF(Raw!AE185&gt;0,Deficit!$D$57-Raw!AE185,"")</f>
        <v>-0.39091738554970057</v>
      </c>
      <c r="AC57" s="14">
        <f>IF(Raw!AF185&gt;0,Deficit!$D$57-Raw!AF185,"")</f>
        <v>3.6729301023800787E-2</v>
      </c>
      <c r="AD57" s="14">
        <f>IF(Raw!AG185&gt;0,Deficit!$D$57-Raw!AG185,"")</f>
        <v>0.11747203344899937</v>
      </c>
      <c r="AE57" s="14">
        <f>IF(Raw!AH185&gt;0,Deficit!$D$57-Raw!AH185,"")</f>
        <v>0.31663631320300034</v>
      </c>
      <c r="AF57" s="14">
        <f>IF(Raw!AI185&gt;0,Deficit!$D$57-Raw!AI185,"")</f>
        <v>0.57788737032639936</v>
      </c>
      <c r="AG57" s="14">
        <f>IF(Raw!AJ185&gt;0,Deficit!$D$57-Raw!AJ185,"")</f>
        <v>0.83652591482280059</v>
      </c>
      <c r="AH57" s="14">
        <f>IF(Raw!AK185&gt;0,Deficit!$D$57-Raw!AK185,"")</f>
        <v>1.0297198349403001</v>
      </c>
      <c r="AI57" s="14">
        <f>IF(Raw!AL185&gt;0,Deficit!$D$57-Raw!AL185,"")</f>
        <v>0.7948937155105007</v>
      </c>
      <c r="AJ57" s="14">
        <f>IF(Raw!AM185&gt;0,Deficit!$D$57-Raw!AM185,"")</f>
        <v>1.3211639136829003</v>
      </c>
      <c r="AK57" s="14">
        <f>IF(Raw!AN185&gt;0,Deficit!$D$57-Raw!AN185,"")</f>
        <v>1.1754203223524993</v>
      </c>
      <c r="AL57" s="14">
        <f>IF(Raw!AO185&gt;0,Deficit!$D$57-Raw!AO185,"")</f>
        <v>1.7219823290538994</v>
      </c>
      <c r="AM57" s="14">
        <f>IF(Raw!AP185&gt;0,Deficit!$D$57-Raw!AP185,"")</f>
        <v>1.4425149202637009</v>
      </c>
      <c r="AN57" s="14">
        <f>IF(Raw!AQ185&gt;0,Deficit!$D$57-Raw!AQ185,"")</f>
        <v>1.9917930020698993</v>
      </c>
      <c r="AO57" s="14">
        <f>IF(Raw!AR185&gt;0,Deficit!$D$57-Raw!AR185,"")</f>
        <v>1.9822627449481001</v>
      </c>
      <c r="AP57" s="14">
        <f>IF(Raw!AS185&gt;0,Deficit!$D$57-Raw!AS185,"")</f>
        <v>1.8443373236393992</v>
      </c>
      <c r="AQ57" s="14">
        <f>IF(Raw!AT185&gt;0,Deficit!$D$57-Raw!AT185,"")</f>
        <v>1.5249586572529008</v>
      </c>
      <c r="AR57" s="14" t="str">
        <f>IF(Raw!AU185&gt;0,Deficit!$D$57-Raw!AU185,"")</f>
        <v/>
      </c>
      <c r="AS57" s="14" t="str">
        <f>IF(Raw!AV185&gt;0,Deficit!$D$57-Raw!AV185,"")</f>
        <v/>
      </c>
      <c r="AX57" s="21" t="s">
        <v>76</v>
      </c>
      <c r="AY57" s="3">
        <v>5</v>
      </c>
      <c r="AZ57">
        <v>120</v>
      </c>
      <c r="BA57" s="2">
        <f>AVERAGE(D125:D126,D139:D140)</f>
        <v>17</v>
      </c>
      <c r="BB57" s="2"/>
      <c r="BC57" s="2">
        <f t="shared" ref="BC57:CL57" si="151">AVERAGE(F125:F126,F139:F140)</f>
        <v>6.3149453380954172</v>
      </c>
      <c r="BD57" s="2">
        <f t="shared" si="151"/>
        <v>6.0393075388312845</v>
      </c>
      <c r="BE57" s="2">
        <f t="shared" si="151"/>
        <v>6.1892741891829282</v>
      </c>
      <c r="BF57" s="2">
        <f t="shared" si="151"/>
        <v>6.1869603902477097</v>
      </c>
      <c r="BG57" s="2">
        <f t="shared" si="151"/>
        <v>5.8233911278739878</v>
      </c>
      <c r="BH57" s="2">
        <f t="shared" si="151"/>
        <v>5.8816864381355458</v>
      </c>
      <c r="BI57" s="2">
        <f t="shared" si="151"/>
        <v>5.6108418835206741</v>
      </c>
      <c r="BJ57" s="2">
        <f t="shared" si="151"/>
        <v>5.4317202510868725</v>
      </c>
      <c r="BK57" s="2">
        <f t="shared" si="151"/>
        <v>5.4635414945840051</v>
      </c>
      <c r="BL57" s="2">
        <f t="shared" si="151"/>
        <v>5.4944598132881541</v>
      </c>
      <c r="BM57" s="2">
        <f t="shared" si="151"/>
        <v>5.48028248336737</v>
      </c>
      <c r="BN57" s="2">
        <f t="shared" si="151"/>
        <v>5.26968935754096</v>
      </c>
      <c r="BO57" s="2">
        <f t="shared" si="151"/>
        <v>5.3779544381431297</v>
      </c>
      <c r="BP57" s="2">
        <f t="shared" si="151"/>
        <v>5.0632774331262169</v>
      </c>
      <c r="BQ57" s="2">
        <f t="shared" si="151"/>
        <v>5.0937590352399944</v>
      </c>
      <c r="BR57" s="2">
        <f t="shared" si="151"/>
        <v>4.9414484776635259</v>
      </c>
      <c r="BS57" s="2">
        <f t="shared" si="151"/>
        <v>4.8532120215711902</v>
      </c>
      <c r="BT57" s="2">
        <f t="shared" si="151"/>
        <v>4.4808443403335749</v>
      </c>
      <c r="BU57" s="2">
        <f t="shared" si="151"/>
        <v>4.4649908543096704</v>
      </c>
      <c r="BV57" s="2">
        <f t="shared" si="151"/>
        <v>4.3974065030123661</v>
      </c>
      <c r="BW57" s="2">
        <f t="shared" si="151"/>
        <v>3.7713111557793706</v>
      </c>
      <c r="BX57" s="2">
        <f t="shared" si="151"/>
        <v>3.509485351831898</v>
      </c>
      <c r="BY57" s="2">
        <f t="shared" si="151"/>
        <v>2.2806193171917997</v>
      </c>
      <c r="BZ57" s="2">
        <f t="shared" si="151"/>
        <v>2.3339558291300495</v>
      </c>
      <c r="CA57" s="2">
        <f t="shared" si="151"/>
        <v>2.0853367260481255</v>
      </c>
      <c r="CB57" s="2">
        <f t="shared" si="151"/>
        <v>2.4114588458195998</v>
      </c>
      <c r="CC57" s="2">
        <f t="shared" si="151"/>
        <v>2.0832004387457492</v>
      </c>
      <c r="CD57" s="2">
        <f t="shared" si="151"/>
        <v>2.4461193913158006</v>
      </c>
      <c r="CE57" s="2">
        <f t="shared" si="151"/>
        <v>2.4620682047622755</v>
      </c>
      <c r="CF57" s="2">
        <f t="shared" si="151"/>
        <v>2.5007363097315256</v>
      </c>
      <c r="CG57" s="2">
        <f t="shared" si="151"/>
        <v>2.6206617390381246</v>
      </c>
      <c r="CH57" s="2">
        <f t="shared" si="151"/>
        <v>3.0732136827575998</v>
      </c>
      <c r="CI57" s="2">
        <f t="shared" si="151"/>
        <v>3.2585224111607003</v>
      </c>
      <c r="CJ57" s="2">
        <f t="shared" si="151"/>
        <v>3.2054674952210003</v>
      </c>
      <c r="CK57" s="2">
        <f t="shared" si="151"/>
        <v>3.6486494342582496</v>
      </c>
      <c r="CL57" s="2">
        <f t="shared" si="151"/>
        <v>3.316759733799175</v>
      </c>
      <c r="CM57" s="2">
        <f t="shared" ref="CM57:CO57" si="152">AVERAGE(AP125:AP126,AP139:AP140)</f>
        <v>2.7210062432778748</v>
      </c>
      <c r="CN57" s="2">
        <f t="shared" si="152"/>
        <v>2.4266352623278</v>
      </c>
      <c r="CO57" s="2" t="e">
        <f t="shared" si="152"/>
        <v>#DIV/0!</v>
      </c>
    </row>
    <row r="58" spans="1:93" s="28" customFormat="1" x14ac:dyDescent="0.25">
      <c r="A58" s="31" t="s">
        <v>56</v>
      </c>
      <c r="B58" s="26">
        <v>2</v>
      </c>
      <c r="C58" s="26">
        <v>150</v>
      </c>
      <c r="D58" s="19">
        <v>14.7</v>
      </c>
      <c r="E58" s="14"/>
      <c r="F58" s="14">
        <f>IF(Raw!I227&gt;0,Deficit!$D$58-Raw!I227,"")</f>
        <v>5.8394346730057993</v>
      </c>
      <c r="G58" s="14">
        <f>IF(Raw!J227&gt;0,Deficit!$D$58-Raw!J227,"")</f>
        <v>5.7970468712376295</v>
      </c>
      <c r="H58" s="14">
        <f>IF(Raw!K227&gt;0,Deficit!$D$58-Raw!K227,"")</f>
        <v>5.6846755650448291</v>
      </c>
      <c r="I58" s="14">
        <f>IF(Raw!L227&gt;0,Deficit!$D$58-Raw!L227,"")</f>
        <v>5.6542324521905201</v>
      </c>
      <c r="J58" s="14">
        <f>IF(Raw!M227&gt;0,Deficit!$D$58-Raw!M227,"")</f>
        <v>5.7491010830997489</v>
      </c>
      <c r="K58" s="14">
        <f>IF(Raw!N227&gt;0,Deficit!$D$58-Raw!N227,"")</f>
        <v>5.6057694774758886</v>
      </c>
      <c r="L58" s="14">
        <f>IF(Raw!O227&gt;0,Deficit!$D$58-Raw!O227,"")</f>
        <v>5.6755159433899998</v>
      </c>
      <c r="M58" s="14">
        <f>IF(Raw!P227&gt;0,Deficit!$D$58-Raw!P227,"")</f>
        <v>5.7015567917644301</v>
      </c>
      <c r="N58" s="14">
        <f>IF(Raw!Q227&gt;0,Deficit!$D$58-Raw!Q227,"")</f>
        <v>5.6572058439933599</v>
      </c>
      <c r="O58" s="14">
        <f>IF(Raw!R227&gt;0,Deficit!$D$58-Raw!R227,"")</f>
        <v>5.6228157859769201</v>
      </c>
      <c r="P58" s="14">
        <f>IF(Raw!S227&gt;0,Deficit!$D$58-Raw!S227,"")</f>
        <v>5.7256879404739998</v>
      </c>
      <c r="Q58" s="14">
        <f>IF(Raw!T227&gt;0,Deficit!$D$58-Raw!T227,"")</f>
        <v>5.6671256965923185</v>
      </c>
      <c r="R58" s="14">
        <f>IF(Raw!U227&gt;0,Deficit!$D$58-Raw!U227,"")</f>
        <v>5.5602436111929396</v>
      </c>
      <c r="S58" s="14">
        <f>IF(Raw!V227&gt;0,Deficit!$D$58-Raw!V227,"")</f>
        <v>5.7119713493614199</v>
      </c>
      <c r="T58" s="14">
        <f>IF(Raw!W227&gt;0,Deficit!$D$58-Raw!W227,"")</f>
        <v>5.6831256553245399</v>
      </c>
      <c r="U58" s="14">
        <f>IF(Raw!X227&gt;0,Deficit!$D$58-Raw!X227,"")</f>
        <v>5.5321471718877291</v>
      </c>
      <c r="V58" s="14">
        <f>IF(Raw!Y227&gt;0,Deficit!$D$58-Raw!Y227,"")</f>
        <v>5.6429067288851797</v>
      </c>
      <c r="W58" s="14">
        <f>IF(Raw!Z227&gt;0,Deficit!$D$58-Raw!Z227,"")</f>
        <v>5.5476332794002392</v>
      </c>
      <c r="X58" s="14">
        <f>IF(Raw!AA227&gt;0,Deficit!$D$58-Raw!AA227,"")</f>
        <v>5.6025216775381796</v>
      </c>
      <c r="Y58" s="14">
        <f>IF(Raw!AB227&gt;0,Deficit!$D$58-Raw!AB227,"")</f>
        <v>5.7228154188430498</v>
      </c>
      <c r="Z58" s="14">
        <f>IF(Raw!AC227&gt;0,Deficit!$D$58-Raw!AC227,"")</f>
        <v>5.6384809278994297</v>
      </c>
      <c r="AA58" s="14">
        <f>IF(Raw!AD227&gt;0,Deficit!$D$58-Raw!AD227,"")</f>
        <v>4.746987844721529</v>
      </c>
      <c r="AB58" s="14">
        <f>IF(Raw!AE227&gt;0,Deficit!$D$58-Raw!AE227,"")</f>
        <v>0.99148042989780016</v>
      </c>
      <c r="AC58" s="14">
        <f>IF(Raw!AF227&gt;0,Deficit!$D$58-Raw!AF227,"")</f>
        <v>1.5326832901518994</v>
      </c>
      <c r="AD58" s="14">
        <f>IF(Raw!AG227&gt;0,Deficit!$D$58-Raw!AG227,"")</f>
        <v>1.5073724176025998</v>
      </c>
      <c r="AE58" s="14">
        <f>IF(Raw!AH227&gt;0,Deficit!$D$58-Raw!AH227,"")</f>
        <v>1.6367783901513988</v>
      </c>
      <c r="AF58" s="14">
        <f>IF(Raw!AI227&gt;0,Deficit!$D$58-Raw!AI227,"")</f>
        <v>1.5072530919905986</v>
      </c>
      <c r="AG58" s="14">
        <f>IF(Raw!AJ227&gt;0,Deficit!$D$58-Raw!AJ227,"")</f>
        <v>2.2292773339305985</v>
      </c>
      <c r="AH58" s="14">
        <f>IF(Raw!AK227&gt;0,Deficit!$D$58-Raw!AK227,"")</f>
        <v>1.9976937693877996</v>
      </c>
      <c r="AI58" s="14">
        <f>IF(Raw!AL227&gt;0,Deficit!$D$58-Raw!AL227,"")</f>
        <v>2.3756724032491991</v>
      </c>
      <c r="AJ58" s="14">
        <f>IF(Raw!AM227&gt;0,Deficit!$D$58-Raw!AM227,"")</f>
        <v>2.4572703673579994</v>
      </c>
      <c r="AK58" s="14">
        <f>IF(Raw!AN227&gt;0,Deficit!$D$58-Raw!AN227,"")</f>
        <v>2.5334381108098984</v>
      </c>
      <c r="AL58" s="14">
        <f>IF(Raw!AO227&gt;0,Deficit!$D$58-Raw!AO227,"")</f>
        <v>2.5217925867997</v>
      </c>
      <c r="AM58" s="14">
        <f>IF(Raw!AP227&gt;0,Deficit!$D$58-Raw!AP227,"")</f>
        <v>2.5847886981409989</v>
      </c>
      <c r="AN58" s="14">
        <f>IF(Raw!AQ227&gt;0,Deficit!$D$58-Raw!AQ227,"")</f>
        <v>3.555133231063099</v>
      </c>
      <c r="AO58" s="14">
        <f>IF(Raw!AR227&gt;0,Deficit!$D$58-Raw!AR227,"")</f>
        <v>3.6220533489879987</v>
      </c>
      <c r="AP58" s="14">
        <f>IF(Raw!AS227&gt;0,Deficit!$D$58-Raw!AS227,"")</f>
        <v>3.9593597869191992</v>
      </c>
      <c r="AQ58" s="14">
        <f>IF(Raw!AT227&gt;0,Deficit!$D$58-Raw!AT227,"")</f>
        <v>3.8307357555808998</v>
      </c>
      <c r="AR58" s="14" t="str">
        <f>IF(Raw!AU227&gt;0,Deficit!$D$58-Raw!AU227,"")</f>
        <v/>
      </c>
      <c r="AS58" s="14" t="str">
        <f>IF(Raw!AV227&gt;0,Deficit!$D$58-Raw!AV227,"")</f>
        <v/>
      </c>
      <c r="AX58" s="21" t="s">
        <v>76</v>
      </c>
      <c r="AY58" s="3">
        <v>5</v>
      </c>
      <c r="AZ58">
        <v>150</v>
      </c>
      <c r="BA58" s="2">
        <f>AVERAGE(D127:D128,D141:D142)</f>
        <v>16.225000000000001</v>
      </c>
      <c r="BB58" s="2"/>
      <c r="BC58" s="2">
        <f t="shared" ref="BC58:CL58" si="153">AVERAGE(F127:F128,F141:F142)</f>
        <v>6.0619013175027412</v>
      </c>
      <c r="BD58" s="2">
        <f t="shared" si="153"/>
        <v>5.9317617237114142</v>
      </c>
      <c r="BE58" s="2">
        <f t="shared" si="153"/>
        <v>6.1508939804328993</v>
      </c>
      <c r="BF58" s="2">
        <f t="shared" si="153"/>
        <v>5.9831769753367814</v>
      </c>
      <c r="BG58" s="2">
        <f t="shared" si="153"/>
        <v>6.1452202782550387</v>
      </c>
      <c r="BH58" s="2">
        <f t="shared" si="153"/>
        <v>5.9581193054771244</v>
      </c>
      <c r="BI58" s="2">
        <f t="shared" si="153"/>
        <v>5.9903618041454987</v>
      </c>
      <c r="BJ58" s="2">
        <f t="shared" si="153"/>
        <v>5.8455577068723041</v>
      </c>
      <c r="BK58" s="2">
        <f t="shared" si="153"/>
        <v>5.8648906282572577</v>
      </c>
      <c r="BL58" s="2">
        <f t="shared" si="153"/>
        <v>5.8758399507012644</v>
      </c>
      <c r="BM58" s="2">
        <f t="shared" si="153"/>
        <v>5.9064375455388678</v>
      </c>
      <c r="BN58" s="2">
        <f t="shared" si="153"/>
        <v>5.8859946178403071</v>
      </c>
      <c r="BO58" s="2">
        <f t="shared" si="153"/>
        <v>5.8429368093813023</v>
      </c>
      <c r="BP58" s="2">
        <f t="shared" si="153"/>
        <v>5.8170709034111647</v>
      </c>
      <c r="BQ58" s="2">
        <f t="shared" si="153"/>
        <v>5.853877747013617</v>
      </c>
      <c r="BR58" s="2">
        <f t="shared" si="153"/>
        <v>5.7044854181527187</v>
      </c>
      <c r="BS58" s="2">
        <f t="shared" si="153"/>
        <v>5.6809722419343869</v>
      </c>
      <c r="BT58" s="2">
        <f t="shared" si="153"/>
        <v>5.7164879325945721</v>
      </c>
      <c r="BU58" s="2">
        <f t="shared" si="153"/>
        <v>5.5803537640764622</v>
      </c>
      <c r="BV58" s="2">
        <f t="shared" si="153"/>
        <v>5.7056326057631672</v>
      </c>
      <c r="BW58" s="2">
        <f t="shared" si="153"/>
        <v>5.576149578894265</v>
      </c>
      <c r="BX58" s="2">
        <f t="shared" si="153"/>
        <v>5.0844818961045126</v>
      </c>
      <c r="BY58" s="2">
        <f t="shared" si="153"/>
        <v>4.2537238125139423</v>
      </c>
      <c r="BZ58" s="2">
        <f t="shared" si="153"/>
        <v>4.0358103562759151</v>
      </c>
      <c r="CA58" s="2">
        <f t="shared" si="153"/>
        <v>3.7159116311812599</v>
      </c>
      <c r="CB58" s="2">
        <f t="shared" si="153"/>
        <v>3.7559007929249995</v>
      </c>
      <c r="CC58" s="2">
        <f t="shared" si="153"/>
        <v>3.7418838496085116</v>
      </c>
      <c r="CD58" s="2">
        <f t="shared" si="153"/>
        <v>3.8425327721073175</v>
      </c>
      <c r="CE58" s="2">
        <f t="shared" si="153"/>
        <v>4.0078650715815574</v>
      </c>
      <c r="CF58" s="2">
        <f t="shared" si="153"/>
        <v>3.8415604363547922</v>
      </c>
      <c r="CG58" s="2">
        <f t="shared" si="153"/>
        <v>3.9562573035744499</v>
      </c>
      <c r="CH58" s="2">
        <f t="shared" si="153"/>
        <v>4.0085699979727245</v>
      </c>
      <c r="CI58" s="2">
        <f t="shared" si="153"/>
        <v>4.1338676557875145</v>
      </c>
      <c r="CJ58" s="2">
        <f t="shared" si="153"/>
        <v>3.8939058705655043</v>
      </c>
      <c r="CK58" s="2">
        <f t="shared" si="153"/>
        <v>4.3057328760662346</v>
      </c>
      <c r="CL58" s="2">
        <f t="shared" si="153"/>
        <v>3.9405540708911571</v>
      </c>
      <c r="CM58" s="2">
        <f t="shared" ref="CM58:CO58" si="154">AVERAGE(AP127:AP128,AP141:AP142)</f>
        <v>3.8935111193590748</v>
      </c>
      <c r="CN58" s="2">
        <f t="shared" si="154"/>
        <v>3.2390827797192747</v>
      </c>
      <c r="CO58" s="2" t="e">
        <f t="shared" si="154"/>
        <v>#DIV/0!</v>
      </c>
    </row>
    <row r="59" spans="1:93" s="28" customFormat="1" x14ac:dyDescent="0.25">
      <c r="A59" s="31" t="s">
        <v>50</v>
      </c>
      <c r="B59" s="26">
        <v>2</v>
      </c>
      <c r="C59" s="26">
        <v>200</v>
      </c>
      <c r="D59" s="76">
        <v>21</v>
      </c>
      <c r="E59" s="14"/>
      <c r="F59" s="14">
        <f>IF(Raw!I186&gt;0,Deficit!$D$59-Raw!I186,"")</f>
        <v>4.9506451945244017</v>
      </c>
      <c r="G59" s="14">
        <f>IF(Raw!J186&gt;0,Deficit!$D$59-Raw!J186,"")</f>
        <v>4.235911890849799</v>
      </c>
      <c r="H59" s="14">
        <f>IF(Raw!K186&gt;0,Deficit!$D$59-Raw!K186,"")</f>
        <v>4.4605920105373009</v>
      </c>
      <c r="I59" s="14">
        <f>IF(Raw!L186&gt;0,Deficit!$D$59-Raw!L186,"")</f>
        <v>4.1923700017153003</v>
      </c>
      <c r="J59" s="14">
        <f>IF(Raw!M186&gt;0,Deficit!$D$59-Raw!M186,"")</f>
        <v>5.3066703503960007</v>
      </c>
      <c r="K59" s="14">
        <f>IF(Raw!N186&gt;0,Deficit!$D$59-Raw!N186,"")</f>
        <v>4.4220229370461013</v>
      </c>
      <c r="L59" s="14">
        <f>IF(Raw!O186&gt;0,Deficit!$D$59-Raw!O186,"")</f>
        <v>4.5420135485453983</v>
      </c>
      <c r="M59" s="14">
        <f>IF(Raw!P186&gt;0,Deficit!$D$59-Raw!P186,"")</f>
        <v>4.3061541639517991</v>
      </c>
      <c r="N59" s="14">
        <f>IF(Raw!Q186&gt;0,Deficit!$D$59-Raw!Q186,"")</f>
        <v>3.9840949720462007</v>
      </c>
      <c r="O59" s="14">
        <f>IF(Raw!R186&gt;0,Deficit!$D$59-Raw!R186,"")</f>
        <v>5.0077102330475007</v>
      </c>
      <c r="P59" s="14">
        <f>IF(Raw!S186&gt;0,Deficit!$D$59-Raw!S186,"")</f>
        <v>4.2312445443978994</v>
      </c>
      <c r="Q59" s="14">
        <f>IF(Raw!T186&gt;0,Deficit!$D$59-Raw!T186,"")</f>
        <v>4.2248499630177996</v>
      </c>
      <c r="R59" s="14">
        <f>IF(Raw!U186&gt;0,Deficit!$D$59-Raw!U186,"")</f>
        <v>4.6394578152648016</v>
      </c>
      <c r="S59" s="14">
        <f>IF(Raw!V186&gt;0,Deficit!$D$59-Raw!V186,"")</f>
        <v>4.6812885710326988</v>
      </c>
      <c r="T59" s="14">
        <f>IF(Raw!W186&gt;0,Deficit!$D$59-Raw!W186,"")</f>
        <v>4.2924719536924982</v>
      </c>
      <c r="U59" s="14">
        <f>IF(Raw!X186&gt;0,Deficit!$D$59-Raw!X186,"")</f>
        <v>4.5797941359562984</v>
      </c>
      <c r="V59" s="14">
        <f>IF(Raw!Y186&gt;0,Deficit!$D$59-Raw!Y186,"")</f>
        <v>3.8597024487602987</v>
      </c>
      <c r="W59" s="14">
        <f>IF(Raw!Z186&gt;0,Deficit!$D$59-Raw!Z186,"")</f>
        <v>3.8854850579390003</v>
      </c>
      <c r="X59" s="14">
        <f>IF(Raw!AA186&gt;0,Deficit!$D$59-Raw!AA186,"")</f>
        <v>3.0504840492649983</v>
      </c>
      <c r="Y59" s="14">
        <f>IF(Raw!AB186&gt;0,Deficit!$D$59-Raw!AB186,"")</f>
        <v>2.0948805440991016</v>
      </c>
      <c r="Z59" s="14">
        <f>IF(Raw!AC186&gt;0,Deficit!$D$59-Raw!AC186,"")</f>
        <v>1.9131616003141012</v>
      </c>
      <c r="AA59" s="14">
        <f>IF(Raw!AD186&gt;0,Deficit!$D$59-Raw!AD186,"")</f>
        <v>0.74631215315639921</v>
      </c>
      <c r="AB59" s="14">
        <f>IF(Raw!AE186&gt;0,Deficit!$D$59-Raw!AE186,"")</f>
        <v>0.28912453062660148</v>
      </c>
      <c r="AC59" s="14">
        <f>IF(Raw!AF186&gt;0,Deficit!$D$59-Raw!AF186,"")</f>
        <v>-0.11101165650369893</v>
      </c>
      <c r="AD59" s="14">
        <f>IF(Raw!AG186&gt;0,Deficit!$D$59-Raw!AG186,"")</f>
        <v>-0.58732948220449899</v>
      </c>
      <c r="AE59" s="14">
        <f>IF(Raw!AH186&gt;0,Deficit!$D$59-Raw!AH186,"")</f>
        <v>0.65528698217219983</v>
      </c>
      <c r="AF59" s="14">
        <f>IF(Raw!AI186&gt;0,Deficit!$D$59-Raw!AI186,"")</f>
        <v>-0.44395587680089932</v>
      </c>
      <c r="AG59" s="14">
        <f>IF(Raw!AJ186&gt;0,Deficit!$D$59-Raw!AJ186,"")</f>
        <v>0.51189484564530119</v>
      </c>
      <c r="AH59" s="14">
        <f>IF(Raw!AK186&gt;0,Deficit!$D$59-Raw!AK186,"")</f>
        <v>0.81194464103289832</v>
      </c>
      <c r="AI59" s="14">
        <f>IF(Raw!AL186&gt;0,Deficit!$D$59-Raw!AL186,"")</f>
        <v>0.81686767523909865</v>
      </c>
      <c r="AJ59" s="14">
        <f>IF(Raw!AM186&gt;0,Deficit!$D$59-Raw!AM186,"")</f>
        <v>0.75975906184099884</v>
      </c>
      <c r="AK59" s="14">
        <f>IF(Raw!AN186&gt;0,Deficit!$D$59-Raw!AN186,"")</f>
        <v>0.90449888964090164</v>
      </c>
      <c r="AL59" s="14">
        <f>IF(Raw!AO186&gt;0,Deficit!$D$59-Raw!AO186,"")</f>
        <v>1.5256689278575983</v>
      </c>
      <c r="AM59" s="14">
        <f>IF(Raw!AP186&gt;0,Deficit!$D$59-Raw!AP186,"")</f>
        <v>2.6389731266601046E-2</v>
      </c>
      <c r="AN59" s="14">
        <f>IF(Raw!AQ186&gt;0,Deficit!$D$59-Raw!AQ186,"")</f>
        <v>1.529171658805101</v>
      </c>
      <c r="AO59" s="14">
        <f>IF(Raw!AR186&gt;0,Deficit!$D$59-Raw!AR186,"")</f>
        <v>1.5736900009169013</v>
      </c>
      <c r="AP59" s="14">
        <f>IF(Raw!AS186&gt;0,Deficit!$D$59-Raw!AS186,"")</f>
        <v>1.7183549128924014</v>
      </c>
      <c r="AQ59" s="14">
        <f>IF(Raw!AT186&gt;0,Deficit!$D$59-Raw!AT186,"")</f>
        <v>1.7105901434962014</v>
      </c>
      <c r="AR59" s="14" t="str">
        <f>IF(Raw!AU186&gt;0,Deficit!$D$59-Raw!AU186,"")</f>
        <v/>
      </c>
      <c r="AS59" s="14" t="str">
        <f>IF(Raw!AV186&gt;0,Deficit!$D$59-Raw!AV186,"")</f>
        <v/>
      </c>
      <c r="AX59" s="21" t="s">
        <v>76</v>
      </c>
      <c r="AY59" s="3">
        <v>5</v>
      </c>
      <c r="AZ59">
        <v>200</v>
      </c>
      <c r="BA59" s="2">
        <f>AVERAGE(D129:D130,D143:D144)</f>
        <v>20.375</v>
      </c>
      <c r="BB59" s="2"/>
      <c r="BC59" s="2">
        <f t="shared" ref="BC59:CL59" si="155">AVERAGE(F129:F130,F143:F144)</f>
        <v>7.1120874368116</v>
      </c>
      <c r="BD59" s="2">
        <f t="shared" si="155"/>
        <v>6.8408146199429494</v>
      </c>
      <c r="BE59" s="2">
        <f t="shared" si="155"/>
        <v>6.9588651938908503</v>
      </c>
      <c r="BF59" s="2">
        <f t="shared" si="155"/>
        <v>6.7751925559916248</v>
      </c>
      <c r="BG59" s="2">
        <f t="shared" si="155"/>
        <v>6.9511830334726747</v>
      </c>
      <c r="BH59" s="2">
        <f t="shared" si="155"/>
        <v>7.0705807745065741</v>
      </c>
      <c r="BI59" s="2">
        <f t="shared" si="155"/>
        <v>7.0213379329508507</v>
      </c>
      <c r="BJ59" s="2">
        <f t="shared" si="155"/>
        <v>6.9714206965851258</v>
      </c>
      <c r="BK59" s="2">
        <f t="shared" si="155"/>
        <v>7.1079545235594495</v>
      </c>
      <c r="BL59" s="2">
        <f t="shared" si="155"/>
        <v>7.1258925699567506</v>
      </c>
      <c r="BM59" s="2">
        <f t="shared" si="155"/>
        <v>7.0505430777687499</v>
      </c>
      <c r="BN59" s="2">
        <f t="shared" si="155"/>
        <v>6.8694042088556007</v>
      </c>
      <c r="BO59" s="2">
        <f t="shared" si="155"/>
        <v>7.032940537495751</v>
      </c>
      <c r="BP59" s="2">
        <f t="shared" si="155"/>
        <v>7.19114146902385</v>
      </c>
      <c r="BQ59" s="2">
        <f t="shared" si="155"/>
        <v>7.0783244823810501</v>
      </c>
      <c r="BR59" s="2">
        <f t="shared" si="155"/>
        <v>7.0626325810021244</v>
      </c>
      <c r="BS59" s="2">
        <f t="shared" si="155"/>
        <v>6.9059885204894744</v>
      </c>
      <c r="BT59" s="2">
        <f t="shared" si="155"/>
        <v>6.9834890623496753</v>
      </c>
      <c r="BU59" s="2">
        <f t="shared" si="155"/>
        <v>6.9048376418950248</v>
      </c>
      <c r="BV59" s="2">
        <f t="shared" si="155"/>
        <v>6.9410040779543491</v>
      </c>
      <c r="BW59" s="2">
        <f t="shared" si="155"/>
        <v>6.9979304949939749</v>
      </c>
      <c r="BX59" s="2">
        <f t="shared" si="155"/>
        <v>7.1123665043425497</v>
      </c>
      <c r="BY59" s="2">
        <f t="shared" si="155"/>
        <v>7.1005829286590245</v>
      </c>
      <c r="BZ59" s="2">
        <f t="shared" si="155"/>
        <v>6.861403412977725</v>
      </c>
      <c r="CA59" s="2">
        <f t="shared" si="155"/>
        <v>6.3264450445902751</v>
      </c>
      <c r="CB59" s="2">
        <f t="shared" si="155"/>
        <v>6.5558299848103996</v>
      </c>
      <c r="CC59" s="2">
        <f t="shared" si="155"/>
        <v>6.3826292197918502</v>
      </c>
      <c r="CD59" s="2">
        <f t="shared" si="155"/>
        <v>6.1718314462243749</v>
      </c>
      <c r="CE59" s="2">
        <f t="shared" si="155"/>
        <v>5.734763781150825</v>
      </c>
      <c r="CF59" s="2">
        <f t="shared" si="155"/>
        <v>5.6371546858070989</v>
      </c>
      <c r="CG59" s="2">
        <f t="shared" si="155"/>
        <v>5.5343639273831506</v>
      </c>
      <c r="CH59" s="2">
        <f t="shared" si="155"/>
        <v>5.7022272323037502</v>
      </c>
      <c r="CI59" s="2">
        <f t="shared" si="155"/>
        <v>5.5703411765634998</v>
      </c>
      <c r="CJ59" s="2">
        <f t="shared" si="155"/>
        <v>5.6563059523482995</v>
      </c>
      <c r="CK59" s="2">
        <f t="shared" si="155"/>
        <v>5.8031350333519747</v>
      </c>
      <c r="CL59" s="2">
        <f t="shared" si="155"/>
        <v>5.6879660666723506</v>
      </c>
      <c r="CM59" s="2">
        <f t="shared" ref="CM59:CO59" si="156">AVERAGE(AP129:AP130,AP143:AP144)</f>
        <v>5.6894690363127998</v>
      </c>
      <c r="CN59" s="2">
        <f t="shared" si="156"/>
        <v>6.0314707640795255</v>
      </c>
      <c r="CO59" s="2" t="e">
        <f t="shared" si="156"/>
        <v>#DIV/0!</v>
      </c>
    </row>
    <row r="60" spans="1:93" s="28" customFormat="1" x14ac:dyDescent="0.25">
      <c r="A60" s="26" t="s">
        <v>56</v>
      </c>
      <c r="B60" s="35">
        <v>2</v>
      </c>
      <c r="C60" s="36">
        <v>200</v>
      </c>
      <c r="D60" s="20">
        <v>23</v>
      </c>
      <c r="E60" s="20"/>
      <c r="F60" s="20">
        <f>IF(Raw!I228&gt;0,Deficit!$D$60-Raw!I228,"")</f>
        <v>11.923699885698399</v>
      </c>
      <c r="G60" s="20">
        <f>IF(Raw!J228&gt;0,Deficit!$D$60-Raw!J228,"")</f>
        <v>11.5859321386936</v>
      </c>
      <c r="H60" s="20">
        <f>IF(Raw!K228&gt;0,Deficit!$D$60-Raw!K228,"")</f>
        <v>11.7839251348787</v>
      </c>
      <c r="I60" s="20">
        <f>IF(Raw!L228&gt;0,Deficit!$D$60-Raw!L228,"")</f>
        <v>11.7093944315705</v>
      </c>
      <c r="J60" s="20">
        <f>IF(Raw!M228&gt;0,Deficit!$D$60-Raw!M228,"")</f>
        <v>12.2867061819175</v>
      </c>
      <c r="K60" s="20">
        <f>IF(Raw!N228&gt;0,Deficit!$D$60-Raw!N228,"")</f>
        <v>12.1538677858602</v>
      </c>
      <c r="L60" s="20">
        <f>IF(Raw!O228&gt;0,Deficit!$D$60-Raw!O228,"")</f>
        <v>11.999657302425501</v>
      </c>
      <c r="M60" s="20">
        <f>IF(Raw!P228&gt;0,Deficit!$D$60-Raw!P228,"")</f>
        <v>11.8898616350588</v>
      </c>
      <c r="N60" s="20">
        <f>IF(Raw!Q228&gt;0,Deficit!$D$60-Raw!Q228,"")</f>
        <v>12.1718379082496</v>
      </c>
      <c r="O60" s="20">
        <f>IF(Raw!R228&gt;0,Deficit!$D$60-Raw!R228,"")</f>
        <v>12.2645879701913</v>
      </c>
      <c r="P60" s="20">
        <f>IF(Raw!S228&gt;0,Deficit!$D$60-Raw!S228,"")</f>
        <v>12.126943248215699</v>
      </c>
      <c r="Q60" s="20">
        <f>IF(Raw!T228&gt;0,Deficit!$D$60-Raw!T228,"")</f>
        <v>11.980331220239201</v>
      </c>
      <c r="R60" s="20">
        <f>IF(Raw!U228&gt;0,Deficit!$D$60-Raw!U228,"")</f>
        <v>11.7218342076568</v>
      </c>
      <c r="S60" s="20">
        <f>IF(Raw!V228&gt;0,Deficit!$D$60-Raw!V228,"")</f>
        <v>12.1363683170774</v>
      </c>
      <c r="T60" s="20">
        <f>IF(Raw!W228&gt;0,Deficit!$D$60-Raw!W228,"")</f>
        <v>12.1360875683903</v>
      </c>
      <c r="U60" s="20">
        <f>IF(Raw!X228&gt;0,Deficit!$D$60-Raw!X228,"")</f>
        <v>11.8962932978932</v>
      </c>
      <c r="V60" s="20">
        <f>IF(Raw!Y228&gt;0,Deficit!$D$60-Raw!Y228,"")</f>
        <v>12.0998774218675</v>
      </c>
      <c r="W60" s="20">
        <f>IF(Raw!Z228&gt;0,Deficit!$D$60-Raw!Z228,"")</f>
        <v>12.143023877497701</v>
      </c>
      <c r="X60" s="20">
        <f>IF(Raw!AA228&gt;0,Deficit!$D$60-Raw!AA228,"")</f>
        <v>11.692525003452101</v>
      </c>
      <c r="Y60" s="20">
        <f>IF(Raw!AB228&gt;0,Deficit!$D$60-Raw!AB228,"")</f>
        <v>12.1417169913531</v>
      </c>
      <c r="Z60" s="20">
        <f>IF(Raw!AC228&gt;0,Deficit!$D$60-Raw!AC228,"")</f>
        <v>12.029381324291901</v>
      </c>
      <c r="AA60" s="20">
        <f>IF(Raw!AD228&gt;0,Deficit!$D$60-Raw!AD228,"")</f>
        <v>11.804300695451101</v>
      </c>
      <c r="AB60" s="20">
        <f>IF(Raw!AE228&gt;0,Deficit!$D$60-Raw!AE228,"")</f>
        <v>12.0331643958345</v>
      </c>
      <c r="AC60" s="20">
        <f>IF(Raw!AF228&gt;0,Deficit!$D$60-Raw!AF228,"")</f>
        <v>12.1538459784914</v>
      </c>
      <c r="AD60" s="20">
        <f>IF(Raw!AG228&gt;0,Deficit!$D$60-Raw!AG228,"")</f>
        <v>10.9979841033217</v>
      </c>
      <c r="AE60" s="20">
        <f>IF(Raw!AH228&gt;0,Deficit!$D$60-Raw!AH228,"")</f>
        <v>10.958605251161799</v>
      </c>
      <c r="AF60" s="20">
        <f>IF(Raw!AI228&gt;0,Deficit!$D$60-Raw!AI228,"")</f>
        <v>10.511212454519701</v>
      </c>
      <c r="AG60" s="20">
        <f>IF(Raw!AJ228&gt;0,Deficit!$D$60-Raw!AJ228,"")</f>
        <v>10.1875372217799</v>
      </c>
      <c r="AH60" s="20">
        <f>IF(Raw!AK228&gt;0,Deficit!$D$60-Raw!AK228,"")</f>
        <v>10.131326061500401</v>
      </c>
      <c r="AI60" s="20">
        <f>IF(Raw!AL228&gt;0,Deficit!$D$60-Raw!AL228,"")</f>
        <v>9.5768421625898004</v>
      </c>
      <c r="AJ60" s="20">
        <f>IF(Raw!AM228&gt;0,Deficit!$D$60-Raw!AM228,"")</f>
        <v>9.8625439397560992</v>
      </c>
      <c r="AK60" s="20">
        <f>IF(Raw!AN228&gt;0,Deficit!$D$60-Raw!AN228,"")</f>
        <v>10.100985009462599</v>
      </c>
      <c r="AL60" s="20">
        <f>IF(Raw!AO228&gt;0,Deficit!$D$60-Raw!AO228,"")</f>
        <v>10.1882352879369</v>
      </c>
      <c r="AM60" s="20">
        <f>IF(Raw!AP228&gt;0,Deficit!$D$60-Raw!AP228,"")</f>
        <v>10.0356657395458</v>
      </c>
      <c r="AN60" s="20">
        <f>IF(Raw!AQ228&gt;0,Deficit!$D$60-Raw!AQ228,"")</f>
        <v>10.227230783647</v>
      </c>
      <c r="AO60" s="20">
        <f>IF(Raw!AR228&gt;0,Deficit!$D$60-Raw!AR228,"")</f>
        <v>10.1554342425638</v>
      </c>
      <c r="AP60" s="20">
        <f>IF(Raw!AS228&gt;0,Deficit!$D$60-Raw!AS228,"")</f>
        <v>10.6239421412157</v>
      </c>
      <c r="AQ60" s="20">
        <f>IF(Raw!AT228&gt;0,Deficit!$D$60-Raw!AT228,"")</f>
        <v>11.1938724198109</v>
      </c>
      <c r="AR60" s="20" t="str">
        <f>IF(Raw!AU228&gt;0,Deficit!$D$60-Raw!AU228,"")</f>
        <v/>
      </c>
      <c r="AS60" s="20" t="str">
        <f>IF(Raw!AV228&gt;0,Deficit!$D$60-Raw!AV228,"")</f>
        <v/>
      </c>
      <c r="AX60" s="21" t="s">
        <v>76</v>
      </c>
      <c r="AY60" s="3">
        <v>5</v>
      </c>
      <c r="AZ60" t="s">
        <v>22</v>
      </c>
      <c r="BA60" s="28">
        <f t="shared" ref="BA60:BX60" si="157">SUM(BA54:BA56)*3+BA53*1.5</f>
        <v>249.75</v>
      </c>
      <c r="BC60" s="28">
        <f t="shared" si="157"/>
        <v>74.436782698619169</v>
      </c>
      <c r="BD60" s="28">
        <f t="shared" si="157"/>
        <v>61.010440436490619</v>
      </c>
      <c r="BE60" s="28">
        <f t="shared" si="157"/>
        <v>68.964593587072443</v>
      </c>
      <c r="BF60" s="28">
        <f t="shared" si="157"/>
        <v>33.211546869226147</v>
      </c>
      <c r="BG60" s="28">
        <f t="shared" si="157"/>
        <v>57.974647736421382</v>
      </c>
      <c r="BH60" s="28">
        <f t="shared" si="157"/>
        <v>36.700876575197782</v>
      </c>
      <c r="BI60" s="28">
        <f t="shared" si="157"/>
        <v>66.172143832222133</v>
      </c>
      <c r="BJ60" s="28">
        <f t="shared" si="157"/>
        <v>36.784153845784132</v>
      </c>
      <c r="BK60" s="28">
        <f t="shared" si="157"/>
        <v>67.128035150595366</v>
      </c>
      <c r="BL60" s="28">
        <f t="shared" si="157"/>
        <v>39.669996236005098</v>
      </c>
      <c r="BM60" s="28">
        <f t="shared" si="157"/>
        <v>76.948575919367173</v>
      </c>
      <c r="BN60" s="28">
        <f t="shared" si="157"/>
        <v>66.299686060351789</v>
      </c>
      <c r="BO60" s="28">
        <f t="shared" si="157"/>
        <v>42.866949182890053</v>
      </c>
      <c r="BP60" s="28">
        <f t="shared" si="157"/>
        <v>43.452077122021429</v>
      </c>
      <c r="BQ60" s="28">
        <f t="shared" si="157"/>
        <v>56.166783095173507</v>
      </c>
      <c r="BR60" s="28">
        <f t="shared" si="157"/>
        <v>20.84752825528545</v>
      </c>
      <c r="BS60" s="28">
        <f t="shared" si="157"/>
        <v>39.453674271572552</v>
      </c>
      <c r="BT60" s="28">
        <f t="shared" si="157"/>
        <v>60.514401172751398</v>
      </c>
      <c r="BU60" s="28">
        <f t="shared" si="157"/>
        <v>17.686586045077384</v>
      </c>
      <c r="BV60" s="28">
        <f t="shared" si="157"/>
        <v>42.569287537703779</v>
      </c>
      <c r="BW60" s="28">
        <f t="shared" si="157"/>
        <v>8.7669415937060275</v>
      </c>
      <c r="BX60" s="28">
        <f t="shared" si="157"/>
        <v>22.808578575516599</v>
      </c>
      <c r="BY60" s="28">
        <f t="shared" ref="BY60:CH60" si="158">SUM(BY54:BY56)*3+BY53*1.5</f>
        <v>14.812213106144997</v>
      </c>
      <c r="BZ60" s="28">
        <f t="shared" si="158"/>
        <v>2.7052706465028722</v>
      </c>
      <c r="CA60" s="28">
        <f t="shared" si="158"/>
        <v>38.594380452523318</v>
      </c>
      <c r="CB60" s="28">
        <f t="shared" si="158"/>
        <v>0.37169810625974975</v>
      </c>
      <c r="CC60" s="28">
        <f t="shared" si="158"/>
        <v>21.115158700324645</v>
      </c>
      <c r="CD60" s="28">
        <f t="shared" si="158"/>
        <v>67.306345328074428</v>
      </c>
      <c r="CE60" s="28">
        <f t="shared" si="158"/>
        <v>39.675468494667449</v>
      </c>
      <c r="CF60" s="28">
        <f t="shared" si="158"/>
        <v>67.391004473279466</v>
      </c>
      <c r="CG60" s="28">
        <f t="shared" ref="CG60" si="159">SUM(CG54:CG56)*3+CG53*1.5</f>
        <v>46.373231101320343</v>
      </c>
      <c r="CH60" s="28">
        <f t="shared" si="158"/>
        <v>65.963586466671515</v>
      </c>
      <c r="CI60" s="28">
        <f t="shared" ref="CI60:CJ60" si="160">SUM(CI54:CI56)*3+CI53*1.5</f>
        <v>86.773567458994435</v>
      </c>
      <c r="CJ60" s="28">
        <f t="shared" si="160"/>
        <v>72.194109240335337</v>
      </c>
      <c r="CK60" s="28">
        <f t="shared" ref="CK60:CL60" si="161">SUM(CK54:CK56)*3+CK53*1.5</f>
        <v>29.600880857513332</v>
      </c>
      <c r="CL60" s="28">
        <f t="shared" si="161"/>
        <v>12.4885750476483</v>
      </c>
      <c r="CM60" s="28">
        <f t="shared" ref="CM60:CO60" si="162">SUM(CM54:CM56)*3+CM53*1.5</f>
        <v>19.44048757253104</v>
      </c>
      <c r="CN60" s="28">
        <f t="shared" si="162"/>
        <v>21.739409230514926</v>
      </c>
      <c r="CO60" s="28" t="e">
        <f t="shared" si="162"/>
        <v>#DIV/0!</v>
      </c>
    </row>
    <row r="61" spans="1:93" s="28" customFormat="1" x14ac:dyDescent="0.25">
      <c r="A61" s="33" t="s">
        <v>42</v>
      </c>
      <c r="B61" s="33">
        <v>3</v>
      </c>
      <c r="C61" s="33">
        <v>15</v>
      </c>
      <c r="D61" s="79">
        <v>27</v>
      </c>
      <c r="E61" s="30"/>
      <c r="F61" s="30">
        <f>IF(Raw!I124&gt;0,Deficit!$D$61-Raw!I124,"")</f>
        <v>15.3</v>
      </c>
      <c r="G61" s="30">
        <f>IF(Raw!J124&gt;0,Deficit!$D$61-Raw!J124,"")</f>
        <v>11.9</v>
      </c>
      <c r="H61" s="30">
        <f>IF(Raw!K124&gt;0,Deficit!$D$61-Raw!K124,"")</f>
        <v>15.55</v>
      </c>
      <c r="I61" s="30">
        <f>IF(Raw!L124&gt;0,Deficit!$D$61-Raw!L124,"")</f>
        <v>3.5500000000000007</v>
      </c>
      <c r="J61" s="30">
        <f>IF(Raw!M124&gt;0,Deficit!$D$61-Raw!M124,"")</f>
        <v>13.7</v>
      </c>
      <c r="K61" s="30">
        <f>IF(Raw!N124&gt;0,Deficit!$D$61-Raw!N124,"")</f>
        <v>3.3500000000000014</v>
      </c>
      <c r="L61" s="30">
        <f>IF(Raw!O124&gt;0,Deficit!$D$61-Raw!O124,"")</f>
        <v>17.5</v>
      </c>
      <c r="M61" s="30">
        <f>IF(Raw!P124&gt;0,Deficit!$D$61-Raw!P124,"")</f>
        <v>3.25</v>
      </c>
      <c r="N61" s="30">
        <f>IF(Raw!Q124&gt;0,Deficit!$D$61-Raw!Q124,"")</f>
        <v>16.350000000000001</v>
      </c>
      <c r="O61" s="30">
        <f>IF(Raw!R124&gt;0,Deficit!$D$61-Raw!R124,"")</f>
        <v>3.3999999999999986</v>
      </c>
      <c r="P61" s="30">
        <f>IF(Raw!S124&gt;0,Deficit!$D$61-Raw!S124,"")</f>
        <v>15.4</v>
      </c>
      <c r="Q61" s="74">
        <f>IF(Raw!T124&gt;0,Deficit!$D$61-Raw!T124,"")</f>
        <v>21.85</v>
      </c>
      <c r="R61" s="30">
        <f>IF(Raw!U124&gt;0,Deficit!$D$61-Raw!U124,"")</f>
        <v>15.75</v>
      </c>
      <c r="S61" s="30">
        <f>IF(Raw!V124&gt;0,Deficit!$D$61-Raw!V124,"")</f>
        <v>4.6499999999999986</v>
      </c>
      <c r="T61" s="30">
        <f>IF(Raw!W124&gt;0,Deficit!$D$61-Raw!W124,"")</f>
        <v>13.2</v>
      </c>
      <c r="U61" s="30">
        <f>IF(Raw!X124&gt;0,Deficit!$D$61-Raw!X124,"")</f>
        <v>1.4499999999999993</v>
      </c>
      <c r="V61" s="30">
        <f>IF(Raw!Y124&gt;0,Deficit!$D$61-Raw!Y124,"")</f>
        <v>7.6999999999999993</v>
      </c>
      <c r="W61" s="30">
        <f>IF(Raw!Z124&gt;0,Deficit!$D$61-Raw!Z124,"")</f>
        <v>14.45</v>
      </c>
      <c r="X61" s="30">
        <f>IF(Raw!AA124&gt;0,Deficit!$D$61-Raw!AA124,"")</f>
        <v>0.30000000000000071</v>
      </c>
      <c r="Y61" s="30">
        <f>IF(Raw!AB124&gt;0,Deficit!$D$61-Raw!AB124,"")</f>
        <v>7.6999999999999993</v>
      </c>
      <c r="Z61" s="30">
        <f>IF(Raw!AC124&gt;0,Deficit!$D$61-Raw!AC124,"")</f>
        <v>2.9499999999999993</v>
      </c>
      <c r="AA61" s="30">
        <f>IF(Raw!AD124&gt;0,Deficit!$D$61-Raw!AD124,"")</f>
        <v>4.75</v>
      </c>
      <c r="AB61" s="30">
        <f>IF(Raw!AE124&gt;0,Deficit!$D$61-Raw!AE124,"")</f>
        <v>3.1499999999999986</v>
      </c>
      <c r="AC61" s="30">
        <f>IF(Raw!AF124&gt;0,Deficit!$D$61-Raw!AF124,"")</f>
        <v>-0.30000000000000071</v>
      </c>
      <c r="AD61" s="30">
        <f>IF(Raw!AG124&gt;0,Deficit!$D$61-Raw!AG124,"")</f>
        <v>11.8</v>
      </c>
      <c r="AE61" s="30">
        <f>IF(Raw!AH124&gt;0,Deficit!$D$61-Raw!AH124,"")</f>
        <v>-1.1000000000000014</v>
      </c>
      <c r="AF61" s="30">
        <f>IF(Raw!AI124&gt;0,Deficit!$D$61-Raw!AI124,"")</f>
        <v>10.45</v>
      </c>
      <c r="AG61" s="30">
        <f>IF(Raw!AJ124&gt;0,Deficit!$D$61-Raw!AJ124,"")</f>
        <v>14.65</v>
      </c>
      <c r="AH61" s="30">
        <f>IF(Raw!AK124&gt;0,Deficit!$D$61-Raw!AK124,"")</f>
        <v>3.8666666666666991</v>
      </c>
      <c r="AI61" s="30">
        <f>IF(Raw!AL124&gt;0,Deficit!$D$61-Raw!AL124,"")</f>
        <v>13.55</v>
      </c>
      <c r="AJ61" s="30">
        <f>IF(Raw!AM124&gt;0,Deficit!$D$61-Raw!AM124,"")</f>
        <v>2.9499999999999993</v>
      </c>
      <c r="AK61" s="30">
        <f>IF(Raw!AN124&gt;0,Deficit!$D$61-Raw!AN124,"")</f>
        <v>0.60000000000000142</v>
      </c>
      <c r="AL61" s="30">
        <f>IF(Raw!AO124&gt;0,Deficit!$D$61-Raw!AO124,"")</f>
        <v>13.05</v>
      </c>
      <c r="AM61" s="30">
        <f>IF(Raw!AP124&gt;0,Deficit!$D$61-Raw!AP124,"")</f>
        <v>2.6499999999999986</v>
      </c>
      <c r="AN61" s="30">
        <f>IF(Raw!AQ124&gt;0,Deficit!$D$61-Raw!AQ124,"")</f>
        <v>14.55</v>
      </c>
      <c r="AO61" s="30">
        <f>IF(Raw!AR124&gt;0,Deficit!$D$61-Raw!AR124,"")</f>
        <v>3.6000000000000014</v>
      </c>
      <c r="AP61" s="30">
        <f>IF(Raw!AS124&gt;0,Deficit!$D$61-Raw!AS124,"")</f>
        <v>1.8000000000000007</v>
      </c>
      <c r="AQ61" s="30">
        <f>IF(Raw!AT124&gt;0,Deficit!$D$61-Raw!AT124,"")</f>
        <v>5</v>
      </c>
      <c r="AR61" s="30" t="str">
        <f>IF(Raw!AU124&gt;0,Deficit!$D$61-Raw!AU124,"")</f>
        <v/>
      </c>
      <c r="AS61" s="30" t="str">
        <f>IF(Raw!AV124&gt;0,Deficit!$D$61-Raw!AV124,"")</f>
        <v/>
      </c>
      <c r="AX61" s="21" t="s">
        <v>76</v>
      </c>
      <c r="AY61" s="39">
        <v>5</v>
      </c>
      <c r="AZ61" t="s">
        <v>23</v>
      </c>
      <c r="BA61" s="28">
        <f t="shared" ref="BA61:BX61" si="163">SUM(BA54:BA58)*3+BA53*1.5</f>
        <v>349.42499999999995</v>
      </c>
      <c r="BC61" s="28">
        <f t="shared" si="163"/>
        <v>111.56732266541364</v>
      </c>
      <c r="BD61" s="28">
        <f t="shared" si="163"/>
        <v>96.923648224118722</v>
      </c>
      <c r="BE61" s="28">
        <f t="shared" si="163"/>
        <v>105.98509809591991</v>
      </c>
      <c r="BF61" s="28">
        <f t="shared" si="163"/>
        <v>69.721958965979624</v>
      </c>
      <c r="BG61" s="28">
        <f t="shared" si="163"/>
        <v>93.880481954808459</v>
      </c>
      <c r="BH61" s="28">
        <f t="shared" si="163"/>
        <v>72.220293806035784</v>
      </c>
      <c r="BI61" s="28">
        <f t="shared" si="163"/>
        <v>100.97575489522063</v>
      </c>
      <c r="BJ61" s="28">
        <f t="shared" si="163"/>
        <v>70.615987719661661</v>
      </c>
      <c r="BK61" s="28">
        <f t="shared" si="163"/>
        <v>101.11333151911914</v>
      </c>
      <c r="BL61" s="28">
        <f t="shared" si="163"/>
        <v>73.780895527973342</v>
      </c>
      <c r="BM61" s="28">
        <f t="shared" si="163"/>
        <v>111.10873600608589</v>
      </c>
      <c r="BN61" s="28">
        <f t="shared" si="163"/>
        <v>99.766737986495585</v>
      </c>
      <c r="BO61" s="28">
        <f t="shared" si="163"/>
        <v>76.529622925463357</v>
      </c>
      <c r="BP61" s="28">
        <f t="shared" si="163"/>
        <v>76.093122131633564</v>
      </c>
      <c r="BQ61" s="28">
        <f t="shared" si="163"/>
        <v>89.009693441934331</v>
      </c>
      <c r="BR61" s="28">
        <f t="shared" si="163"/>
        <v>52.78532994273418</v>
      </c>
      <c r="BS61" s="28">
        <f t="shared" si="163"/>
        <v>71.056227062089278</v>
      </c>
      <c r="BT61" s="28">
        <f t="shared" si="163"/>
        <v>91.106397991535829</v>
      </c>
      <c r="BU61" s="28">
        <f t="shared" si="163"/>
        <v>47.822619900235793</v>
      </c>
      <c r="BV61" s="28">
        <f t="shared" si="163"/>
        <v>72.878404864030372</v>
      </c>
      <c r="BW61" s="28">
        <f t="shared" si="163"/>
        <v>36.809323797726933</v>
      </c>
      <c r="BX61" s="28">
        <f t="shared" si="163"/>
        <v>48.590480319325835</v>
      </c>
      <c r="BY61" s="28">
        <f t="shared" ref="BY61:CH61" si="164">SUM(BY54:BY58)*3+BY53*1.5</f>
        <v>34.415242495262227</v>
      </c>
      <c r="BZ61" s="28">
        <f t="shared" si="164"/>
        <v>21.814569202720765</v>
      </c>
      <c r="CA61" s="28">
        <f t="shared" si="164"/>
        <v>55.998125524211467</v>
      </c>
      <c r="CB61" s="28">
        <f t="shared" si="164"/>
        <v>18.873777022493545</v>
      </c>
      <c r="CC61" s="28">
        <f t="shared" si="164"/>
        <v>38.590411565387427</v>
      </c>
      <c r="CD61" s="28">
        <f t="shared" si="164"/>
        <v>86.172301818343783</v>
      </c>
      <c r="CE61" s="28">
        <f t="shared" si="164"/>
        <v>59.085268323698941</v>
      </c>
      <c r="CF61" s="28">
        <f t="shared" si="164"/>
        <v>86.417894711538423</v>
      </c>
      <c r="CG61" s="28">
        <f t="shared" ref="CG61" si="165">SUM(CG54:CG58)*3+CG53*1.5</f>
        <v>66.103988229158062</v>
      </c>
      <c r="CH61" s="28">
        <f t="shared" si="164"/>
        <v>87.208937508862491</v>
      </c>
      <c r="CI61" s="28">
        <f t="shared" ref="CI61:CJ61" si="166">SUM(CI54:CI58)*3+CI53*1.5</f>
        <v>108.95073765983908</v>
      </c>
      <c r="CJ61" s="28">
        <f t="shared" si="166"/>
        <v>93.492229337694852</v>
      </c>
      <c r="CK61" s="28">
        <f t="shared" ref="CK61:CL61" si="167">SUM(CK54:CK58)*3+CK53*1.5</f>
        <v>53.464027788486781</v>
      </c>
      <c r="CL61" s="28">
        <f t="shared" si="167"/>
        <v>34.260516461719298</v>
      </c>
      <c r="CM61" s="28">
        <f t="shared" ref="CM61:CO61" si="168">SUM(CM54:CM58)*3+CM53*1.5</f>
        <v>39.284039660441891</v>
      </c>
      <c r="CN61" s="28">
        <f t="shared" si="168"/>
        <v>38.736563356656148</v>
      </c>
      <c r="CO61" s="28" t="e">
        <f t="shared" si="168"/>
        <v>#DIV/0!</v>
      </c>
    </row>
    <row r="62" spans="1:93" s="28" customFormat="1" x14ac:dyDescent="0.25">
      <c r="A62" s="31" t="s">
        <v>47</v>
      </c>
      <c r="B62" s="31">
        <v>3</v>
      </c>
      <c r="C62" s="31">
        <v>15</v>
      </c>
      <c r="D62" s="76">
        <v>27</v>
      </c>
      <c r="E62" s="14"/>
      <c r="F62" s="14">
        <f>IF(Raw!I159&gt;0,Deficit!$D$62-Raw!I159,"")</f>
        <v>14.3</v>
      </c>
      <c r="G62" s="14">
        <f>IF(Raw!J159&gt;0,Deficit!$D$62-Raw!J159,"")</f>
        <v>11</v>
      </c>
      <c r="H62" s="14">
        <f>IF(Raw!K159&gt;0,Deficit!$D$62-Raw!K159,"")</f>
        <v>15.35</v>
      </c>
      <c r="I62" s="14">
        <f>IF(Raw!L159&gt;0,Deficit!$D$62-Raw!L159,"")</f>
        <v>1.3999999999999986</v>
      </c>
      <c r="J62" s="14">
        <f>IF(Raw!M159&gt;0,Deficit!$D$62-Raw!M159,"")</f>
        <v>14.7</v>
      </c>
      <c r="K62" s="14">
        <f>IF(Raw!N159&gt;0,Deficit!$D$62-Raw!N159,"")</f>
        <v>12.85</v>
      </c>
      <c r="L62" s="14">
        <f>IF(Raw!O159&gt;0,Deficit!$D$62-Raw!O159,"")</f>
        <v>18.149999999999999</v>
      </c>
      <c r="M62" s="14">
        <f>IF(Raw!P159&gt;0,Deficit!$D$62-Raw!P159,"")</f>
        <v>1.1499999999999986</v>
      </c>
      <c r="N62" s="14">
        <f>IF(Raw!Q159&gt;0,Deficit!$D$62-Raw!Q159,"")</f>
        <v>9.25</v>
      </c>
      <c r="O62" s="14">
        <f>IF(Raw!R159&gt;0,Deficit!$D$62-Raw!R159,"")</f>
        <v>1.1000000000000014</v>
      </c>
      <c r="P62" s="14">
        <f>IF(Raw!S159&gt;0,Deficit!$D$62-Raw!S159,"")</f>
        <v>15.3</v>
      </c>
      <c r="Q62" s="71">
        <f>IF(Raw!T159&gt;0,Deficit!$D$62-Raw!T159,"")</f>
        <v>21.55</v>
      </c>
      <c r="R62" s="14">
        <f>IF(Raw!U159&gt;0,Deficit!$D$62-Raw!U159,"")</f>
        <v>13.25</v>
      </c>
      <c r="S62" s="14">
        <f>IF(Raw!V159&gt;0,Deficit!$D$62-Raw!V159,"")</f>
        <v>2.1000000000000014</v>
      </c>
      <c r="T62" s="14">
        <f>IF(Raw!W159&gt;0,Deficit!$D$62-Raw!W159,"")</f>
        <v>13.55</v>
      </c>
      <c r="U62" s="14">
        <f>IF(Raw!X159&gt;0,Deficit!$D$62-Raw!X159,"")</f>
        <v>4.1000000000000014</v>
      </c>
      <c r="V62" s="14">
        <f>IF(Raw!Y159&gt;0,Deficit!$D$62-Raw!Y159,"")</f>
        <v>11.4</v>
      </c>
      <c r="W62" s="14">
        <f>IF(Raw!Z159&gt;0,Deficit!$D$62-Raw!Z159,"")</f>
        <v>15.45</v>
      </c>
      <c r="X62" s="14">
        <f>IF(Raw!AA159&gt;0,Deficit!$D$62-Raw!AA159,"")</f>
        <v>1</v>
      </c>
      <c r="Y62" s="14">
        <f>IF(Raw!AB159&gt;0,Deficit!$D$62-Raw!AB159,"")</f>
        <v>7.6499999999999986</v>
      </c>
      <c r="Z62" s="14">
        <f>IF(Raw!AC159&gt;0,Deficit!$D$62-Raw!AC159,"")</f>
        <v>1.3999999999999986</v>
      </c>
      <c r="AA62" s="14">
        <f>IF(Raw!AD159&gt;0,Deficit!$D$62-Raw!AD159,"")</f>
        <v>7.6999999999999993</v>
      </c>
      <c r="AB62" s="14">
        <f>IF(Raw!AE159&gt;0,Deficit!$D$62-Raw!AE159,"")</f>
        <v>5.3999999999999986</v>
      </c>
      <c r="AC62" s="14">
        <f>IF(Raw!AF159&gt;0,Deficit!$D$62-Raw!AF159,"")</f>
        <v>-1.0500000000000007</v>
      </c>
      <c r="AD62" s="14">
        <f>IF(Raw!AG159&gt;0,Deficit!$D$62-Raw!AG159,"")</f>
        <v>13.3</v>
      </c>
      <c r="AE62" s="14">
        <f>IF(Raw!AH159&gt;0,Deficit!$D$62-Raw!AH159,"")</f>
        <v>0.55000000000000071</v>
      </c>
      <c r="AF62" s="14">
        <f>IF(Raw!AI159&gt;0,Deficit!$D$62-Raw!AI159,"")</f>
        <v>11.6</v>
      </c>
      <c r="AG62" s="14">
        <f>IF(Raw!AJ159&gt;0,Deficit!$D$62-Raw!AJ159,"")</f>
        <v>15.25</v>
      </c>
      <c r="AH62" s="14">
        <f>IF(Raw!AK159&gt;0,Deficit!$D$62-Raw!AK159,"")</f>
        <v>1.1999999999999993</v>
      </c>
      <c r="AI62" s="14">
        <f>IF(Raw!AL159&gt;0,Deficit!$D$62-Raw!AL159,"")</f>
        <v>14.15</v>
      </c>
      <c r="AJ62" s="14">
        <f>IF(Raw!AM159&gt;0,Deficit!$D$62-Raw!AM159,"")</f>
        <v>0.35000000000000142</v>
      </c>
      <c r="AK62" s="14">
        <f>IF(Raw!AN159&gt;0,Deficit!$D$62-Raw!AN159,"")</f>
        <v>10.5</v>
      </c>
      <c r="AL62" s="14">
        <f>IF(Raw!AO159&gt;0,Deficit!$D$62-Raw!AO159,"")</f>
        <v>13.2</v>
      </c>
      <c r="AM62" s="14">
        <f>IF(Raw!AP159&gt;0,Deficit!$D$62-Raw!AP159,"")</f>
        <v>1.1000000000000014</v>
      </c>
      <c r="AN62" s="14">
        <f>IF(Raw!AQ159&gt;0,Deficit!$D$62-Raw!AQ159,"")</f>
        <v>14.1</v>
      </c>
      <c r="AO62" s="14">
        <f>IF(Raw!AR159&gt;0,Deficit!$D$62-Raw!AR159,"")</f>
        <v>0.55000000000000071</v>
      </c>
      <c r="AP62" s="14">
        <f>IF(Raw!AS159&gt;0,Deficit!$D$62-Raw!AS159,"")</f>
        <v>-1.5500000000000007</v>
      </c>
      <c r="AQ62" s="14">
        <f>IF(Raw!AT159&gt;0,Deficit!$D$62-Raw!AT159,"")</f>
        <v>0.89999999999999858</v>
      </c>
      <c r="AR62" s="14" t="str">
        <f>IF(Raw!AU159&gt;0,Deficit!$D$62-Raw!AU159,"")</f>
        <v/>
      </c>
      <c r="AS62" s="14" t="str">
        <f>IF(Raw!AV159&gt;0,Deficit!$D$62-Raw!AV159,"")</f>
        <v/>
      </c>
    </row>
    <row r="63" spans="1:93" s="28" customFormat="1" x14ac:dyDescent="0.25">
      <c r="A63" s="31" t="s">
        <v>42</v>
      </c>
      <c r="B63" s="31">
        <v>3</v>
      </c>
      <c r="C63" s="31">
        <v>30</v>
      </c>
      <c r="D63" s="19">
        <v>23</v>
      </c>
      <c r="E63" s="14"/>
      <c r="F63" s="14">
        <f>IF(Raw!I125&gt;0,Deficit!$D$63-Raw!I125,"")</f>
        <v>6.1662109310961988</v>
      </c>
      <c r="G63" s="14">
        <f>IF(Raw!J125&gt;0,Deficit!$D$63-Raw!J125,"")</f>
        <v>3.1642399962034986</v>
      </c>
      <c r="H63" s="14">
        <f>IF(Raw!K125&gt;0,Deficit!$D$63-Raw!K125,"")</f>
        <v>3.8076396236149002</v>
      </c>
      <c r="I63" s="14">
        <f>IF(Raw!L125&gt;0,Deficit!$D$63-Raw!L125,"")</f>
        <v>-0.20369519827530169</v>
      </c>
      <c r="J63" s="14">
        <f>IF(Raw!M125&gt;0,Deficit!$D$63-Raw!M125,"")</f>
        <v>4.8889080895416015</v>
      </c>
      <c r="K63" s="14">
        <f>IF(Raw!N125&gt;0,Deficit!$D$63-Raw!N125,"")</f>
        <v>0.34990885790439918</v>
      </c>
      <c r="L63" s="14">
        <f>IF(Raw!O125&gt;0,Deficit!$D$63-Raw!O125,"")</f>
        <v>5.8072684658980016</v>
      </c>
      <c r="M63" s="14">
        <f>IF(Raw!P125&gt;0,Deficit!$D$63-Raw!P125,"")</f>
        <v>3.5548963395209014</v>
      </c>
      <c r="N63" s="14">
        <f>IF(Raw!Q125&gt;0,Deficit!$D$63-Raw!Q125,"")</f>
        <v>9.2256365674486993</v>
      </c>
      <c r="O63" s="14">
        <f>IF(Raw!R125&gt;0,Deficit!$D$63-Raw!R125,"")</f>
        <v>5.9750508636719992</v>
      </c>
      <c r="P63" s="14">
        <f>IF(Raw!S125&gt;0,Deficit!$D$63-Raw!S125,"")</f>
        <v>9.0154003695291003</v>
      </c>
      <c r="Q63" s="14">
        <f>IF(Raw!T125&gt;0,Deficit!$D$63-Raw!T125,"")</f>
        <v>8.0579336158500006</v>
      </c>
      <c r="R63" s="14">
        <f>IF(Raw!U125&gt;0,Deficit!$D$63-Raw!U125,"")</f>
        <v>2.7961792117676012</v>
      </c>
      <c r="S63" s="14">
        <f>IF(Raw!V125&gt;0,Deficit!$D$63-Raw!V125,"")</f>
        <v>6.0168906765211005</v>
      </c>
      <c r="T63" s="14">
        <f>IF(Raw!W125&gt;0,Deficit!$D$63-Raw!W125,"")</f>
        <v>7.1862216937021994</v>
      </c>
      <c r="U63" s="14">
        <f>IF(Raw!X125&gt;0,Deficit!$D$63-Raw!X125,"")</f>
        <v>1.4545141360418015</v>
      </c>
      <c r="V63" s="14">
        <f>IF(Raw!Y125&gt;0,Deficit!$D$63-Raw!Y125,"")</f>
        <v>3.507835371380299</v>
      </c>
      <c r="W63" s="14">
        <f>IF(Raw!Z125&gt;0,Deficit!$D$63-Raw!Z125,"")</f>
        <v>7.0832453641532993</v>
      </c>
      <c r="X63" s="14">
        <f>IF(Raw!AA125&gt;0,Deficit!$D$63-Raw!AA125,"")</f>
        <v>0.59956439084290025</v>
      </c>
      <c r="Y63" s="14">
        <f>IF(Raw!AB125&gt;0,Deficit!$D$63-Raw!AB125,"")</f>
        <v>5.5119603275791995</v>
      </c>
      <c r="Z63" s="14">
        <f>IF(Raw!AC125&gt;0,Deficit!$D$63-Raw!AC125,"")</f>
        <v>-0.30706096852700071</v>
      </c>
      <c r="AA63" s="14">
        <f>IF(Raw!AD125&gt;0,Deficit!$D$63-Raw!AD125,"")</f>
        <v>3.556835844519</v>
      </c>
      <c r="AB63" s="14">
        <f>IF(Raw!AE125&gt;0,Deficit!$D$63-Raw!AE125,"")</f>
        <v>1.881208108949501</v>
      </c>
      <c r="AC63" s="14">
        <f>IF(Raw!AF125&gt;0,Deficit!$D$63-Raw!AF125,"")</f>
        <v>-0.69943399590010102</v>
      </c>
      <c r="AD63" s="14">
        <f>IF(Raw!AG125&gt;0,Deficit!$D$63-Raw!AG125,"")</f>
        <v>5.5277073849653995</v>
      </c>
      <c r="AE63" s="14">
        <f>IF(Raw!AH125&gt;0,Deficit!$D$63-Raw!AH125,"")</f>
        <v>-0.49937809064219962</v>
      </c>
      <c r="AF63" s="14">
        <f>IF(Raw!AI125&gt;0,Deficit!$D$63-Raw!AI125,"")</f>
        <v>2.5712907136591987</v>
      </c>
      <c r="AG63" s="14">
        <f>IF(Raw!AJ125&gt;0,Deficit!$D$63-Raw!AJ125,"")</f>
        <v>7.4710582367059999</v>
      </c>
      <c r="AH63" s="14">
        <f>IF(Raw!AK125&gt;0,Deficit!$D$63-Raw!AK125,"")</f>
        <v>-0.19182676099969953</v>
      </c>
      <c r="AI63" s="14">
        <f>IF(Raw!AL125&gt;0,Deficit!$D$63-Raw!AL125,"")</f>
        <v>5.0179824728863984</v>
      </c>
      <c r="AJ63" s="14">
        <f>IF(Raw!AM125&gt;0,Deficit!$D$63-Raw!AM125,"")</f>
        <v>0.71124528010760102</v>
      </c>
      <c r="AK63" s="14">
        <f>IF(Raw!AN125&gt;0,Deficit!$D$63-Raw!AN125,"")</f>
        <v>2.5558514094486</v>
      </c>
      <c r="AL63" s="14">
        <f>IF(Raw!AO125&gt;0,Deficit!$D$63-Raw!AO125,"")</f>
        <v>6.8760573100267983</v>
      </c>
      <c r="AM63" s="14">
        <f>IF(Raw!AP125&gt;0,Deficit!$D$63-Raw!AP125,"")</f>
        <v>1.374373331191201</v>
      </c>
      <c r="AN63" s="14">
        <f>IF(Raw!AQ125&gt;0,Deficit!$D$63-Raw!AQ125,"")</f>
        <v>0.82797277428860028</v>
      </c>
      <c r="AO63" s="14">
        <f>IF(Raw!AR125&gt;0,Deficit!$D$63-Raw!AR125,"")</f>
        <v>0.82677868458049986</v>
      </c>
      <c r="AP63" s="14">
        <f>IF(Raw!AS125&gt;0,Deficit!$D$63-Raw!AS125,"")</f>
        <v>3.0906924423740989</v>
      </c>
      <c r="AQ63" s="14">
        <f>IF(Raw!AT125&gt;0,Deficit!$D$63-Raw!AT125,"")</f>
        <v>2.6144891519987006</v>
      </c>
      <c r="AR63" s="14" t="str">
        <f>IF(Raw!AU125&gt;0,Deficit!$D$63-Raw!AU125,"")</f>
        <v/>
      </c>
      <c r="AS63" s="14" t="str">
        <f>IF(Raw!AV125&gt;0,Deficit!$D$63-Raw!AV125,"")</f>
        <v/>
      </c>
      <c r="AX63"/>
      <c r="AY63"/>
      <c r="AZ63"/>
      <c r="BA63"/>
      <c r="BB63" t="str">
        <f t="shared" ref="BB63:BK64" si="169">E3</f>
        <v>B</v>
      </c>
      <c r="BC63" t="str">
        <f t="shared" si="169"/>
        <v>B</v>
      </c>
      <c r="BD63" t="str">
        <f t="shared" si="169"/>
        <v>A</v>
      </c>
      <c r="BE63" t="str">
        <f t="shared" si="169"/>
        <v>B</v>
      </c>
      <c r="BF63" t="str">
        <f t="shared" si="169"/>
        <v>A</v>
      </c>
      <c r="BG63" t="str">
        <f t="shared" si="169"/>
        <v>B</v>
      </c>
      <c r="BH63" t="str">
        <f t="shared" si="169"/>
        <v>A</v>
      </c>
      <c r="BI63" t="str">
        <f t="shared" si="169"/>
        <v>B</v>
      </c>
      <c r="BJ63" t="str">
        <f t="shared" si="169"/>
        <v>A</v>
      </c>
      <c r="BK63" t="str">
        <f t="shared" si="169"/>
        <v>B</v>
      </c>
      <c r="BL63" t="str">
        <f t="shared" ref="BL63:BU64" si="170">O3</f>
        <v>A</v>
      </c>
      <c r="BM63" t="str">
        <f t="shared" si="170"/>
        <v>B</v>
      </c>
      <c r="BN63" t="str">
        <f t="shared" si="170"/>
        <v>B</v>
      </c>
      <c r="BO63" t="str">
        <f t="shared" si="170"/>
        <v>A</v>
      </c>
      <c r="BP63" t="str">
        <f t="shared" si="170"/>
        <v>A</v>
      </c>
      <c r="BQ63" t="str">
        <f t="shared" si="170"/>
        <v>B &amp; A</v>
      </c>
      <c r="BR63" t="str">
        <f t="shared" si="170"/>
        <v>A</v>
      </c>
      <c r="BS63" t="str">
        <f t="shared" si="170"/>
        <v>B</v>
      </c>
      <c r="BT63" t="str">
        <f t="shared" si="170"/>
        <v>B</v>
      </c>
      <c r="BU63" t="str">
        <f t="shared" si="170"/>
        <v>A</v>
      </c>
      <c r="BV63" t="str">
        <f t="shared" ref="BV63:CE64" si="171">Y3</f>
        <v>B</v>
      </c>
      <c r="BW63" t="str">
        <f t="shared" si="171"/>
        <v>A</v>
      </c>
      <c r="BX63" t="str">
        <f t="shared" si="171"/>
        <v>B</v>
      </c>
      <c r="BY63" t="str">
        <f t="shared" si="171"/>
        <v>B</v>
      </c>
      <c r="BZ63" t="str">
        <f t="shared" si="171"/>
        <v>A</v>
      </c>
      <c r="CA63" t="str">
        <f t="shared" si="171"/>
        <v>B</v>
      </c>
      <c r="CB63" t="str">
        <f t="shared" si="171"/>
        <v>A</v>
      </c>
      <c r="CC63" t="str">
        <f t="shared" si="171"/>
        <v>B</v>
      </c>
      <c r="CD63" t="str">
        <f t="shared" si="171"/>
        <v>B</v>
      </c>
      <c r="CE63" t="str">
        <f t="shared" si="171"/>
        <v>A</v>
      </c>
      <c r="CF63" t="str">
        <f t="shared" ref="CF63:CL64" si="172">AI3</f>
        <v>B</v>
      </c>
      <c r="CG63" t="str">
        <f t="shared" si="172"/>
        <v>A</v>
      </c>
      <c r="CH63" t="str">
        <f t="shared" si="172"/>
        <v>B</v>
      </c>
      <c r="CI63" t="str">
        <f t="shared" si="172"/>
        <v>B</v>
      </c>
      <c r="CJ63" t="str">
        <f t="shared" si="172"/>
        <v>A</v>
      </c>
      <c r="CK63" t="str">
        <f t="shared" si="172"/>
        <v>A</v>
      </c>
      <c r="CL63" t="str">
        <f t="shared" si="172"/>
        <v>A</v>
      </c>
      <c r="CM63" t="str">
        <f t="shared" ref="CM63:CO63" si="173">AP3</f>
        <v>A</v>
      </c>
      <c r="CN63" t="str">
        <f t="shared" si="173"/>
        <v>A</v>
      </c>
      <c r="CO63">
        <f t="shared" si="173"/>
        <v>0</v>
      </c>
    </row>
    <row r="64" spans="1:93" s="28" customFormat="1" x14ac:dyDescent="0.25">
      <c r="A64" s="31" t="s">
        <v>47</v>
      </c>
      <c r="B64" s="31">
        <v>3</v>
      </c>
      <c r="C64" s="31">
        <v>30</v>
      </c>
      <c r="D64" s="69">
        <v>27</v>
      </c>
      <c r="E64" s="14"/>
      <c r="F64" s="14">
        <f>IF(Raw!I160&gt;0,Deficit!$D$64-Raw!I160,"")</f>
        <v>5.9330369398719007</v>
      </c>
      <c r="G64" s="14">
        <f>IF(Raw!J160&gt;0,Deficit!$D$64-Raw!J160,"")</f>
        <v>1.9054654764014991</v>
      </c>
      <c r="H64" s="14">
        <f>IF(Raw!K160&gt;0,Deficit!$D$64-Raw!K160,"")</f>
        <v>2.7605334150881013</v>
      </c>
      <c r="I64" s="14">
        <f>IF(Raw!L160&gt;0,Deficit!$D$64-Raw!L160,"")</f>
        <v>-0.34916763341029977</v>
      </c>
      <c r="J64" s="14">
        <f>IF(Raw!M160&gt;0,Deficit!$D$64-Raw!M160,"")</f>
        <v>4.4942031081046991</v>
      </c>
      <c r="K64" s="14">
        <f>IF(Raw!N160&gt;0,Deficit!$D$64-Raw!N160,"")</f>
        <v>8.7117819051300671E-2</v>
      </c>
      <c r="L64" s="14">
        <f>IF(Raw!O160&gt;0,Deficit!$D$64-Raw!O160,"")</f>
        <v>5.4162853659818992</v>
      </c>
      <c r="M64" s="14">
        <f>IF(Raw!P160&gt;0,Deficit!$D$64-Raw!P160,"")</f>
        <v>1.1762180137567988</v>
      </c>
      <c r="N64" s="14">
        <f>IF(Raw!Q160&gt;0,Deficit!$D$64-Raw!Q160,"")</f>
        <v>7.8390483042650985</v>
      </c>
      <c r="O64" s="14">
        <f>IF(Raw!R160&gt;0,Deficit!$D$64-Raw!R160,"")</f>
        <v>3.7273021028949991</v>
      </c>
      <c r="P64" s="14">
        <f>IF(Raw!S160&gt;0,Deficit!$D$64-Raw!S160,"")</f>
        <v>8.4500918520786001</v>
      </c>
      <c r="Q64" s="14">
        <f>IF(Raw!T160&gt;0,Deficit!$D$64-Raw!T160,"")</f>
        <v>8.0072966876902001</v>
      </c>
      <c r="R64" s="14">
        <f>IF(Raw!U160&gt;0,Deficit!$D$64-Raw!U160,"")</f>
        <v>1.8367987272966992</v>
      </c>
      <c r="S64" s="14">
        <f>IF(Raw!V160&gt;0,Deficit!$D$64-Raw!V160,"")</f>
        <v>5.9699109455036989</v>
      </c>
      <c r="T64" s="14">
        <f>IF(Raw!W160&gt;0,Deficit!$D$64-Raw!W160,"")</f>
        <v>7.0545339675930983</v>
      </c>
      <c r="U64" s="14">
        <f>IF(Raw!X160&gt;0,Deficit!$D$64-Raw!X160,"")</f>
        <v>0.25489590167120113</v>
      </c>
      <c r="V64" s="14">
        <f>IF(Raw!Y160&gt;0,Deficit!$D$64-Raw!Y160,"")</f>
        <v>3.7888753491515992</v>
      </c>
      <c r="W64" s="14">
        <f>IF(Raw!Z160&gt;0,Deficit!$D$64-Raw!Z160,"")</f>
        <v>7.0359913205594999</v>
      </c>
      <c r="X64" s="14">
        <f>IF(Raw!AA160&gt;0,Deficit!$D$64-Raw!AA160,"")</f>
        <v>8.5416021728100588E-2</v>
      </c>
      <c r="Y64" s="14">
        <f>IF(Raw!AB160&gt;0,Deficit!$D$64-Raw!AB160,"")</f>
        <v>4.5327028651436017</v>
      </c>
      <c r="Z64" s="14">
        <f>IF(Raw!AC160&gt;0,Deficit!$D$64-Raw!AC160,"")</f>
        <v>-0.8023455926872991</v>
      </c>
      <c r="AA64" s="14">
        <f>IF(Raw!AD160&gt;0,Deficit!$D$64-Raw!AD160,"")</f>
        <v>3.2737928311473006</v>
      </c>
      <c r="AB64" s="14">
        <f>IF(Raw!AE160&gt;0,Deficit!$D$64-Raw!AE160,"")</f>
        <v>1.6016270521731002</v>
      </c>
      <c r="AC64" s="14">
        <f>IF(Raw!AF160&gt;0,Deficit!$D$64-Raw!AF160,"")</f>
        <v>-0.24199588463219968</v>
      </c>
      <c r="AD64" s="14">
        <f>IF(Raw!AG160&gt;0,Deficit!$D$64-Raw!AG160,"")</f>
        <v>5.2517393019975991</v>
      </c>
      <c r="AE64" s="14">
        <f>IF(Raw!AH160&gt;0,Deficit!$D$64-Raw!AH160,"")</f>
        <v>0.19110946332629908</v>
      </c>
      <c r="AF64" s="14">
        <f>IF(Raw!AI160&gt;0,Deficit!$D$64-Raw!AI160,"")</f>
        <v>1.2422238747187997</v>
      </c>
      <c r="AG64" s="14">
        <f>IF(Raw!AJ160&gt;0,Deficit!$D$64-Raw!AJ160,"")</f>
        <v>7.6422608148080009</v>
      </c>
      <c r="AH64" s="14">
        <f>IF(Raw!AK160&gt;0,Deficit!$D$64-Raw!AK160,"")</f>
        <v>0.74548026991270078</v>
      </c>
      <c r="AI64" s="14">
        <f>IF(Raw!AL160&gt;0,Deficit!$D$64-Raw!AL160,"")</f>
        <v>4.2546196416405984</v>
      </c>
      <c r="AJ64" s="14">
        <f>IF(Raw!AM160&gt;0,Deficit!$D$64-Raw!AM160,"")</f>
        <v>0.58899326751589953</v>
      </c>
      <c r="AK64" s="14">
        <f>IF(Raw!AN160&gt;0,Deficit!$D$64-Raw!AN160,"")</f>
        <v>2.784756101331201</v>
      </c>
      <c r="AL64" s="14">
        <f>IF(Raw!AO160&gt;0,Deficit!$D$64-Raw!AO160,"")</f>
        <v>6.5006934050105016</v>
      </c>
      <c r="AM64" s="14">
        <f>IF(Raw!AP160&gt;0,Deficit!$D$64-Raw!AP160,"")</f>
        <v>1.4203459117996005</v>
      </c>
      <c r="AN64" s="14">
        <f>IF(Raw!AQ160&gt;0,Deficit!$D$64-Raw!AQ160,"")</f>
        <v>-0.37892577376430125</v>
      </c>
      <c r="AO64" s="14">
        <f>IF(Raw!AR160&gt;0,Deficit!$D$64-Raw!AR160,"")</f>
        <v>0.32084036882249833</v>
      </c>
      <c r="AP64" s="14">
        <f>IF(Raw!AS160&gt;0,Deficit!$D$64-Raw!AS160,"")</f>
        <v>2.0363904588608008</v>
      </c>
      <c r="AQ64" s="14">
        <f>IF(Raw!AT160&gt;0,Deficit!$D$64-Raw!AT160,"")</f>
        <v>1.4858357042871013</v>
      </c>
      <c r="AR64" s="14" t="str">
        <f>IF(Raw!AU160&gt;0,Deficit!$D$64-Raw!AU160,"")</f>
        <v/>
      </c>
      <c r="AS64" s="14" t="str">
        <f>IF(Raw!AV160&gt;0,Deficit!$D$64-Raw!AV160,"")</f>
        <v/>
      </c>
      <c r="AX64" s="40" t="s">
        <v>21</v>
      </c>
      <c r="AY64" s="41" t="s">
        <v>11</v>
      </c>
      <c r="AZ64" s="5" t="s">
        <v>10</v>
      </c>
      <c r="BA64" s="9" t="s">
        <v>12</v>
      </c>
      <c r="BB64" s="42">
        <f t="shared" si="169"/>
        <v>41422</v>
      </c>
      <c r="BC64" s="42">
        <f t="shared" si="169"/>
        <v>41431</v>
      </c>
      <c r="BD64" s="42">
        <f t="shared" si="169"/>
        <v>41435</v>
      </c>
      <c r="BE64" s="42">
        <f t="shared" si="169"/>
        <v>41438</v>
      </c>
      <c r="BF64" s="42">
        <f t="shared" si="169"/>
        <v>41439</v>
      </c>
      <c r="BG64" s="42">
        <f t="shared" si="169"/>
        <v>41445</v>
      </c>
      <c r="BH64" s="42">
        <f t="shared" si="169"/>
        <v>41446</v>
      </c>
      <c r="BI64" s="42">
        <f t="shared" si="169"/>
        <v>41451</v>
      </c>
      <c r="BJ64" s="42">
        <f t="shared" si="169"/>
        <v>41452</v>
      </c>
      <c r="BK64" s="42">
        <f t="shared" si="169"/>
        <v>41456</v>
      </c>
      <c r="BL64" s="42">
        <f t="shared" si="170"/>
        <v>41457</v>
      </c>
      <c r="BM64" s="42">
        <f t="shared" si="170"/>
        <v>41460</v>
      </c>
      <c r="BN64" s="42">
        <f t="shared" si="170"/>
        <v>41464</v>
      </c>
      <c r="BO64" s="42">
        <f t="shared" si="170"/>
        <v>41466</v>
      </c>
      <c r="BP64" s="42">
        <f t="shared" si="170"/>
        <v>41470</v>
      </c>
      <c r="BQ64" s="42">
        <f t="shared" si="170"/>
        <v>41471</v>
      </c>
      <c r="BR64" s="42">
        <f t="shared" si="170"/>
        <v>41472</v>
      </c>
      <c r="BS64" s="42">
        <f t="shared" si="170"/>
        <v>41473</v>
      </c>
      <c r="BT64" s="42">
        <f t="shared" si="170"/>
        <v>41478</v>
      </c>
      <c r="BU64" s="42">
        <f t="shared" si="170"/>
        <v>41480</v>
      </c>
      <c r="BV64" s="42">
        <f t="shared" si="171"/>
        <v>41484</v>
      </c>
      <c r="BW64" s="42">
        <f t="shared" si="171"/>
        <v>41485</v>
      </c>
      <c r="BX64" s="42">
        <f t="shared" si="171"/>
        <v>41487</v>
      </c>
      <c r="BY64" s="42">
        <f t="shared" si="171"/>
        <v>41492</v>
      </c>
      <c r="BZ64" s="42">
        <f t="shared" si="171"/>
        <v>41494</v>
      </c>
      <c r="CA64" s="42">
        <f t="shared" si="171"/>
        <v>41498</v>
      </c>
      <c r="CB64" s="42">
        <f t="shared" si="171"/>
        <v>41499</v>
      </c>
      <c r="CC64" s="42">
        <f t="shared" si="171"/>
        <v>41501</v>
      </c>
      <c r="CD64" s="42">
        <f t="shared" si="171"/>
        <v>41506</v>
      </c>
      <c r="CE64" s="42">
        <f t="shared" si="171"/>
        <v>41508</v>
      </c>
      <c r="CF64" s="42">
        <f t="shared" si="172"/>
        <v>41512</v>
      </c>
      <c r="CG64" s="42">
        <f t="shared" si="172"/>
        <v>41513</v>
      </c>
      <c r="CH64" s="42">
        <f t="shared" si="172"/>
        <v>41515</v>
      </c>
      <c r="CI64" s="42">
        <f t="shared" si="172"/>
        <v>41522</v>
      </c>
      <c r="CJ64" s="42">
        <f t="shared" si="172"/>
        <v>41523</v>
      </c>
      <c r="CK64" s="42">
        <f t="shared" si="172"/>
        <v>41534</v>
      </c>
      <c r="CL64" s="42">
        <f t="shared" si="172"/>
        <v>41542</v>
      </c>
      <c r="CM64" s="42">
        <f t="shared" ref="CM64:CO64" si="174">AP4</f>
        <v>41568</v>
      </c>
      <c r="CN64" s="42">
        <f t="shared" si="174"/>
        <v>41584</v>
      </c>
      <c r="CO64" s="42">
        <f t="shared" si="174"/>
        <v>41584</v>
      </c>
    </row>
    <row r="65" spans="1:93" s="28" customFormat="1" x14ac:dyDescent="0.25">
      <c r="A65" s="31" t="s">
        <v>42</v>
      </c>
      <c r="B65" s="31">
        <v>3</v>
      </c>
      <c r="C65" s="31">
        <v>60</v>
      </c>
      <c r="D65" s="86">
        <v>24.5</v>
      </c>
      <c r="E65" s="14"/>
      <c r="F65" s="14">
        <f>IF(Raw!I126&gt;0,Deficit!$D$65-Raw!I126,"")</f>
        <v>2.4242284433683992</v>
      </c>
      <c r="G65" s="14">
        <f>IF(Raw!J126&gt;0,Deficit!$D$65-Raw!J126,"")</f>
        <v>2.4194812077072996</v>
      </c>
      <c r="H65" s="14">
        <f>IF(Raw!K126&gt;0,Deficit!$D$65-Raw!K126,"")</f>
        <v>2.6779454820274999</v>
      </c>
      <c r="I65" s="14">
        <f>IF(Raw!L126&gt;0,Deficit!$D$65-Raw!L126,"")</f>
        <v>1.4520047091268005</v>
      </c>
      <c r="J65" s="14">
        <f>IF(Raw!M126&gt;0,Deficit!$D$65-Raw!M126,"")</f>
        <v>0.75615623562449841</v>
      </c>
      <c r="K65" s="14">
        <f>IF(Raw!N126&gt;0,Deficit!$D$65-Raw!N126,"")</f>
        <v>2.0031924363428999</v>
      </c>
      <c r="L65" s="14">
        <f>IF(Raw!O126&gt;0,Deficit!$D$65-Raw!O126,"")</f>
        <v>2.0304945061267006</v>
      </c>
      <c r="M65" s="14">
        <f>IF(Raw!P126&gt;0,Deficit!$D$65-Raw!P126,"")</f>
        <v>2.1728486471755986</v>
      </c>
      <c r="N65" s="14">
        <f>IF(Raw!Q126&gt;0,Deficit!$D$65-Raw!Q126,"")</f>
        <v>2.650050110653801</v>
      </c>
      <c r="O65" s="14">
        <f>IF(Raw!R126&gt;0,Deficit!$D$65-Raw!R126,"")</f>
        <v>2.6526511093807983</v>
      </c>
      <c r="P65" s="14">
        <f>IF(Raw!S126&gt;0,Deficit!$D$65-Raw!S126,"")</f>
        <v>2.7213490247860008</v>
      </c>
      <c r="Q65" s="14">
        <f>IF(Raw!T126&gt;0,Deficit!$D$65-Raw!T126,"")</f>
        <v>3.5573017685042991</v>
      </c>
      <c r="R65" s="14">
        <f>IF(Raw!U126&gt;0,Deficit!$D$65-Raw!U126,"")</f>
        <v>2.9506568362720991</v>
      </c>
      <c r="S65" s="14">
        <f>IF(Raw!V126&gt;0,Deficit!$D$65-Raw!V126,"")</f>
        <v>3.2316707680665999</v>
      </c>
      <c r="T65" s="14">
        <f>IF(Raw!W126&gt;0,Deficit!$D$65-Raw!W126,"")</f>
        <v>2.9502489650330013</v>
      </c>
      <c r="U65" s="14">
        <f>IF(Raw!X126&gt;0,Deficit!$D$65-Raw!X126,"")</f>
        <v>2.9132504048059999</v>
      </c>
      <c r="V65" s="14">
        <f>IF(Raw!Y126&gt;0,Deficit!$D$65-Raw!Y126,"")</f>
        <v>3.2378055136775998</v>
      </c>
      <c r="W65" s="14">
        <f>IF(Raw!Z126&gt;0,Deficit!$D$65-Raw!Z126,"")</f>
        <v>2.8160141122403992</v>
      </c>
      <c r="X65" s="14">
        <f>IF(Raw!AA126&gt;0,Deficit!$D$65-Raw!AA126,"")</f>
        <v>3.2811883459148987</v>
      </c>
      <c r="Y65" s="14">
        <f>IF(Raw!AB126&gt;0,Deficit!$D$65-Raw!AB126,"")</f>
        <v>2.6165296608581983</v>
      </c>
      <c r="Z65" s="14">
        <f>IF(Raw!AC126&gt;0,Deficit!$D$65-Raw!AC126,"")</f>
        <v>-0.32747366870299999</v>
      </c>
      <c r="AA65" s="14">
        <f>IF(Raw!AD126&gt;0,Deficit!$D$65-Raw!AD126,"")</f>
        <v>0.11939392927559922</v>
      </c>
      <c r="AB65" s="14">
        <f>IF(Raw!AE126&gt;0,Deficit!$D$65-Raw!AE126,"")</f>
        <v>0.2787946764440008</v>
      </c>
      <c r="AC65" s="14">
        <f>IF(Raw!AF126&gt;0,Deficit!$D$65-Raw!AF126,"")</f>
        <v>0.20145858688080054</v>
      </c>
      <c r="AD65" s="14">
        <f>IF(Raw!AG126&gt;0,Deficit!$D$65-Raw!AG126,"")</f>
        <v>0.69182909135410142</v>
      </c>
      <c r="AE65" s="14">
        <f>IF(Raw!AH126&gt;0,Deficit!$D$65-Raw!AH126,"")</f>
        <v>1.0179413330534999</v>
      </c>
      <c r="AF65" s="14">
        <f>IF(Raw!AI126&gt;0,Deficit!$D$65-Raw!AI126,"")</f>
        <v>1.235028236578799</v>
      </c>
      <c r="AG65" s="14">
        <f>IF(Raw!AJ126&gt;0,Deficit!$D$65-Raw!AJ126,"")</f>
        <v>1.4836314111111015</v>
      </c>
      <c r="AH65" s="14">
        <f>IF(Raw!AK126&gt;0,Deficit!$D$65-Raw!AK126,"")</f>
        <v>2.3553043739232002</v>
      </c>
      <c r="AI65" s="14">
        <f>IF(Raw!AL126&gt;0,Deficit!$D$65-Raw!AL126,"")</f>
        <v>1.2234501110324985</v>
      </c>
      <c r="AJ65" s="14">
        <f>IF(Raw!AM126&gt;0,Deficit!$D$65-Raw!AM126,"")</f>
        <v>1.9743153875348014</v>
      </c>
      <c r="AK65" s="14">
        <f>IF(Raw!AN126&gt;0,Deficit!$D$65-Raw!AN126,"")</f>
        <v>1.9044863562853003</v>
      </c>
      <c r="AL65" s="14">
        <f>IF(Raw!AO126&gt;0,Deficit!$D$65-Raw!AO126,"")</f>
        <v>1.9603218253669006</v>
      </c>
      <c r="AM65" s="14">
        <f>IF(Raw!AP126&gt;0,Deficit!$D$65-Raw!AP126,"")</f>
        <v>2.6579960827160001</v>
      </c>
      <c r="AN65" s="14">
        <f>IF(Raw!AQ126&gt;0,Deficit!$D$65-Raw!AQ126,"")</f>
        <v>-0.68060381096270106</v>
      </c>
      <c r="AO65" s="14">
        <f>IF(Raw!AR126&gt;0,Deficit!$D$65-Raw!AR126,"")</f>
        <v>0.61678610154390157</v>
      </c>
      <c r="AP65" s="14">
        <f>IF(Raw!AS126&gt;0,Deficit!$D$65-Raw!AS126,"")</f>
        <v>2.5269080178149999</v>
      </c>
      <c r="AQ65" s="14">
        <f>IF(Raw!AT126&gt;0,Deficit!$D$65-Raw!AT126,"")</f>
        <v>3.0496819593851008</v>
      </c>
      <c r="AR65" s="14" t="str">
        <f>IF(Raw!AU126&gt;0,Deficit!$D$65-Raw!AU126,"")</f>
        <v/>
      </c>
      <c r="AS65" s="14" t="str">
        <f>IF(Raw!AV126&gt;0,Deficit!$D$65-Raw!AV126,"")</f>
        <v/>
      </c>
      <c r="AX65" s="21" t="s">
        <v>76</v>
      </c>
      <c r="AY65" s="39">
        <v>6</v>
      </c>
      <c r="AZ65" s="28">
        <v>15</v>
      </c>
      <c r="BA65" s="2">
        <f>AVERAGE(D145:D146,D159:D160)</f>
        <v>27.625</v>
      </c>
      <c r="BB65" s="2"/>
      <c r="BC65" s="2">
        <f>AVERAGE(F146:F147,F160:F161)</f>
        <v>11.156899792325525</v>
      </c>
      <c r="BD65" s="2">
        <f t="shared" ref="BD65:BI65" si="175">AVERAGE(G145:G146,G159:G160)</f>
        <v>7.2875000000000005</v>
      </c>
      <c r="BE65" s="2">
        <f t="shared" si="175"/>
        <v>13.187500000000002</v>
      </c>
      <c r="BF65" s="2">
        <f t="shared" si="175"/>
        <v>0.6875</v>
      </c>
      <c r="BG65" s="2">
        <f t="shared" si="175"/>
        <v>14.729166666666675</v>
      </c>
      <c r="BH65" s="2">
        <f t="shared" si="175"/>
        <v>3.3250000000000002</v>
      </c>
      <c r="BI65" s="2">
        <f t="shared" si="175"/>
        <v>15.8</v>
      </c>
      <c r="BJ65" s="72">
        <v>3</v>
      </c>
      <c r="BK65" s="2">
        <f>AVERAGE(N145:N146,N159:N160)</f>
        <v>14.074999999999999</v>
      </c>
      <c r="BL65" s="2">
        <f>AVERAGE(O145:O146,O159:O160)</f>
        <v>2.9374999999999991</v>
      </c>
      <c r="BM65" s="2">
        <f>AVERAGE(P145:P146,P159:P160)</f>
        <v>18.512499999999999</v>
      </c>
      <c r="BN65" s="75">
        <f>AVERAGE(Q159:Q160)</f>
        <v>15.475</v>
      </c>
      <c r="BO65" s="2">
        <f>AVERAGE(R145:R146,R159:R160)</f>
        <v>13.6875</v>
      </c>
      <c r="BP65" s="10">
        <f>AVERAGE(S145:S146,S160)</f>
        <v>4.5999999999999988</v>
      </c>
      <c r="BQ65" s="2">
        <f t="shared" ref="BQ65:CL65" si="176">AVERAGE(T145:T146,T159:T160)</f>
        <v>9.8374999999999986</v>
      </c>
      <c r="BR65" s="2">
        <f t="shared" si="176"/>
        <v>1.7625000000000002</v>
      </c>
      <c r="BS65" s="2">
        <f t="shared" si="176"/>
        <v>8.5</v>
      </c>
      <c r="BT65" s="2">
        <f t="shared" si="176"/>
        <v>15.075000000000001</v>
      </c>
      <c r="BU65" s="2">
        <f t="shared" si="176"/>
        <v>2.0875000000000004</v>
      </c>
      <c r="BV65" s="2">
        <f t="shared" si="176"/>
        <v>6.979166666666675</v>
      </c>
      <c r="BW65" s="2">
        <f t="shared" si="176"/>
        <v>1.40625</v>
      </c>
      <c r="BX65" s="2">
        <f t="shared" si="176"/>
        <v>10.512499999999999</v>
      </c>
      <c r="BY65" s="2">
        <f t="shared" si="176"/>
        <v>5.0916666666666748</v>
      </c>
      <c r="BZ65" s="2">
        <f t="shared" si="176"/>
        <v>0.96250000000000036</v>
      </c>
      <c r="CA65" s="2">
        <f t="shared" si="176"/>
        <v>13.537500000000001</v>
      </c>
      <c r="CB65" s="2">
        <f t="shared" si="176"/>
        <v>-0.54999999999999982</v>
      </c>
      <c r="CC65" s="2">
        <f t="shared" si="176"/>
        <v>8.3375000000000004</v>
      </c>
      <c r="CD65" s="2">
        <f t="shared" si="176"/>
        <v>15.670833333333325</v>
      </c>
      <c r="CE65" s="2">
        <f t="shared" si="176"/>
        <v>5.875</v>
      </c>
      <c r="CF65" s="2">
        <f t="shared" si="176"/>
        <v>15.425000000000001</v>
      </c>
      <c r="CG65" s="2">
        <f t="shared" si="176"/>
        <v>2.5249999999999995</v>
      </c>
      <c r="CH65" s="2">
        <f t="shared" si="176"/>
        <v>15.670833333333325</v>
      </c>
      <c r="CI65" s="2">
        <f t="shared" si="176"/>
        <v>18.924999999999997</v>
      </c>
      <c r="CJ65" s="2">
        <f t="shared" si="176"/>
        <v>18.433333333333334</v>
      </c>
      <c r="CK65" s="2">
        <f t="shared" si="176"/>
        <v>6.9375</v>
      </c>
      <c r="CL65" s="2">
        <f t="shared" si="176"/>
        <v>1.6500000000000004</v>
      </c>
      <c r="CM65" s="2">
        <f t="shared" ref="CM65:CO65" si="177">AVERAGE(AP145:AP146,AP159:AP160)</f>
        <v>2.375</v>
      </c>
      <c r="CN65" s="2">
        <f t="shared" si="177"/>
        <v>2.9874999999999998</v>
      </c>
      <c r="CO65" s="2" t="e">
        <f t="shared" si="177"/>
        <v>#DIV/0!</v>
      </c>
    </row>
    <row r="66" spans="1:93" s="28" customFormat="1" x14ac:dyDescent="0.25">
      <c r="A66" s="31" t="s">
        <v>47</v>
      </c>
      <c r="B66" s="31">
        <v>3</v>
      </c>
      <c r="C66" s="31">
        <v>60</v>
      </c>
      <c r="D66" s="19">
        <v>23</v>
      </c>
      <c r="E66" s="14"/>
      <c r="F66" s="14">
        <f>IF(Raw!I161&gt;0,Deficit!$D$66-Raw!I161,"")</f>
        <v>4.4373125311674002</v>
      </c>
      <c r="G66" s="14">
        <f>IF(Raw!J161&gt;0,Deficit!$D$66-Raw!J161,"")</f>
        <v>4.0294879805061008</v>
      </c>
      <c r="H66" s="14">
        <f>IF(Raw!K161&gt;0,Deficit!$D$66-Raw!K161,"")</f>
        <v>4.4609359546668017</v>
      </c>
      <c r="I66" s="14">
        <f>IF(Raw!L161&gt;0,Deficit!$D$66-Raw!L161,"")</f>
        <v>3.0833048539100005</v>
      </c>
      <c r="J66" s="14">
        <f>IF(Raw!M161&gt;0,Deficit!$D$66-Raw!M161,"")</f>
        <v>3.5104319544736988</v>
      </c>
      <c r="K66" s="14">
        <f>IF(Raw!N161&gt;0,Deficit!$D$66-Raw!N161,"")</f>
        <v>3.7044975917955014</v>
      </c>
      <c r="L66" s="14">
        <f>IF(Raw!O161&gt;0,Deficit!$D$66-Raw!O161,"")</f>
        <v>3.9398736952608999</v>
      </c>
      <c r="M66" s="14">
        <f>IF(Raw!P161&gt;0,Deficit!$D$66-Raw!P161,"")</f>
        <v>3.6239787948716007</v>
      </c>
      <c r="N66" s="14">
        <f>IF(Raw!Q161&gt;0,Deficit!$D$66-Raw!Q161,"")</f>
        <v>4.1875621172126998</v>
      </c>
      <c r="O66" s="14">
        <f>IF(Raw!R161&gt;0,Deficit!$D$66-Raw!R161,"")</f>
        <v>3.9850033376077008</v>
      </c>
      <c r="P66" s="14">
        <f>IF(Raw!S161&gt;0,Deficit!$D$66-Raw!S161,"")</f>
        <v>4.0215142661157017</v>
      </c>
      <c r="Q66" s="14">
        <f>IF(Raw!T161&gt;0,Deficit!$D$66-Raw!T161,"")</f>
        <v>4.5066782451363991</v>
      </c>
      <c r="R66" s="14">
        <f>IF(Raw!U161&gt;0,Deficit!$D$66-Raw!U161,"")</f>
        <v>4.3314864485255988</v>
      </c>
      <c r="S66" s="14">
        <f>IF(Raw!V161&gt;0,Deficit!$D$66-Raw!V161,"")</f>
        <v>4.2708211527839985</v>
      </c>
      <c r="T66" s="14">
        <f>IF(Raw!W161&gt;0,Deficit!$D$66-Raw!W161,"")</f>
        <v>4.4469702797305999</v>
      </c>
      <c r="U66" s="14">
        <f>IF(Raw!X161&gt;0,Deficit!$D$66-Raw!X161,"")</f>
        <v>3.7048907327530003</v>
      </c>
      <c r="V66" s="14">
        <f>IF(Raw!Y161&gt;0,Deficit!$D$66-Raw!Y161,"")</f>
        <v>4.1832237408642001</v>
      </c>
      <c r="W66" s="14">
        <f>IF(Raw!Z161&gt;0,Deficit!$D$66-Raw!Z161,"")</f>
        <v>4.2650763654011996</v>
      </c>
      <c r="X66" s="14">
        <f>IF(Raw!AA161&gt;0,Deficit!$D$66-Raw!AA161,"")</f>
        <v>3.9166494869493</v>
      </c>
      <c r="Y66" s="14">
        <f>IF(Raw!AB161&gt;0,Deficit!$D$66-Raw!AB161,"")</f>
        <v>4.1799861609208016</v>
      </c>
      <c r="Z66" s="14">
        <f>IF(Raw!AC161&gt;0,Deficit!$D$66-Raw!AC161,"")</f>
        <v>0.1579620936123014</v>
      </c>
      <c r="AA66" s="14">
        <f>IF(Raw!AD161&gt;0,Deficit!$D$66-Raw!AD161,"")</f>
        <v>1.2090778703609999</v>
      </c>
      <c r="AB66" s="14">
        <f>IF(Raw!AE161&gt;0,Deficit!$D$66-Raw!AE161,"")</f>
        <v>1.5531327913111994</v>
      </c>
      <c r="AC66" s="14">
        <f>IF(Raw!AF161&gt;0,Deficit!$D$66-Raw!AF161,"")</f>
        <v>1.3694643080929012</v>
      </c>
      <c r="AD66" s="14">
        <f>IF(Raw!AG161&gt;0,Deficit!$D$66-Raw!AG161,"")</f>
        <v>2.2244508353749985</v>
      </c>
      <c r="AE66" s="14">
        <f>IF(Raw!AH161&gt;0,Deficit!$D$66-Raw!AH161,"")</f>
        <v>2.1110067851099998</v>
      </c>
      <c r="AF66" s="14">
        <f>IF(Raw!AI161&gt;0,Deficit!$D$66-Raw!AI161,"")</f>
        <v>2.0420683269261986</v>
      </c>
      <c r="AG66" s="14">
        <f>IF(Raw!AJ161&gt;0,Deficit!$D$66-Raw!AJ161,"")</f>
        <v>4.0158017735869009</v>
      </c>
      <c r="AH66" s="14">
        <f>IF(Raw!AK161&gt;0,Deficit!$D$66-Raw!AK161,"")</f>
        <v>3.2353050582463005</v>
      </c>
      <c r="AI66" s="14">
        <f>IF(Raw!AL161&gt;0,Deficit!$D$66-Raw!AL161,"")</f>
        <v>2.8992479167852991</v>
      </c>
      <c r="AJ66" s="14">
        <f>IF(Raw!AM161&gt;0,Deficit!$D$66-Raw!AM161,"")</f>
        <v>3.4197008123942005</v>
      </c>
      <c r="AK66" s="14">
        <f>IF(Raw!AN161&gt;0,Deficit!$D$66-Raw!AN161,"")</f>
        <v>3.6263474751244011</v>
      </c>
      <c r="AL66" s="14">
        <f>IF(Raw!AO161&gt;0,Deficit!$D$66-Raw!AO161,"")</f>
        <v>4.2057095458180989</v>
      </c>
      <c r="AM66" s="14">
        <f>IF(Raw!AP161&gt;0,Deficit!$D$66-Raw!AP161,"")</f>
        <v>4.0351948548059013</v>
      </c>
      <c r="AN66" s="14">
        <f>IF(Raw!AQ161&gt;0,Deficit!$D$66-Raw!AQ161,"")</f>
        <v>0.11355643185569875</v>
      </c>
      <c r="AO66" s="14">
        <f>IF(Raw!AR161&gt;0,Deficit!$D$66-Raw!AR161,"")</f>
        <v>2.4555938353262015</v>
      </c>
      <c r="AP66" s="14">
        <f>IF(Raw!AS161&gt;0,Deficit!$D$66-Raw!AS161,"")</f>
        <v>3.8405896596640012</v>
      </c>
      <c r="AQ66" s="14">
        <f>IF(Raw!AT161&gt;0,Deficit!$D$66-Raw!AT161,"")</f>
        <v>3.5610696029624016</v>
      </c>
      <c r="AR66" s="14" t="str">
        <f>IF(Raw!AU161&gt;0,Deficit!$D$66-Raw!AU161,"")</f>
        <v/>
      </c>
      <c r="AS66" s="14" t="str">
        <f>IF(Raw!AV161&gt;0,Deficit!$D$66-Raw!AV161,"")</f>
        <v/>
      </c>
      <c r="AX66" s="21" t="s">
        <v>76</v>
      </c>
      <c r="AY66" s="39">
        <v>6</v>
      </c>
      <c r="AZ66">
        <v>30</v>
      </c>
      <c r="BA66" s="2">
        <f>AVERAGE(D147:D148,D161:D162)</f>
        <v>24.625</v>
      </c>
      <c r="BB66" s="2"/>
      <c r="BC66" s="2">
        <f>AVERAGE(F147:F148,F161:F162)</f>
        <v>7.9585949077739997</v>
      </c>
      <c r="BD66" s="2">
        <f t="shared" ref="BD66:CL66" si="178">AVERAGE(G147:G148,G161:G162)</f>
        <v>3.6363029176140254</v>
      </c>
      <c r="BE66" s="2">
        <f t="shared" si="178"/>
        <v>4.3657364071734754</v>
      </c>
      <c r="BF66" s="2">
        <f t="shared" si="178"/>
        <v>0.99609018047922593</v>
      </c>
      <c r="BG66" s="2">
        <f t="shared" si="178"/>
        <v>5.0858845436346005</v>
      </c>
      <c r="BH66" s="2">
        <f t="shared" si="178"/>
        <v>0.55515860996282473</v>
      </c>
      <c r="BI66" s="2">
        <f t="shared" si="178"/>
        <v>6.1539509910841748</v>
      </c>
      <c r="BJ66" s="2">
        <f t="shared" si="178"/>
        <v>2.8112063217486751</v>
      </c>
      <c r="BK66" s="2">
        <f t="shared" si="178"/>
        <v>8.8066956578660758</v>
      </c>
      <c r="BL66" s="2">
        <f t="shared" si="178"/>
        <v>4.4446365179626746</v>
      </c>
      <c r="BM66" s="2">
        <f t="shared" si="178"/>
        <v>8.9444590913363253</v>
      </c>
      <c r="BN66" s="2">
        <f t="shared" si="178"/>
        <v>8.5398060544807244</v>
      </c>
      <c r="BO66" s="2">
        <f t="shared" si="178"/>
        <v>2.7144250836424</v>
      </c>
      <c r="BP66" s="2">
        <f t="shared" si="178"/>
        <v>5.964235392268975</v>
      </c>
      <c r="BQ66" s="2">
        <f t="shared" si="178"/>
        <v>6.8028338223006504</v>
      </c>
      <c r="BR66" s="2">
        <f t="shared" si="178"/>
        <v>0.86486398186317448</v>
      </c>
      <c r="BS66" s="2">
        <f t="shared" si="178"/>
        <v>4.0327757564923754</v>
      </c>
      <c r="BT66" s="2">
        <f t="shared" si="178"/>
        <v>8.0359806380231511</v>
      </c>
      <c r="BU66" s="2">
        <f t="shared" si="178"/>
        <v>0.89184131991124982</v>
      </c>
      <c r="BV66" s="2">
        <f t="shared" si="178"/>
        <v>6.2963630123436252</v>
      </c>
      <c r="BW66" s="2">
        <f t="shared" si="178"/>
        <v>0.35707399422729935</v>
      </c>
      <c r="BX66" s="2">
        <f t="shared" si="178"/>
        <v>4.2915556832700004</v>
      </c>
      <c r="BY66" s="2">
        <f t="shared" si="178"/>
        <v>3.0635261876507496</v>
      </c>
      <c r="BZ66" s="2">
        <f t="shared" si="178"/>
        <v>-4.5195943049005649E-3</v>
      </c>
      <c r="CA66" s="2">
        <f t="shared" si="178"/>
        <v>6.2630908631522999</v>
      </c>
      <c r="CB66" s="2">
        <f t="shared" si="178"/>
        <v>0.39835963306230049</v>
      </c>
      <c r="CC66" s="2">
        <f t="shared" si="178"/>
        <v>3.1914273449652741</v>
      </c>
      <c r="CD66" s="2">
        <f t="shared" si="178"/>
        <v>10.246366236964976</v>
      </c>
      <c r="CE66" s="2">
        <f t="shared" si="178"/>
        <v>8.0976184237949234</v>
      </c>
      <c r="CF66" s="2">
        <f t="shared" si="178"/>
        <v>10.3148229696885</v>
      </c>
      <c r="CG66" s="2">
        <f t="shared" si="178"/>
        <v>9.5440373061140011</v>
      </c>
      <c r="CH66" s="2">
        <f t="shared" si="178"/>
        <v>10.508370922057775</v>
      </c>
      <c r="CI66" s="2">
        <f t="shared" si="178"/>
        <v>12.200234303485999</v>
      </c>
      <c r="CJ66" s="2">
        <f t="shared" si="178"/>
        <v>12.379146239107024</v>
      </c>
      <c r="CK66" s="2">
        <f t="shared" si="178"/>
        <v>1.0475286911079493</v>
      </c>
      <c r="CL66" s="2">
        <f t="shared" si="178"/>
        <v>1.1735502581601507</v>
      </c>
      <c r="CM66" s="2">
        <f t="shared" ref="CM66:CO66" si="179">AVERAGE(AP147:AP148,AP161:AP162)</f>
        <v>2.9086594362613498</v>
      </c>
      <c r="CN66" s="2">
        <f t="shared" si="179"/>
        <v>3.2486146008554257</v>
      </c>
      <c r="CO66" s="2" t="e">
        <f t="shared" si="179"/>
        <v>#DIV/0!</v>
      </c>
    </row>
    <row r="67" spans="1:93" s="28" customFormat="1" x14ac:dyDescent="0.25">
      <c r="A67" s="31" t="s">
        <v>42</v>
      </c>
      <c r="B67" s="31">
        <v>3</v>
      </c>
      <c r="C67" s="31">
        <v>90</v>
      </c>
      <c r="D67" s="19">
        <v>22</v>
      </c>
      <c r="E67" s="14"/>
      <c r="F67" s="14">
        <f>IF(Raw!I127&gt;0,Deficit!$D$67-Raw!I127,"")</f>
        <v>1.8765453320275007</v>
      </c>
      <c r="G67" s="14">
        <f>IF(Raw!J127&gt;0,Deficit!$D$67-Raw!J127,"")</f>
        <v>1.7878482976246985</v>
      </c>
      <c r="H67" s="14">
        <f>IF(Raw!K127&gt;0,Deficit!$D$67-Raw!K127,"")</f>
        <v>1.8224116182404018</v>
      </c>
      <c r="I67" s="14">
        <f>IF(Raw!L127&gt;0,Deficit!$D$67-Raw!L127,"")</f>
        <v>2.307526842310299</v>
      </c>
      <c r="J67" s="14">
        <f>IF(Raw!M127&gt;0,Deficit!$D$67-Raw!M127,"")</f>
        <v>0.37480527465330127</v>
      </c>
      <c r="K67" s="14">
        <f>IF(Raw!N127&gt;0,Deficit!$D$67-Raw!N127,"")</f>
        <v>0.86589048665329926</v>
      </c>
      <c r="L67" s="14">
        <f>IF(Raw!O127&gt;0,Deficit!$D$67-Raw!O127,"")</f>
        <v>1.0669669663945989</v>
      </c>
      <c r="M67" s="14">
        <f>IF(Raw!P127&gt;0,Deficit!$D$67-Raw!P127,"")</f>
        <v>0.72623109505559924</v>
      </c>
      <c r="N67" s="14">
        <f>IF(Raw!Q127&gt;0,Deficit!$D$67-Raw!Q127,"")</f>
        <v>1.1357361270230015</v>
      </c>
      <c r="O67" s="14">
        <f>IF(Raw!R127&gt;0,Deficit!$D$67-Raw!R127,"")</f>
        <v>1.5103469087446015</v>
      </c>
      <c r="P67" s="14">
        <f>IF(Raw!S127&gt;0,Deficit!$D$67-Raw!S127,"")</f>
        <v>2.3300393722190016</v>
      </c>
      <c r="Q67" s="14">
        <f>IF(Raw!T127&gt;0,Deficit!$D$67-Raw!T127,"")</f>
        <v>2.2970988465988995</v>
      </c>
      <c r="R67" s="14">
        <f>IF(Raw!U127&gt;0,Deficit!$D$67-Raw!U127,"")</f>
        <v>1.7646929151284994</v>
      </c>
      <c r="S67" s="14">
        <f>IF(Raw!V127&gt;0,Deficit!$D$67-Raw!V127,"")</f>
        <v>2.2587901945454014</v>
      </c>
      <c r="T67" s="14">
        <f>IF(Raw!W127&gt;0,Deficit!$D$67-Raw!W127,"")</f>
        <v>2.4394666841537997</v>
      </c>
      <c r="U67" s="14">
        <f>IF(Raw!X127&gt;0,Deficit!$D$67-Raw!X127,"")</f>
        <v>2.0389182184220012</v>
      </c>
      <c r="V67" s="14">
        <f>IF(Raw!Y127&gt;0,Deficit!$D$67-Raw!Y127,"")</f>
        <v>2.9475900357190987</v>
      </c>
      <c r="W67" s="14">
        <f>IF(Raw!Z127&gt;0,Deficit!$D$67-Raw!Z127,"")</f>
        <v>2.334376014129699</v>
      </c>
      <c r="X67" s="14">
        <f>IF(Raw!AA127&gt;0,Deficit!$D$67-Raw!AA127,"")</f>
        <v>2.1578636899594983</v>
      </c>
      <c r="Y67" s="14">
        <f>IF(Raw!AB127&gt;0,Deficit!$D$67-Raw!AB127,"")</f>
        <v>2.2582389097291014</v>
      </c>
      <c r="Z67" s="14">
        <f>IF(Raw!AC127&gt;0,Deficit!$D$67-Raw!AC127,"")</f>
        <v>1.9428724622080011</v>
      </c>
      <c r="AA67" s="14">
        <f>IF(Raw!AD127&gt;0,Deficit!$D$67-Raw!AD127,"")</f>
        <v>0.63794527035999948</v>
      </c>
      <c r="AB67" s="14">
        <f>IF(Raw!AE127&gt;0,Deficit!$D$67-Raw!AE127,"")</f>
        <v>0.50013728944220048</v>
      </c>
      <c r="AC67" s="14">
        <f>IF(Raw!AF127&gt;0,Deficit!$D$67-Raw!AF127,"")</f>
        <v>1.2209824640706017</v>
      </c>
      <c r="AD67" s="14">
        <f>IF(Raw!AG127&gt;0,Deficit!$D$67-Raw!AG127,"")</f>
        <v>1.1483035441983986</v>
      </c>
      <c r="AE67" s="14">
        <f>IF(Raw!AH127&gt;0,Deficit!$D$67-Raw!AH127,"")</f>
        <v>2.1966529953348015</v>
      </c>
      <c r="AF67" s="14">
        <f>IF(Raw!AI127&gt;0,Deficit!$D$67-Raw!AI127,"")</f>
        <v>1.669658765065801</v>
      </c>
      <c r="AG67" s="14">
        <f>IF(Raw!AJ127&gt;0,Deficit!$D$67-Raw!AJ127,"")</f>
        <v>1.5275959852375998</v>
      </c>
      <c r="AH67" s="14">
        <f>IF(Raw!AK127&gt;0,Deficit!$D$67-Raw!AK127,"")</f>
        <v>2.8182569398994985</v>
      </c>
      <c r="AI67" s="14">
        <f>IF(Raw!AL127&gt;0,Deficit!$D$67-Raw!AL127,"")</f>
        <v>1.5285481999734003</v>
      </c>
      <c r="AJ67" s="14">
        <f>IF(Raw!AM127&gt;0,Deficit!$D$67-Raw!AM127,"")</f>
        <v>2.2388834055184006</v>
      </c>
      <c r="AK67" s="14">
        <f>IF(Raw!AN127&gt;0,Deficit!$D$67-Raw!AN127,"")</f>
        <v>2.4095854750414993</v>
      </c>
      <c r="AL67" s="14">
        <f>IF(Raw!AO127&gt;0,Deficit!$D$67-Raw!AO127,"")</f>
        <v>2.4226444273216998</v>
      </c>
      <c r="AM67" s="14">
        <f>IF(Raw!AP127&gt;0,Deficit!$D$67-Raw!AP127,"")</f>
        <v>2.9674019687829016</v>
      </c>
      <c r="AN67" s="14">
        <f>IF(Raw!AQ127&gt;0,Deficit!$D$67-Raw!AQ127,"")</f>
        <v>0.32963279076799878</v>
      </c>
      <c r="AO67" s="14">
        <f>IF(Raw!AR127&gt;0,Deficit!$D$67-Raw!AR127,"")</f>
        <v>1.8282901784828987</v>
      </c>
      <c r="AP67" s="14">
        <f>IF(Raw!AS127&gt;0,Deficit!$D$67-Raw!AS127,"")</f>
        <v>3.9740490181683015</v>
      </c>
      <c r="AQ67" s="14">
        <f>IF(Raw!AT127&gt;0,Deficit!$D$67-Raw!AT127,"")</f>
        <v>3.6180643951521994</v>
      </c>
      <c r="AR67" s="14" t="str">
        <f>IF(Raw!AU127&gt;0,Deficit!$D$67-Raw!AU127,"")</f>
        <v/>
      </c>
      <c r="AS67" s="14" t="str">
        <f>IF(Raw!AV127&gt;0,Deficit!$D$67-Raw!AV127,"")</f>
        <v/>
      </c>
      <c r="AX67" s="21" t="s">
        <v>76</v>
      </c>
      <c r="AY67" s="39">
        <v>6</v>
      </c>
      <c r="AZ67">
        <v>60</v>
      </c>
      <c r="BA67" s="2">
        <f>AVERAGE(D149:D150,D163:D164)</f>
        <v>19.5</v>
      </c>
      <c r="BB67" s="2"/>
      <c r="BC67" s="2">
        <f t="shared" ref="BC67:BR67" si="180">AVERAGE(F149:F150,F163:F164)</f>
        <v>3.5362495266113751</v>
      </c>
      <c r="BD67" s="2">
        <f t="shared" si="180"/>
        <v>2.83138579936915</v>
      </c>
      <c r="BE67" s="2">
        <f t="shared" si="180"/>
        <v>2.8619378069699501</v>
      </c>
      <c r="BF67" s="2">
        <f t="shared" si="180"/>
        <v>2.0625344361180247</v>
      </c>
      <c r="BG67" s="2">
        <f t="shared" si="180"/>
        <v>1.2317350276682992</v>
      </c>
      <c r="BH67" s="2">
        <f t="shared" si="180"/>
        <v>1.0834802039913995</v>
      </c>
      <c r="BI67" s="2">
        <f t="shared" si="180"/>
        <v>1.5582617382640742</v>
      </c>
      <c r="BJ67" s="2">
        <f t="shared" si="180"/>
        <v>1.6230253292703005</v>
      </c>
      <c r="BK67" s="2">
        <f t="shared" si="180"/>
        <v>2.2196312435213996</v>
      </c>
      <c r="BL67" s="2">
        <f t="shared" si="180"/>
        <v>2.2772175029332002</v>
      </c>
      <c r="BM67" s="2">
        <f t="shared" si="180"/>
        <v>3.0687343691918745</v>
      </c>
      <c r="BN67" s="2">
        <f t="shared" si="180"/>
        <v>2.1755591865402009</v>
      </c>
      <c r="BO67" s="2">
        <f t="shared" si="180"/>
        <v>1.6453754095073001</v>
      </c>
      <c r="BP67" s="2">
        <f t="shared" si="180"/>
        <v>2.5258217203084254</v>
      </c>
      <c r="BQ67" s="2">
        <f t="shared" si="180"/>
        <v>2.5053773778140251</v>
      </c>
      <c r="BR67" s="2">
        <f t="shared" si="180"/>
        <v>1.9399198536117002</v>
      </c>
      <c r="BS67" s="10">
        <f>AVERAGE(V150,V163:V164)</f>
        <v>2.2874897420915992</v>
      </c>
      <c r="BT67" s="2">
        <f t="shared" ref="BT67:CL67" si="181">AVERAGE(W149:W150,W163:W164)</f>
        <v>2.3294771294575503</v>
      </c>
      <c r="BU67" s="2">
        <f t="shared" si="181"/>
        <v>1.6077667616177238</v>
      </c>
      <c r="BV67" s="2">
        <f t="shared" si="181"/>
        <v>1.9855078411808997</v>
      </c>
      <c r="BW67" s="2">
        <f t="shared" si="181"/>
        <v>-0.85492229391529984</v>
      </c>
      <c r="BX67" s="2">
        <f t="shared" si="181"/>
        <v>0.18281835938807545</v>
      </c>
      <c r="BY67" s="2">
        <f t="shared" si="181"/>
        <v>0.37524974250990084</v>
      </c>
      <c r="BZ67" s="2">
        <f t="shared" si="181"/>
        <v>0.38819075887660093</v>
      </c>
      <c r="CA67" s="2">
        <f t="shared" si="181"/>
        <v>1.6263224748304501</v>
      </c>
      <c r="CB67" s="2">
        <f t="shared" si="181"/>
        <v>1.1344059727997502</v>
      </c>
      <c r="CC67" s="2">
        <f t="shared" si="181"/>
        <v>1.2662998055242505</v>
      </c>
      <c r="CD67" s="2">
        <f t="shared" si="181"/>
        <v>3.0113762198612251</v>
      </c>
      <c r="CE67" s="2">
        <f t="shared" si="181"/>
        <v>3.3930185812916749</v>
      </c>
      <c r="CF67" s="2">
        <f t="shared" si="181"/>
        <v>4.2664597470876995</v>
      </c>
      <c r="CG67" s="2">
        <f t="shared" si="181"/>
        <v>4.5309751478027502</v>
      </c>
      <c r="CH67" s="2">
        <f t="shared" si="181"/>
        <v>5.0005446660738757</v>
      </c>
      <c r="CI67" s="2">
        <f t="shared" si="181"/>
        <v>6.8359196460911251</v>
      </c>
      <c r="CJ67" s="2">
        <f t="shared" si="181"/>
        <v>6.7659812212892998</v>
      </c>
      <c r="CK67" s="2">
        <f t="shared" si="181"/>
        <v>2.6751673438736998</v>
      </c>
      <c r="CL67" s="2">
        <f t="shared" si="181"/>
        <v>1.16919775053415</v>
      </c>
      <c r="CM67" s="2">
        <f t="shared" ref="CM67:CO67" si="182">AVERAGE(AP149:AP150,AP163:AP164)</f>
        <v>2.5963191858205499</v>
      </c>
      <c r="CN67" s="2">
        <f t="shared" si="182"/>
        <v>2.3643828097804493</v>
      </c>
      <c r="CO67" s="2" t="e">
        <f t="shared" si="182"/>
        <v>#DIV/0!</v>
      </c>
    </row>
    <row r="68" spans="1:93" s="28" customFormat="1" x14ac:dyDescent="0.25">
      <c r="A68" s="31" t="s">
        <v>47</v>
      </c>
      <c r="B68" s="31">
        <v>3</v>
      </c>
      <c r="C68" s="31">
        <v>90</v>
      </c>
      <c r="D68" s="86">
        <v>20</v>
      </c>
      <c r="E68" s="14"/>
      <c r="F68" s="14">
        <f>IF(Raw!I162&gt;0,Deficit!$D$68-Raw!I162,"")</f>
        <v>3.7533384734882986</v>
      </c>
      <c r="G68" s="14">
        <f>IF(Raw!J162&gt;0,Deficit!$D$68-Raw!J162,"")</f>
        <v>3.2938255505057015</v>
      </c>
      <c r="H68" s="14">
        <f>IF(Raw!K162&gt;0,Deficit!$D$68-Raw!K162,"")</f>
        <v>3.5006506232760017</v>
      </c>
      <c r="I68" s="14">
        <f>IF(Raw!L162&gt;0,Deficit!$D$68-Raw!L162,"")</f>
        <v>4.2735346287184992</v>
      </c>
      <c r="J68" s="14">
        <f>IF(Raw!M162&gt;0,Deficit!$D$68-Raw!M162,"")</f>
        <v>3.0533218786557015</v>
      </c>
      <c r="K68" s="14">
        <f>IF(Raw!N162&gt;0,Deficit!$D$68-Raw!N162,"")</f>
        <v>3.1168754450097005</v>
      </c>
      <c r="L68" s="14">
        <f>IF(Raw!O162&gt;0,Deficit!$D$68-Raw!O162,"")</f>
        <v>2.9804967711908006</v>
      </c>
      <c r="M68" s="14">
        <f>IF(Raw!P162&gt;0,Deficit!$D$68-Raw!P162,"")</f>
        <v>2.9660824372103995</v>
      </c>
      <c r="N68" s="14">
        <f>IF(Raw!Q162&gt;0,Deficit!$D$68-Raw!Q162,"")</f>
        <v>3.1824529511122996</v>
      </c>
      <c r="O68" s="14">
        <f>IF(Raw!R162&gt;0,Deficit!$D$68-Raw!R162,"")</f>
        <v>2.9407315782698014</v>
      </c>
      <c r="P68" s="14">
        <f>IF(Raw!S162&gt;0,Deficit!$D$68-Raw!S162,"")</f>
        <v>3.6557303109286998</v>
      </c>
      <c r="Q68" s="14">
        <f>IF(Raw!T162&gt;0,Deficit!$D$68-Raw!T162,"")</f>
        <v>3.2009555339325999</v>
      </c>
      <c r="R68" s="14">
        <f>IF(Raw!U162&gt;0,Deficit!$D$68-Raw!U162,"")</f>
        <v>3.979601858368401</v>
      </c>
      <c r="S68" s="14">
        <f>IF(Raw!V162&gt;0,Deficit!$D$68-Raw!V162,"")</f>
        <v>3.9792726974349009</v>
      </c>
      <c r="T68" s="14">
        <f>IF(Raw!W162&gt;0,Deficit!$D$68-Raw!W162,"")</f>
        <v>3.7131634327121006</v>
      </c>
      <c r="U68" s="14">
        <f>IF(Raw!X162&gt;0,Deficit!$D$68-Raw!X162,"")</f>
        <v>3.8782952243217999</v>
      </c>
      <c r="V68" s="14">
        <f>IF(Raw!Y162&gt;0,Deficit!$D$68-Raw!Y162,"")</f>
        <v>3.4123626579017987</v>
      </c>
      <c r="W68" s="14">
        <f>IF(Raw!Z162&gt;0,Deficit!$D$68-Raw!Z162,"")</f>
        <v>3.6787510021165986</v>
      </c>
      <c r="X68" s="14">
        <f>IF(Raw!AA162&gt;0,Deficit!$D$68-Raw!AA162,"")</f>
        <v>4.2657614622930993</v>
      </c>
      <c r="Y68" s="14">
        <f>IF(Raw!AB162&gt;0,Deficit!$D$68-Raw!AB162,"")</f>
        <v>4.0857705508792002</v>
      </c>
      <c r="Z68" s="14">
        <f>IF(Raw!AC162&gt;0,Deficit!$D$68-Raw!AC162,"")</f>
        <v>3.1800179156878983</v>
      </c>
      <c r="AA68" s="14">
        <f>IF(Raw!AD162&gt;0,Deficit!$D$68-Raw!AD162,"")</f>
        <v>2.1892518924145996</v>
      </c>
      <c r="AB68" s="14">
        <f>IF(Raw!AE162&gt;0,Deficit!$D$68-Raw!AE162,"")</f>
        <v>0.29496156199180135</v>
      </c>
      <c r="AC68" s="14">
        <f>IF(Raw!AF162&gt;0,Deficit!$D$68-Raw!AF162,"")</f>
        <v>1.4884207345086011</v>
      </c>
      <c r="AD68" s="14">
        <f>IF(Raw!AG162&gt;0,Deficit!$D$68-Raw!AG162,"")</f>
        <v>1.3513489431555001</v>
      </c>
      <c r="AE68" s="14">
        <f>IF(Raw!AH162&gt;0,Deficit!$D$68-Raw!AH162,"")</f>
        <v>1.4223909673516992</v>
      </c>
      <c r="AF68" s="14">
        <f>IF(Raw!AI162&gt;0,Deficit!$D$68-Raw!AI162,"")</f>
        <v>1.4792412295372017</v>
      </c>
      <c r="AG68" s="14">
        <f>IF(Raw!AJ162&gt;0,Deficit!$D$68-Raw!AJ162,"")</f>
        <v>2.659129047793499</v>
      </c>
      <c r="AH68" s="14">
        <f>IF(Raw!AK162&gt;0,Deficit!$D$68-Raw!AK162,"")</f>
        <v>2.5858867605123983</v>
      </c>
      <c r="AI68" s="14">
        <f>IF(Raw!AL162&gt;0,Deficit!$D$68-Raw!AL162,"")</f>
        <v>2.6945165710213992</v>
      </c>
      <c r="AJ68" s="14">
        <f>IF(Raw!AM162&gt;0,Deficit!$D$68-Raw!AM162,"")</f>
        <v>2.9749596696471983</v>
      </c>
      <c r="AK68" s="14">
        <f>IF(Raw!AN162&gt;0,Deficit!$D$68-Raw!AN162,"")</f>
        <v>2.9486356510229008</v>
      </c>
      <c r="AL68" s="14">
        <f>IF(Raw!AO162&gt;0,Deficit!$D$68-Raw!AO162,"")</f>
        <v>2.4508010731915988</v>
      </c>
      <c r="AM68" s="14">
        <f>IF(Raw!AP162&gt;0,Deficit!$D$68-Raw!AP162,"")</f>
        <v>3.3929062563633003</v>
      </c>
      <c r="AN68" s="14">
        <f>IF(Raw!AQ162&gt;0,Deficit!$D$68-Raw!AQ162,"")</f>
        <v>-0.12104314144389861</v>
      </c>
      <c r="AO68" s="14">
        <f>IF(Raw!AR162&gt;0,Deficit!$D$68-Raw!AR162,"")</f>
        <v>2.1046347392573992</v>
      </c>
      <c r="AP68" s="14">
        <f>IF(Raw!AS162&gt;0,Deficit!$D$68-Raw!AS162,"")</f>
        <v>3.603109369981599</v>
      </c>
      <c r="AQ68" s="14">
        <f>IF(Raw!AT162&gt;0,Deficit!$D$68-Raw!AT162,"")</f>
        <v>3.4280298155057984</v>
      </c>
      <c r="AR68" s="14" t="str">
        <f>IF(Raw!AU162&gt;0,Deficit!$D$68-Raw!AU162,"")</f>
        <v/>
      </c>
      <c r="AS68" s="14" t="str">
        <f>IF(Raw!AV162&gt;0,Deficit!$D$68-Raw!AV162,"")</f>
        <v/>
      </c>
      <c r="AX68" s="21" t="s">
        <v>76</v>
      </c>
      <c r="AY68" s="39">
        <v>6</v>
      </c>
      <c r="AZ68">
        <v>90</v>
      </c>
      <c r="BA68" s="2">
        <f>AVERAGE(D151:D152,D165:D166)</f>
        <v>15.625</v>
      </c>
      <c r="BB68" s="2"/>
      <c r="BC68" s="2">
        <f t="shared" ref="BC68:CL68" si="183">AVERAGE(F151:F152,F165:F166)</f>
        <v>4.1312320878669055</v>
      </c>
      <c r="BD68" s="2">
        <f t="shared" si="183"/>
        <v>3.9296153276897949</v>
      </c>
      <c r="BE68" s="2">
        <f t="shared" si="183"/>
        <v>3.9721449731626075</v>
      </c>
      <c r="BF68" s="2">
        <f t="shared" si="183"/>
        <v>3.6921600636904195</v>
      </c>
      <c r="BG68" s="2">
        <f t="shared" si="183"/>
        <v>3.2730047794786374</v>
      </c>
      <c r="BH68" s="2">
        <f t="shared" si="183"/>
        <v>3.130459779098453</v>
      </c>
      <c r="BI68" s="2">
        <f t="shared" si="183"/>
        <v>2.8493526681870094</v>
      </c>
      <c r="BJ68" s="2">
        <f t="shared" si="183"/>
        <v>2.9314220618091724</v>
      </c>
      <c r="BK68" s="2">
        <f t="shared" si="183"/>
        <v>3.1219834672713502</v>
      </c>
      <c r="BL68" s="2">
        <f t="shared" si="183"/>
        <v>3.2530703917566002</v>
      </c>
      <c r="BM68" s="2">
        <f t="shared" si="183"/>
        <v>3.2021724375949998</v>
      </c>
      <c r="BN68" s="2">
        <f t="shared" si="183"/>
        <v>3.1398810621888251</v>
      </c>
      <c r="BO68" s="2">
        <f t="shared" si="183"/>
        <v>3.5368244734477496</v>
      </c>
      <c r="BP68" s="2">
        <f t="shared" si="183"/>
        <v>3.3302129567817249</v>
      </c>
      <c r="BQ68" s="2">
        <f t="shared" si="183"/>
        <v>3.3797188938748</v>
      </c>
      <c r="BR68" s="2">
        <f t="shared" si="183"/>
        <v>3.2805154739725748</v>
      </c>
      <c r="BS68" s="2">
        <f t="shared" si="183"/>
        <v>3.23508007639145</v>
      </c>
      <c r="BT68" s="2">
        <f t="shared" si="183"/>
        <v>3.0766265289871497</v>
      </c>
      <c r="BU68" s="2">
        <f t="shared" si="183"/>
        <v>3.1358221292235253</v>
      </c>
      <c r="BV68" s="2">
        <f t="shared" si="183"/>
        <v>3.271573493654425</v>
      </c>
      <c r="BW68" s="2">
        <f t="shared" si="183"/>
        <v>1.4275172647422747</v>
      </c>
      <c r="BX68" s="2">
        <f t="shared" si="183"/>
        <v>1.4568360041595256</v>
      </c>
      <c r="BY68" s="2">
        <f t="shared" si="183"/>
        <v>0.49887657189230028</v>
      </c>
      <c r="BZ68" s="2">
        <f t="shared" si="183"/>
        <v>0.52995817601167472</v>
      </c>
      <c r="CA68" s="2">
        <f t="shared" si="183"/>
        <v>0.82794264878312518</v>
      </c>
      <c r="CB68" s="2">
        <f t="shared" si="183"/>
        <v>1.1949942585727253</v>
      </c>
      <c r="CC68" s="2">
        <f t="shared" si="183"/>
        <v>1.2308415766888259</v>
      </c>
      <c r="CD68" s="2">
        <f t="shared" si="183"/>
        <v>1.938143944872575</v>
      </c>
      <c r="CE68" s="2">
        <f t="shared" si="183"/>
        <v>1.9408446569117253</v>
      </c>
      <c r="CF68" s="2">
        <f t="shared" si="183"/>
        <v>2.6634299385174498</v>
      </c>
      <c r="CG68" s="2">
        <f t="shared" si="183"/>
        <v>2.4887774081061247</v>
      </c>
      <c r="CH68" s="2">
        <f t="shared" si="183"/>
        <v>2.7678411491542998</v>
      </c>
      <c r="CI68" s="2">
        <f t="shared" si="183"/>
        <v>3.835113852702825</v>
      </c>
      <c r="CJ68" s="2">
        <f t="shared" si="183"/>
        <v>3.7598156698024998</v>
      </c>
      <c r="CK68" s="2">
        <f t="shared" si="183"/>
        <v>3.8495562933828751</v>
      </c>
      <c r="CL68" s="2">
        <f t="shared" si="183"/>
        <v>2.6330546209099497</v>
      </c>
      <c r="CM68" s="2">
        <f t="shared" ref="CM68:CO68" si="184">AVERAGE(AP151:AP152,AP165:AP166)</f>
        <v>2.1741372264869749</v>
      </c>
      <c r="CN68" s="2">
        <f t="shared" si="184"/>
        <v>2.1235574406326254</v>
      </c>
      <c r="CO68" s="2" t="e">
        <f t="shared" si="184"/>
        <v>#DIV/0!</v>
      </c>
    </row>
    <row r="69" spans="1:93" s="28" customFormat="1" x14ac:dyDescent="0.25">
      <c r="A69" s="31" t="s">
        <v>42</v>
      </c>
      <c r="B69" s="31">
        <v>3</v>
      </c>
      <c r="C69" s="31">
        <v>120</v>
      </c>
      <c r="D69" s="92">
        <v>17</v>
      </c>
      <c r="E69" s="14"/>
      <c r="F69" s="14">
        <f>IF(Raw!I128&gt;0,Deficit!$D$69-Raw!I128,"")</f>
        <v>5.0273775257783004</v>
      </c>
      <c r="G69" s="14">
        <f>IF(Raw!J128&gt;0,Deficit!$D$69-Raw!J128,"")</f>
        <v>4.7978605089862008</v>
      </c>
      <c r="H69" s="14">
        <f>IF(Raw!K128&gt;0,Deficit!$D$69-Raw!K128,"")</f>
        <v>5.1608672539819</v>
      </c>
      <c r="I69" s="14">
        <f>IF(Raw!L128&gt;0,Deficit!$D$69-Raw!L128,"")</f>
        <v>5.1597521905367998</v>
      </c>
      <c r="J69" s="14">
        <f>IF(Raw!M128&gt;0,Deficit!$D$69-Raw!M128,"")</f>
        <v>5.2517403229134008</v>
      </c>
      <c r="K69" s="14">
        <f>IF(Raw!N128&gt;0,Deficit!$D$69-Raw!N128,"")</f>
        <v>5.0671309612902995</v>
      </c>
      <c r="L69" s="14">
        <f>IF(Raw!O128&gt;0,Deficit!$D$69-Raw!O128,"")</f>
        <v>4.6931141824600004</v>
      </c>
      <c r="M69" s="14">
        <f>IF(Raw!P128&gt;0,Deficit!$D$69-Raw!P128,"")</f>
        <v>4.6179912842557993</v>
      </c>
      <c r="N69" s="14">
        <f>IF(Raw!Q128&gt;0,Deficit!$D$69-Raw!Q128,"")</f>
        <v>5.0632606624015004</v>
      </c>
      <c r="O69" s="14">
        <f>IF(Raw!R128&gt;0,Deficit!$D$69-Raw!R128,"")</f>
        <v>5.1486311736895995</v>
      </c>
      <c r="P69" s="14">
        <f>IF(Raw!S128&gt;0,Deficit!$D$69-Raw!S128,"")</f>
        <v>5.1166741404442</v>
      </c>
      <c r="Q69" s="14">
        <f>IF(Raw!T128&gt;0,Deficit!$D$69-Raw!T128,"")</f>
        <v>5.0329698681340993</v>
      </c>
      <c r="R69" s="14">
        <f>IF(Raw!U128&gt;0,Deficit!$D$69-Raw!U128,"")</f>
        <v>5.4694661241087008</v>
      </c>
      <c r="S69" s="14">
        <f>IF(Raw!V128&gt;0,Deficit!$D$69-Raw!V128,"")</f>
        <v>5.3633800607506998</v>
      </c>
      <c r="T69" s="14">
        <f>IF(Raw!W128&gt;0,Deficit!$D$69-Raw!W128,"")</f>
        <v>5.5730536266674999</v>
      </c>
      <c r="U69" s="14">
        <f>IF(Raw!X128&gt;0,Deficit!$D$69-Raw!X128,"")</f>
        <v>5.5316557495539005</v>
      </c>
      <c r="V69" s="14">
        <f>IF(Raw!Y128&gt;0,Deficit!$D$69-Raw!Y128,"")</f>
        <v>5.4048950781034009</v>
      </c>
      <c r="W69" s="14">
        <f>IF(Raw!Z128&gt;0,Deficit!$D$69-Raw!Z128,"")</f>
        <v>5.6780259043135999</v>
      </c>
      <c r="X69" s="14">
        <f>IF(Raw!AA128&gt;0,Deficit!$D$69-Raw!AA128,"")</f>
        <v>5.5250035759551999</v>
      </c>
      <c r="Y69" s="14">
        <f>IF(Raw!AB128&gt;0,Deficit!$D$69-Raw!AB128,"")</f>
        <v>5.4132202489796004</v>
      </c>
      <c r="Z69" s="14">
        <f>IF(Raw!AC128&gt;0,Deficit!$D$69-Raw!AC128,"")</f>
        <v>5.2791115703381006</v>
      </c>
      <c r="AA69" s="14">
        <f>IF(Raw!AD128&gt;0,Deficit!$D$69-Raw!AD128,"")</f>
        <v>5.2374376653629007</v>
      </c>
      <c r="AB69" s="14">
        <f>IF(Raw!AE128&gt;0,Deficit!$D$69-Raw!AE128,"")</f>
        <v>4.1645766523673995</v>
      </c>
      <c r="AC69" s="14">
        <f>IF(Raw!AF128&gt;0,Deficit!$D$69-Raw!AF128,"")</f>
        <v>4.1190334134712998</v>
      </c>
      <c r="AD69" s="14">
        <f>IF(Raw!AG128&gt;0,Deficit!$D$69-Raw!AG128,"")</f>
        <v>4.2605050788364007</v>
      </c>
      <c r="AE69" s="14">
        <f>IF(Raw!AH128&gt;0,Deficit!$D$69-Raw!AH128,"")</f>
        <v>4.6117282010556</v>
      </c>
      <c r="AF69" s="14">
        <f>IF(Raw!AI128&gt;0,Deficit!$D$69-Raw!AI128,"")</f>
        <v>4.1589088419686</v>
      </c>
      <c r="AG69" s="14">
        <f>IF(Raw!AJ128&gt;0,Deficit!$D$69-Raw!AJ128,"")</f>
        <v>4.7417116219491007</v>
      </c>
      <c r="AH69" s="14">
        <f>IF(Raw!AK128&gt;0,Deficit!$D$69-Raw!AK128,"")</f>
        <v>4.9034993763171997</v>
      </c>
      <c r="AI69" s="14">
        <f>IF(Raw!AL128&gt;0,Deficit!$D$69-Raw!AL128,"")</f>
        <v>4.9701299127862999</v>
      </c>
      <c r="AJ69" s="14">
        <f>IF(Raw!AM128&gt;0,Deficit!$D$69-Raw!AM128,"")</f>
        <v>4.9501908603818006</v>
      </c>
      <c r="AK69" s="14">
        <f>IF(Raw!AN128&gt;0,Deficit!$D$69-Raw!AN128,"")</f>
        <v>4.7833392575755003</v>
      </c>
      <c r="AL69" s="14">
        <f>IF(Raw!AO128&gt;0,Deficit!$D$69-Raw!AO128,"")</f>
        <v>5.2613660088860996</v>
      </c>
      <c r="AM69" s="14">
        <f>IF(Raw!AP128&gt;0,Deficit!$D$69-Raw!AP128,"")</f>
        <v>5.0838696319628998</v>
      </c>
      <c r="AN69" s="14">
        <f>IF(Raw!AQ128&gt;0,Deficit!$D$69-Raw!AQ128,"")</f>
        <v>3.6347966696951008</v>
      </c>
      <c r="AO69" s="14">
        <f>IF(Raw!AR128&gt;0,Deficit!$D$69-Raw!AR128,"")</f>
        <v>4.0359492781624002</v>
      </c>
      <c r="AP69" s="14">
        <f>IF(Raw!AS128&gt;0,Deficit!$D$69-Raw!AS128,"")</f>
        <v>5.1117490099119003</v>
      </c>
      <c r="AQ69" s="14">
        <f>IF(Raw!AT128&gt;0,Deficit!$D$69-Raw!AT128,"")</f>
        <v>5.1723696784825002</v>
      </c>
      <c r="AR69" s="14" t="str">
        <f>IF(Raw!AU128&gt;0,Deficit!$D$69-Raw!AU128,"")</f>
        <v/>
      </c>
      <c r="AS69" s="14" t="str">
        <f>IF(Raw!AV128&gt;0,Deficit!$D$69-Raw!AV128,"")</f>
        <v/>
      </c>
      <c r="AX69" s="21" t="s">
        <v>76</v>
      </c>
      <c r="AY69" s="39">
        <v>6</v>
      </c>
      <c r="AZ69">
        <v>120</v>
      </c>
      <c r="BA69" s="2">
        <f>AVERAGE(D153:D154,D167:D168)</f>
        <v>15.5</v>
      </c>
      <c r="BB69" s="2"/>
      <c r="BC69" s="2">
        <f t="shared" ref="BC69:CL69" si="185">AVERAGE(F153:F154,F167:F168)</f>
        <v>4.9812798788096</v>
      </c>
      <c r="BD69" s="2">
        <f t="shared" si="185"/>
        <v>4.64259140461228</v>
      </c>
      <c r="BE69" s="2">
        <f t="shared" si="185"/>
        <v>4.8113638646417503</v>
      </c>
      <c r="BF69" s="2">
        <f t="shared" si="185"/>
        <v>4.7342693692423623</v>
      </c>
      <c r="BG69" s="2">
        <f t="shared" si="185"/>
        <v>4.1562147005335799</v>
      </c>
      <c r="BH69" s="2">
        <f t="shared" si="185"/>
        <v>4.250733898688738</v>
      </c>
      <c r="BI69" s="2">
        <f t="shared" si="185"/>
        <v>3.7453907286846753</v>
      </c>
      <c r="BJ69" s="2">
        <f t="shared" si="185"/>
        <v>3.7328900644202152</v>
      </c>
      <c r="BK69" s="2">
        <f t="shared" si="185"/>
        <v>3.6219126251064502</v>
      </c>
      <c r="BL69" s="2">
        <f t="shared" si="185"/>
        <v>3.6630379801755075</v>
      </c>
      <c r="BM69" s="2">
        <f t="shared" si="185"/>
        <v>3.7903871361431527</v>
      </c>
      <c r="BN69" s="2">
        <f t="shared" si="185"/>
        <v>3.5932642542740876</v>
      </c>
      <c r="BO69" s="2">
        <f t="shared" si="185"/>
        <v>3.6876895718951874</v>
      </c>
      <c r="BP69" s="2">
        <f t="shared" si="185"/>
        <v>3.8215721258114228</v>
      </c>
      <c r="BQ69" s="2">
        <f t="shared" si="185"/>
        <v>3.7182943235689647</v>
      </c>
      <c r="BR69" s="2">
        <f t="shared" si="185"/>
        <v>3.6799069099153496</v>
      </c>
      <c r="BS69" s="2">
        <f t="shared" si="185"/>
        <v>3.7931666646887825</v>
      </c>
      <c r="BT69" s="2">
        <f t="shared" si="185"/>
        <v>3.6036576691307127</v>
      </c>
      <c r="BU69" s="2">
        <f t="shared" si="185"/>
        <v>3.643276327199755</v>
      </c>
      <c r="BV69" s="2">
        <f t="shared" si="185"/>
        <v>3.5327807171040901</v>
      </c>
      <c r="BW69" s="2">
        <f t="shared" si="185"/>
        <v>3.5960565391573773</v>
      </c>
      <c r="BX69" s="2">
        <f t="shared" si="185"/>
        <v>2.8303155882680375</v>
      </c>
      <c r="BY69" s="2">
        <f t="shared" si="185"/>
        <v>1.8845509870349697</v>
      </c>
      <c r="BZ69" s="2">
        <f t="shared" si="185"/>
        <v>1.84397212766339</v>
      </c>
      <c r="CA69" s="2">
        <f t="shared" si="185"/>
        <v>1.659910762701668</v>
      </c>
      <c r="CB69" s="2">
        <f t="shared" si="185"/>
        <v>2.0037478864962424</v>
      </c>
      <c r="CC69" s="2">
        <f t="shared" si="185"/>
        <v>1.8502135906093495</v>
      </c>
      <c r="CD69" s="2">
        <f t="shared" si="185"/>
        <v>1.9652646832299747</v>
      </c>
      <c r="CE69" s="2">
        <f t="shared" si="185"/>
        <v>1.8983120442597499</v>
      </c>
      <c r="CF69" s="2">
        <f t="shared" si="185"/>
        <v>2.3904582921110253</v>
      </c>
      <c r="CG69" s="2">
        <f t="shared" si="185"/>
        <v>2.2819326380702747</v>
      </c>
      <c r="CH69" s="2">
        <f t="shared" si="185"/>
        <v>2.5445612797197499</v>
      </c>
      <c r="CI69" s="2">
        <f t="shared" si="185"/>
        <v>3.1212225601846502</v>
      </c>
      <c r="CJ69" s="2">
        <f t="shared" si="185"/>
        <v>2.8785377718846004</v>
      </c>
      <c r="CK69" s="2">
        <f t="shared" si="185"/>
        <v>3.3559896376413496</v>
      </c>
      <c r="CL69" s="2">
        <f t="shared" si="185"/>
        <v>3.05793118044055</v>
      </c>
      <c r="CM69" s="2">
        <f t="shared" ref="CM69:CO69" si="186">AVERAGE(AP153:AP154,AP167:AP168)</f>
        <v>2.6387329684071501</v>
      </c>
      <c r="CN69" s="2">
        <f t="shared" si="186"/>
        <v>2.2718731889100501</v>
      </c>
      <c r="CO69" s="2" t="e">
        <f t="shared" si="186"/>
        <v>#DIV/0!</v>
      </c>
    </row>
    <row r="70" spans="1:93" s="28" customFormat="1" x14ac:dyDescent="0.25">
      <c r="A70" s="31" t="s">
        <v>47</v>
      </c>
      <c r="B70" s="31">
        <v>3</v>
      </c>
      <c r="C70" s="31">
        <v>120</v>
      </c>
      <c r="D70" s="19">
        <v>16</v>
      </c>
      <c r="E70" s="14"/>
      <c r="F70" s="14">
        <f>IF(Raw!I163&gt;0,Deficit!$D$70-Raw!I163,"")</f>
        <v>3.2856711096977005</v>
      </c>
      <c r="G70" s="14">
        <f>IF(Raw!J163&gt;0,Deficit!$D$70-Raw!J163,"")</f>
        <v>3.1013062707982009</v>
      </c>
      <c r="H70" s="14">
        <f>IF(Raw!K163&gt;0,Deficit!$D$70-Raw!K163,"")</f>
        <v>3.1111612290722999</v>
      </c>
      <c r="I70" s="14">
        <f>IF(Raw!L163&gt;0,Deficit!$D$70-Raw!L163,"")</f>
        <v>3.5230483367631997</v>
      </c>
      <c r="J70" s="14">
        <f>IF(Raw!M163&gt;0,Deficit!$D$70-Raw!M163,"")</f>
        <v>3.3719862549179993</v>
      </c>
      <c r="K70" s="14">
        <f>IF(Raw!N163&gt;0,Deficit!$D$70-Raw!N163,"")</f>
        <v>3.0995218421914998</v>
      </c>
      <c r="L70" s="14">
        <f>IF(Raw!O163&gt;0,Deficit!$D$70-Raw!O163,"")</f>
        <v>2.6706069004636994</v>
      </c>
      <c r="M70" s="14">
        <f>IF(Raw!P163&gt;0,Deficit!$D$70-Raw!P163,"")</f>
        <v>3.1178089826427993</v>
      </c>
      <c r="N70" s="14">
        <f>IF(Raw!Q163&gt;0,Deficit!$D$70-Raw!Q163,"")</f>
        <v>2.4715917664135993</v>
      </c>
      <c r="O70" s="14">
        <f>IF(Raw!R163&gt;0,Deficit!$D$70-Raw!R163,"")</f>
        <v>2.9884546128105001</v>
      </c>
      <c r="P70" s="14">
        <f>IF(Raw!S163&gt;0,Deficit!$D$70-Raw!S163,"")</f>
        <v>2.9696993303070993</v>
      </c>
      <c r="Q70" s="14">
        <f>IF(Raw!T163&gt;0,Deficit!$D$70-Raw!T163,"")</f>
        <v>2.9230445631504001</v>
      </c>
      <c r="R70" s="14">
        <f>IF(Raw!U163&gt;0,Deficit!$D$70-Raw!U163,"")</f>
        <v>3.0679156008130999</v>
      </c>
      <c r="S70" s="14">
        <f>IF(Raw!V163&gt;0,Deficit!$D$70-Raw!V163,"")</f>
        <v>3.1930369853232001</v>
      </c>
      <c r="T70" s="14">
        <f>IF(Raw!W163&gt;0,Deficit!$D$70-Raw!W163,"")</f>
        <v>2.9763648264510998</v>
      </c>
      <c r="U70" s="14">
        <f>IF(Raw!X163&gt;0,Deficit!$D$70-Raw!X163,"")</f>
        <v>3.2100710317725998</v>
      </c>
      <c r="V70" s="14">
        <f>IF(Raw!Y163&gt;0,Deficit!$D$70-Raw!Y163,"")</f>
        <v>3.1893727208555998</v>
      </c>
      <c r="W70" s="14">
        <f>IF(Raw!Z163&gt;0,Deficit!$D$70-Raw!Z163,"")</f>
        <v>3.3577254245962997</v>
      </c>
      <c r="X70" s="14">
        <f>IF(Raw!AA163&gt;0,Deficit!$D$70-Raw!AA163,"")</f>
        <v>3.0176812976320999</v>
      </c>
      <c r="Y70" s="14">
        <f>IF(Raw!AB163&gt;0,Deficit!$D$70-Raw!AB163,"")</f>
        <v>3.2427639068604996</v>
      </c>
      <c r="Z70" s="14">
        <f>IF(Raw!AC163&gt;0,Deficit!$D$70-Raw!AC163,"")</f>
        <v>3.7349701583294994</v>
      </c>
      <c r="AA70" s="14">
        <f>IF(Raw!AD163&gt;0,Deficit!$D$70-Raw!AD163,"")</f>
        <v>3.2290743764026004</v>
      </c>
      <c r="AB70" s="14">
        <f>IF(Raw!AE163&gt;0,Deficit!$D$70-Raw!AE163,"")</f>
        <v>1.6197555939832</v>
      </c>
      <c r="AC70" s="14">
        <f>IF(Raw!AF163&gt;0,Deficit!$D$70-Raw!AF163,"")</f>
        <v>1.2238078835463995</v>
      </c>
      <c r="AD70" s="14">
        <f>IF(Raw!AG163&gt;0,Deficit!$D$70-Raw!AG163,"")</f>
        <v>1.2391577748760003</v>
      </c>
      <c r="AE70" s="14">
        <f>IF(Raw!AH163&gt;0,Deficit!$D$70-Raw!AH163,"")</f>
        <v>1.4959124834264994</v>
      </c>
      <c r="AF70" s="14">
        <f>IF(Raw!AI163&gt;0,Deficit!$D$70-Raw!AI163,"")</f>
        <v>1.7443582340745003</v>
      </c>
      <c r="AG70" s="14">
        <f>IF(Raw!AJ163&gt;0,Deficit!$D$70-Raw!AJ163,"")</f>
        <v>2.1241794681162993</v>
      </c>
      <c r="AH70" s="14">
        <f>IF(Raw!AK163&gt;0,Deficit!$D$70-Raw!AK163,"")</f>
        <v>2.0112460223253006</v>
      </c>
      <c r="AI70" s="14">
        <f>IF(Raw!AL163&gt;0,Deficit!$D$70-Raw!AL163,"")</f>
        <v>2.5126564461561003</v>
      </c>
      <c r="AJ70" s="14">
        <f>IF(Raw!AM163&gt;0,Deficit!$D$70-Raw!AM163,"")</f>
        <v>2.5765598198527009</v>
      </c>
      <c r="AK70" s="14">
        <f>IF(Raw!AN163&gt;0,Deficit!$D$70-Raw!AN163,"")</f>
        <v>2.3006798063454994</v>
      </c>
      <c r="AL70" s="14">
        <f>IF(Raw!AO163&gt;0,Deficit!$D$70-Raw!AO163,"")</f>
        <v>2.5483894208168998</v>
      </c>
      <c r="AM70" s="14">
        <f>IF(Raw!AP163&gt;0,Deficit!$D$70-Raw!AP163,"")</f>
        <v>2.7271448672487999</v>
      </c>
      <c r="AN70" s="14">
        <f>IF(Raw!AQ163&gt;0,Deficit!$D$70-Raw!AQ163,"")</f>
        <v>1.2660754998707002</v>
      </c>
      <c r="AO70" s="14">
        <f>IF(Raw!AR163&gt;0,Deficit!$D$70-Raw!AR163,"")</f>
        <v>1.7554071285732</v>
      </c>
      <c r="AP70" s="14">
        <f>IF(Raw!AS163&gt;0,Deficit!$D$70-Raw!AS163,"")</f>
        <v>3.1667655932557004</v>
      </c>
      <c r="AQ70" s="14">
        <f>IF(Raw!AT163&gt;0,Deficit!$D$70-Raw!AT163,"")</f>
        <v>2.9214210321311</v>
      </c>
      <c r="AR70" s="14" t="str">
        <f>IF(Raw!AU163&gt;0,Deficit!$D$70-Raw!AU163,"")</f>
        <v/>
      </c>
      <c r="AS70" s="14" t="str">
        <f>IF(Raw!AV163&gt;0,Deficit!$D$70-Raw!AV163,"")</f>
        <v/>
      </c>
      <c r="AX70" s="21" t="s">
        <v>76</v>
      </c>
      <c r="AY70" s="39">
        <v>6</v>
      </c>
      <c r="AZ70">
        <v>150</v>
      </c>
      <c r="BA70" s="2">
        <f>AVERAGE(D155:D156,D169:D170)</f>
        <v>16.475000000000001</v>
      </c>
      <c r="BB70" s="2"/>
      <c r="BC70" s="2">
        <f t="shared" ref="BC70:CL70" si="187">AVERAGE(F155:F156,F169:F170)</f>
        <v>6.1098327403384456</v>
      </c>
      <c r="BD70" s="2">
        <f t="shared" si="187"/>
        <v>6.0521958073708406</v>
      </c>
      <c r="BE70" s="2">
        <f t="shared" si="187"/>
        <v>6.0510204921518849</v>
      </c>
      <c r="BF70" s="2">
        <f t="shared" si="187"/>
        <v>5.9371106161345129</v>
      </c>
      <c r="BG70" s="2">
        <f t="shared" si="187"/>
        <v>6.0145759682765156</v>
      </c>
      <c r="BH70" s="2">
        <f t="shared" si="187"/>
        <v>6.0352914843377121</v>
      </c>
      <c r="BI70" s="2">
        <f t="shared" si="187"/>
        <v>5.6320350092828502</v>
      </c>
      <c r="BJ70" s="2">
        <f t="shared" si="187"/>
        <v>5.7237884812333597</v>
      </c>
      <c r="BK70" s="2">
        <f t="shared" si="187"/>
        <v>5.7106404772564527</v>
      </c>
      <c r="BL70" s="2">
        <f t="shared" si="187"/>
        <v>5.6607080510054502</v>
      </c>
      <c r="BM70" s="2">
        <f t="shared" si="187"/>
        <v>5.6451955893084786</v>
      </c>
      <c r="BN70" s="2">
        <f t="shared" si="187"/>
        <v>5.4566203331834249</v>
      </c>
      <c r="BO70" s="2">
        <f t="shared" si="187"/>
        <v>5.35724657114765</v>
      </c>
      <c r="BP70" s="2">
        <f t="shared" si="187"/>
        <v>5.3490400658754504</v>
      </c>
      <c r="BQ70" s="2">
        <f t="shared" si="187"/>
        <v>5.4265494236799503</v>
      </c>
      <c r="BR70" s="2">
        <f t="shared" si="187"/>
        <v>5.3587226260079923</v>
      </c>
      <c r="BS70" s="2">
        <f t="shared" si="187"/>
        <v>5.3764127251181186</v>
      </c>
      <c r="BT70" s="2">
        <f t="shared" si="187"/>
        <v>5.124502877087302</v>
      </c>
      <c r="BU70" s="2">
        <f t="shared" si="187"/>
        <v>5.2445921742761747</v>
      </c>
      <c r="BV70" s="2">
        <f t="shared" si="187"/>
        <v>5.1134953901233997</v>
      </c>
      <c r="BW70" s="2">
        <f t="shared" si="187"/>
        <v>5.1626115572472493</v>
      </c>
      <c r="BX70" s="2">
        <f t="shared" si="187"/>
        <v>5.1132391176922001</v>
      </c>
      <c r="BY70" s="2">
        <f t="shared" si="187"/>
        <v>4.0636170435450829</v>
      </c>
      <c r="BZ70" s="2">
        <f t="shared" si="187"/>
        <v>3.8085192436053004</v>
      </c>
      <c r="CA70" s="2">
        <f t="shared" si="187"/>
        <v>3.3835433293529258</v>
      </c>
      <c r="CB70" s="2">
        <f t="shared" si="187"/>
        <v>3.7029299696673901</v>
      </c>
      <c r="CC70" s="2">
        <f t="shared" si="187"/>
        <v>3.3780556240276498</v>
      </c>
      <c r="CD70" s="2">
        <f t="shared" si="187"/>
        <v>3.8034717771889248</v>
      </c>
      <c r="CE70" s="2">
        <f t="shared" si="187"/>
        <v>3.2988366066943504</v>
      </c>
      <c r="CF70" s="2">
        <f t="shared" si="187"/>
        <v>3.6247666816569497</v>
      </c>
      <c r="CG70" s="2">
        <f t="shared" si="187"/>
        <v>3.7058677728294502</v>
      </c>
      <c r="CH70" s="2">
        <f t="shared" si="187"/>
        <v>3.9286023879324747</v>
      </c>
      <c r="CI70" s="2">
        <f t="shared" si="187"/>
        <v>4.1379370345721753</v>
      </c>
      <c r="CJ70" s="2">
        <f t="shared" si="187"/>
        <v>3.9161488947221499</v>
      </c>
      <c r="CK70" s="2">
        <f t="shared" si="187"/>
        <v>4.3441541100546504</v>
      </c>
      <c r="CL70" s="2">
        <f t="shared" si="187"/>
        <v>4.4194089223501498</v>
      </c>
      <c r="CM70" s="2">
        <f t="shared" ref="CM70:CO70" si="188">AVERAGE(AP155:AP156,AP169:AP170)</f>
        <v>4.0820098186928497</v>
      </c>
      <c r="CN70" s="2">
        <f t="shared" si="188"/>
        <v>3.4556490814882252</v>
      </c>
      <c r="CO70" s="2" t="e">
        <f t="shared" si="188"/>
        <v>#DIV/0!</v>
      </c>
    </row>
    <row r="71" spans="1:93" s="28" customFormat="1" x14ac:dyDescent="0.25">
      <c r="A71" s="31" t="s">
        <v>42</v>
      </c>
      <c r="B71" s="31">
        <v>3</v>
      </c>
      <c r="C71" s="31">
        <v>150</v>
      </c>
      <c r="D71" s="86">
        <v>19</v>
      </c>
      <c r="E71" s="14"/>
      <c r="F71" s="14">
        <f>IF(Raw!I129&gt;0,Deficit!$D$71-Raw!I129,"")</f>
        <v>1.3575634725685006</v>
      </c>
      <c r="G71" s="14">
        <f>IF(Raw!J129&gt;0,Deficit!$D$71-Raw!J129,"")</f>
        <v>0.99594704227110142</v>
      </c>
      <c r="H71" s="14">
        <f>IF(Raw!K129&gt;0,Deficit!$D$71-Raw!K129,"")</f>
        <v>1.4152697904488001</v>
      </c>
      <c r="I71" s="14">
        <f>IF(Raw!L129&gt;0,Deficit!$D$71-Raw!L129,"")</f>
        <v>1.5993907238931016</v>
      </c>
      <c r="J71" s="14">
        <f>IF(Raw!M129&gt;0,Deficit!$D$71-Raw!M129,"")</f>
        <v>0.66821161056239831</v>
      </c>
      <c r="K71" s="14">
        <f>IF(Raw!N129&gt;0,Deficit!$D$71-Raw!N129,"")</f>
        <v>0.69045888755130136</v>
      </c>
      <c r="L71" s="14">
        <f>IF(Raw!O129&gt;0,Deficit!$D$71-Raw!O129,"")</f>
        <v>0.25852828336839906</v>
      </c>
      <c r="M71" s="14">
        <f>IF(Raw!P129&gt;0,Deficit!$D$71-Raw!P129,"")</f>
        <v>8.1521612560990775E-3</v>
      </c>
      <c r="N71" s="14">
        <f>IF(Raw!Q129&gt;0,Deficit!$D$71-Raw!Q129,"")</f>
        <v>0.59710960938329904</v>
      </c>
      <c r="O71" s="14">
        <f>IF(Raw!R129&gt;0,Deficit!$D$71-Raw!R129,"")</f>
        <v>-0.15384554263230044</v>
      </c>
      <c r="P71" s="14">
        <f>IF(Raw!S129&gt;0,Deficit!$D$71-Raw!S129,"")</f>
        <v>0.57063478686410107</v>
      </c>
      <c r="Q71" s="14">
        <f>IF(Raw!T129&gt;0,Deficit!$D$71-Raw!T129,"")</f>
        <v>0.55457904469179908</v>
      </c>
      <c r="R71" s="14">
        <f>IF(Raw!U129&gt;0,Deficit!$D$71-Raw!U129,"")</f>
        <v>0.71735809008499984</v>
      </c>
      <c r="S71" s="14">
        <f>IF(Raw!V129&gt;0,Deficit!$D$71-Raw!V129,"")</f>
        <v>1.057661479637801</v>
      </c>
      <c r="T71" s="14">
        <f>IF(Raw!W129&gt;0,Deficit!$D$71-Raw!W129,"")</f>
        <v>1.3114413579776993</v>
      </c>
      <c r="U71" s="14">
        <f>IF(Raw!X129&gt;0,Deficit!$D$71-Raw!X129,"")</f>
        <v>1.1544805238420999</v>
      </c>
      <c r="V71" s="14">
        <f>IF(Raw!Y129&gt;0,Deficit!$D$71-Raw!Y129,"")</f>
        <v>1.2957037705200989</v>
      </c>
      <c r="W71" s="14">
        <f>IF(Raw!Z129&gt;0,Deficit!$D$71-Raw!Z129,"")</f>
        <v>0.93150656809829968</v>
      </c>
      <c r="X71" s="14">
        <f>IF(Raw!AA129&gt;0,Deficit!$D$71-Raw!AA129,"")</f>
        <v>1.3423073215830001</v>
      </c>
      <c r="Y71" s="14">
        <f>IF(Raw!AB129&gt;0,Deficit!$D$71-Raw!AB129,"")</f>
        <v>1.3685390329506006</v>
      </c>
      <c r="Z71" s="14">
        <f>IF(Raw!AC129&gt;0,Deficit!$D$71-Raw!AC129,"")</f>
        <v>1.2686798490109013</v>
      </c>
      <c r="AA71" s="14">
        <f>IF(Raw!AD129&gt;0,Deficit!$D$71-Raw!AD129,"")</f>
        <v>1.4798973232168997</v>
      </c>
      <c r="AB71" s="14">
        <f>IF(Raw!AE129&gt;0,Deficit!$D$71-Raw!AE129,"")</f>
        <v>0.96388333260080117</v>
      </c>
      <c r="AC71" s="14">
        <f>IF(Raw!AF129&gt;0,Deficit!$D$71-Raw!AF129,"")</f>
        <v>0.70249669967549977</v>
      </c>
      <c r="AD71" s="14">
        <f>IF(Raw!AG129&gt;0,Deficit!$D$71-Raw!AG129,"")</f>
        <v>0.19959068913020062</v>
      </c>
      <c r="AE71" s="14">
        <f>IF(Raw!AH129&gt;0,Deficit!$D$71-Raw!AH129,"")</f>
        <v>-7.9868232677000606E-3</v>
      </c>
      <c r="AF71" s="14">
        <f>IF(Raw!AI129&gt;0,Deficit!$D$71-Raw!AI129,"")</f>
        <v>-3.1141323646199481E-2</v>
      </c>
      <c r="AG71" s="14">
        <f>IF(Raw!AJ129&gt;0,Deficit!$D$71-Raw!AJ129,"")</f>
        <v>0.29231405195839955</v>
      </c>
      <c r="AH71" s="14">
        <f>IF(Raw!AK129&gt;0,Deficit!$D$71-Raw!AK129,"")</f>
        <v>0.50915906234159891</v>
      </c>
      <c r="AI71" s="14">
        <f>IF(Raw!AL129&gt;0,Deficit!$D$71-Raw!AL129,"")</f>
        <v>0.76484601445919864</v>
      </c>
      <c r="AJ71" s="14">
        <f>IF(Raw!AM129&gt;0,Deficit!$D$71-Raw!AM129,"")</f>
        <v>0.36046924116079992</v>
      </c>
      <c r="AK71" s="14">
        <f>IF(Raw!AN129&gt;0,Deficit!$D$71-Raw!AN129,"")</f>
        <v>0.79495433884359912</v>
      </c>
      <c r="AL71" s="14">
        <f>IF(Raw!AO129&gt;0,Deficit!$D$71-Raw!AO129,"")</f>
        <v>0.84565802314619987</v>
      </c>
      <c r="AM71" s="14">
        <f>IF(Raw!AP129&gt;0,Deficit!$D$71-Raw!AP129,"")</f>
        <v>0.45654826665910164</v>
      </c>
      <c r="AN71" s="14">
        <f>IF(Raw!AQ129&gt;0,Deficit!$D$71-Raw!AQ129,"")</f>
        <v>0.92548606920369991</v>
      </c>
      <c r="AO71" s="14">
        <f>IF(Raw!AR129&gt;0,Deficit!$D$71-Raw!AR129,"")</f>
        <v>-0.13629330040949839</v>
      </c>
      <c r="AP71" s="14">
        <f>IF(Raw!AS129&gt;0,Deficit!$D$71-Raw!AS129,"")</f>
        <v>0.99518548039879917</v>
      </c>
      <c r="AQ71" s="14">
        <f>IF(Raw!AT129&gt;0,Deficit!$D$71-Raw!AT129,"")</f>
        <v>1.2800601725636014</v>
      </c>
      <c r="AR71" s="14" t="str">
        <f>IF(Raw!AU129&gt;0,Deficit!$D$71-Raw!AU129,"")</f>
        <v/>
      </c>
      <c r="AS71" s="14" t="str">
        <f>IF(Raw!AV129&gt;0,Deficit!$D$71-Raw!AV129,"")</f>
        <v/>
      </c>
      <c r="AX71" s="21" t="s">
        <v>76</v>
      </c>
      <c r="AY71" s="39">
        <v>6</v>
      </c>
      <c r="AZ71">
        <v>200</v>
      </c>
      <c r="BA71" s="2">
        <f>AVERAGE(D157:D158,D171:D172)</f>
        <v>19.625</v>
      </c>
      <c r="BB71" s="2"/>
      <c r="BC71" s="2">
        <f t="shared" ref="BC71:BM71" si="189">AVERAGE(F157:F158,F171:F172)</f>
        <v>5.3076660267187874</v>
      </c>
      <c r="BD71" s="2">
        <f t="shared" si="189"/>
        <v>5.012014949693663</v>
      </c>
      <c r="BE71" s="2">
        <f t="shared" si="189"/>
        <v>4.7945311887984676</v>
      </c>
      <c r="BF71" s="2">
        <f t="shared" si="189"/>
        <v>4.599460685695318</v>
      </c>
      <c r="BG71" s="2">
        <f t="shared" si="189"/>
        <v>4.9762802260188499</v>
      </c>
      <c r="BH71" s="2">
        <f t="shared" si="189"/>
        <v>4.9606509338949953</v>
      </c>
      <c r="BI71" s="2">
        <f t="shared" si="189"/>
        <v>4.541660333852743</v>
      </c>
      <c r="BJ71" s="2">
        <f t="shared" si="189"/>
        <v>4.7316480144971846</v>
      </c>
      <c r="BK71" s="2">
        <f t="shared" si="189"/>
        <v>4.8417882026106405</v>
      </c>
      <c r="BL71" s="2">
        <f t="shared" si="189"/>
        <v>4.9743120144137976</v>
      </c>
      <c r="BM71" s="2">
        <f t="shared" si="189"/>
        <v>4.89905266745901</v>
      </c>
      <c r="BN71" s="10">
        <f>AVERAGE(Q157:Q158,Q172)</f>
        <v>4.5551353390389595</v>
      </c>
      <c r="BO71" s="2">
        <f t="shared" ref="BO71:CL71" si="190">AVERAGE(R157:R158,R171:R172)</f>
        <v>5.0748013520034299</v>
      </c>
      <c r="BP71" s="2">
        <f t="shared" si="190"/>
        <v>4.9291682130996008</v>
      </c>
      <c r="BQ71" s="2">
        <f t="shared" si="190"/>
        <v>4.9308155232364754</v>
      </c>
      <c r="BR71" s="2">
        <f t="shared" si="190"/>
        <v>5.134407424444615</v>
      </c>
      <c r="BS71" s="2">
        <f t="shared" si="190"/>
        <v>4.7279283166591153</v>
      </c>
      <c r="BT71" s="2">
        <f t="shared" si="190"/>
        <v>4.5111274838109843</v>
      </c>
      <c r="BU71" s="2">
        <f t="shared" si="190"/>
        <v>4.7186664020506175</v>
      </c>
      <c r="BV71" s="2">
        <f t="shared" si="190"/>
        <v>4.767741446380052</v>
      </c>
      <c r="BW71" s="2">
        <f t="shared" si="190"/>
        <v>4.9235781232468501</v>
      </c>
      <c r="BX71" s="2">
        <f t="shared" si="190"/>
        <v>4.4391189623024196</v>
      </c>
      <c r="BY71" s="2">
        <f t="shared" si="190"/>
        <v>4.8274479622279429</v>
      </c>
      <c r="BZ71" s="2">
        <f t="shared" si="190"/>
        <v>4.5593618961726872</v>
      </c>
      <c r="CA71" s="2">
        <f t="shared" si="190"/>
        <v>4.0812309191666749</v>
      </c>
      <c r="CB71" s="2">
        <f t="shared" si="190"/>
        <v>3.9899452752202529</v>
      </c>
      <c r="CC71" s="2">
        <f t="shared" si="190"/>
        <v>3.8008710400725452</v>
      </c>
      <c r="CD71" s="2">
        <f t="shared" si="190"/>
        <v>3.0393024487530846</v>
      </c>
      <c r="CE71" s="2">
        <f t="shared" si="190"/>
        <v>2.9281277898312501</v>
      </c>
      <c r="CF71" s="2">
        <f t="shared" si="190"/>
        <v>3.1662564020622503</v>
      </c>
      <c r="CG71" s="2">
        <f t="shared" si="190"/>
        <v>2.7143455729527122</v>
      </c>
      <c r="CH71" s="2">
        <f t="shared" si="190"/>
        <v>2.9232283092915825</v>
      </c>
      <c r="CI71" s="2">
        <f t="shared" si="190"/>
        <v>2.749516280869325</v>
      </c>
      <c r="CJ71" s="2">
        <f t="shared" si="190"/>
        <v>2.8508872804939229</v>
      </c>
      <c r="CK71" s="2">
        <f t="shared" si="190"/>
        <v>3.3697984440564093</v>
      </c>
      <c r="CL71" s="2">
        <f t="shared" si="190"/>
        <v>2.9271087379909497</v>
      </c>
      <c r="CM71" s="2">
        <f t="shared" ref="CM71:CO71" si="191">AVERAGE(AP157:AP158,AP171:AP172)</f>
        <v>3.2665926798162244</v>
      </c>
      <c r="CN71" s="2">
        <f t="shared" si="191"/>
        <v>3.00014609359294</v>
      </c>
      <c r="CO71" s="2" t="e">
        <f t="shared" si="191"/>
        <v>#DIV/0!</v>
      </c>
    </row>
    <row r="72" spans="1:93" s="28" customFormat="1" x14ac:dyDescent="0.25">
      <c r="A72" s="31" t="s">
        <v>47</v>
      </c>
      <c r="B72" s="31">
        <v>3</v>
      </c>
      <c r="C72" s="31">
        <v>150</v>
      </c>
      <c r="D72" s="19">
        <v>19</v>
      </c>
      <c r="E72" s="14"/>
      <c r="F72" s="14">
        <f>IF(Raw!I164&gt;0,Deficit!$D$72-Raw!I164,"")</f>
        <v>5.5712776407999005</v>
      </c>
      <c r="G72" s="14">
        <f>IF(Raw!J164&gt;0,Deficit!$D$72-Raw!J164,"")</f>
        <v>5.5163481726516004</v>
      </c>
      <c r="H72" s="14">
        <f>IF(Raw!K164&gt;0,Deficit!$D$72-Raw!K164,"")</f>
        <v>5.1436915180258005</v>
      </c>
      <c r="I72" s="14">
        <f>IF(Raw!L164&gt;0,Deficit!$D$72-Raw!L164,"")</f>
        <v>5.6246833241975001</v>
      </c>
      <c r="J72" s="14">
        <f>IF(Raw!M164&gt;0,Deficit!$D$72-Raw!M164,"")</f>
        <v>4.8159175678605006</v>
      </c>
      <c r="K72" s="14">
        <f>IF(Raw!N164&gt;0,Deficit!$D$72-Raw!N164,"")</f>
        <v>4.8272069756465008</v>
      </c>
      <c r="L72" s="14">
        <f>IF(Raw!O164&gt;0,Deficit!$D$72-Raw!O164,"")</f>
        <v>4.7571010601705002</v>
      </c>
      <c r="M72" s="14">
        <f>IF(Raw!P164&gt;0,Deficit!$D$72-Raw!P164,"")</f>
        <v>4.2894052035957007</v>
      </c>
      <c r="N72" s="14">
        <f>IF(Raw!Q164&gt;0,Deficit!$D$72-Raw!Q164,"")</f>
        <v>4.7768047268867999</v>
      </c>
      <c r="O72" s="14">
        <f>IF(Raw!R164&gt;0,Deficit!$D$72-Raw!R164,"")</f>
        <v>4.4302303597903006</v>
      </c>
      <c r="P72" s="14">
        <f>IF(Raw!S164&gt;0,Deficit!$D$72-Raw!S164,"")</f>
        <v>4.2510475232269993</v>
      </c>
      <c r="Q72" s="14">
        <f>IF(Raw!T164&gt;0,Deficit!$D$72-Raw!T164,"")</f>
        <v>4.6165895863012008</v>
      </c>
      <c r="R72" s="14">
        <f>IF(Raw!U164&gt;0,Deficit!$D$72-Raw!U164,"")</f>
        <v>4.6076681097081007</v>
      </c>
      <c r="S72" s="14">
        <f>IF(Raw!V164&gt;0,Deficit!$D$72-Raw!V164,"")</f>
        <v>5.0044432230798996</v>
      </c>
      <c r="T72" s="14">
        <f>IF(Raw!W164&gt;0,Deficit!$D$72-Raw!W164,"")</f>
        <v>4.4716835203802994</v>
      </c>
      <c r="U72" s="14">
        <f>IF(Raw!X164&gt;0,Deficit!$D$72-Raw!X164,"")</f>
        <v>3.7021648855953</v>
      </c>
      <c r="V72" s="14">
        <f>IF(Raw!Y164&gt;0,Deficit!$D$72-Raw!Y164,"")</f>
        <v>4.1989669429346002</v>
      </c>
      <c r="W72" s="14">
        <f>IF(Raw!Z164&gt;0,Deficit!$D$72-Raw!Z164,"")</f>
        <v>4.2207662724210007</v>
      </c>
      <c r="X72" s="14">
        <f>IF(Raw!AA164&gt;0,Deficit!$D$72-Raw!AA164,"")</f>
        <v>4.5416598980587999</v>
      </c>
      <c r="Y72" s="14">
        <f>IF(Raw!AB164&gt;0,Deficit!$D$72-Raw!AB164,"")</f>
        <v>4.3579677345557997</v>
      </c>
      <c r="Z72" s="14">
        <f>IF(Raw!AC164&gt;0,Deficit!$D$72-Raw!AC164,"")</f>
        <v>4.6568500309199994</v>
      </c>
      <c r="AA72" s="14">
        <f>IF(Raw!AD164&gt;0,Deficit!$D$72-Raw!AD164,"")</f>
        <v>4.1396203187641998</v>
      </c>
      <c r="AB72" s="14">
        <f>IF(Raw!AE164&gt;0,Deficit!$D$72-Raw!AE164,"")</f>
        <v>3.7351038513622008</v>
      </c>
      <c r="AC72" s="14">
        <f>IF(Raw!AF164&gt;0,Deficit!$D$72-Raw!AF164,"")</f>
        <v>3.1777596394274994</v>
      </c>
      <c r="AD72" s="14">
        <f>IF(Raw!AG164&gt;0,Deficit!$D$72-Raw!AG164,"")</f>
        <v>2.9891365891915989</v>
      </c>
      <c r="AE72" s="14">
        <f>IF(Raw!AH164&gt;0,Deficit!$D$72-Raw!AH164,"")</f>
        <v>2.9360412641655991</v>
      </c>
      <c r="AF72" s="14">
        <f>IF(Raw!AI164&gt;0,Deficit!$D$72-Raw!AI164,"")</f>
        <v>2.2692085357221998</v>
      </c>
      <c r="AG72" s="14">
        <f>IF(Raw!AJ164&gt;0,Deficit!$D$72-Raw!AJ164,"")</f>
        <v>2.9181430460325011</v>
      </c>
      <c r="AH72" s="14">
        <f>IF(Raw!AK164&gt;0,Deficit!$D$72-Raw!AK164,"")</f>
        <v>2.7043143488744015</v>
      </c>
      <c r="AI72" s="14">
        <f>IF(Raw!AL164&gt;0,Deficit!$D$72-Raw!AL164,"")</f>
        <v>2.8244359926021012</v>
      </c>
      <c r="AJ72" s="14">
        <f>IF(Raw!AM164&gt;0,Deficit!$D$72-Raw!AM164,"")</f>
        <v>2.9245872048965005</v>
      </c>
      <c r="AK72" s="14">
        <f>IF(Raw!AN164&gt;0,Deficit!$D$72-Raw!AN164,"")</f>
        <v>3.1001571132471</v>
      </c>
      <c r="AL72" s="14">
        <f>IF(Raw!AO164&gt;0,Deficit!$D$72-Raw!AO164,"")</f>
        <v>3.2970671338401001</v>
      </c>
      <c r="AM72" s="14">
        <f>IF(Raw!AP164&gt;0,Deficit!$D$72-Raw!AP164,"")</f>
        <v>3.3564814008402006</v>
      </c>
      <c r="AN72" s="14">
        <f>IF(Raw!AQ164&gt;0,Deficit!$D$72-Raw!AQ164,"")</f>
        <v>3.7880359575673008</v>
      </c>
      <c r="AO72" s="14">
        <f>IF(Raw!AR164&gt;0,Deficit!$D$72-Raw!AR164,"")</f>
        <v>2.0644116859713009</v>
      </c>
      <c r="AP72" s="14">
        <f>IF(Raw!AS164&gt;0,Deficit!$D$72-Raw!AS164,"")</f>
        <v>3.6319031849428001</v>
      </c>
      <c r="AQ72" s="14">
        <f>IF(Raw!AT164&gt;0,Deficit!$D$72-Raw!AT164,"")</f>
        <v>3.3788352385407006</v>
      </c>
      <c r="AR72" s="14" t="str">
        <f>IF(Raw!AU164&gt;0,Deficit!$D$72-Raw!AU164,"")</f>
        <v/>
      </c>
      <c r="AS72" s="14" t="str">
        <f>IF(Raw!AV164&gt;0,Deficit!$D$72-Raw!AV164,"")</f>
        <v/>
      </c>
      <c r="AX72" s="21" t="s">
        <v>76</v>
      </c>
      <c r="AY72" s="39">
        <v>6</v>
      </c>
      <c r="AZ72" t="s">
        <v>22</v>
      </c>
      <c r="BA72" s="28">
        <f t="shared" ref="BA72:BX72" si="192">SUM(BA66:BA68)*3+BA65*1.5</f>
        <v>220.6875</v>
      </c>
      <c r="BC72" s="28">
        <f t="shared" si="192"/>
        <v>63.613579255245128</v>
      </c>
      <c r="BD72" s="28">
        <f t="shared" si="192"/>
        <v>42.123162134018912</v>
      </c>
      <c r="BE72" s="28">
        <f t="shared" si="192"/>
        <v>53.380707561918101</v>
      </c>
      <c r="BF72" s="28">
        <f t="shared" si="192"/>
        <v>21.283604040863011</v>
      </c>
      <c r="BG72" s="28">
        <f t="shared" si="192"/>
        <v>50.865623052344624</v>
      </c>
      <c r="BH72" s="28">
        <f t="shared" si="192"/>
        <v>19.294795779158029</v>
      </c>
      <c r="BI72" s="28">
        <f t="shared" si="192"/>
        <v>55.384696192605773</v>
      </c>
      <c r="BJ72" s="28">
        <f t="shared" si="192"/>
        <v>26.596961138484446</v>
      </c>
      <c r="BK72" s="28">
        <f t="shared" si="192"/>
        <v>63.557431105976477</v>
      </c>
      <c r="BL72" s="28">
        <f t="shared" si="192"/>
        <v>34.331023237957424</v>
      </c>
      <c r="BM72" s="28">
        <f t="shared" si="192"/>
        <v>73.414847694369598</v>
      </c>
      <c r="BN72" s="28">
        <f t="shared" si="192"/>
        <v>64.778238909629252</v>
      </c>
      <c r="BO72" s="28">
        <f t="shared" si="192"/>
        <v>44.221124899792351</v>
      </c>
      <c r="BP72" s="28">
        <f t="shared" si="192"/>
        <v>42.360810208077375</v>
      </c>
      <c r="BQ72" s="28">
        <f t="shared" si="192"/>
        <v>52.820040281968417</v>
      </c>
      <c r="BR72" s="28">
        <f t="shared" si="192"/>
        <v>20.89964792834235</v>
      </c>
      <c r="BS72" s="28">
        <f t="shared" si="192"/>
        <v>41.416036724926272</v>
      </c>
      <c r="BT72" s="28">
        <f t="shared" si="192"/>
        <v>62.93875288940356</v>
      </c>
      <c r="BU72" s="28">
        <f t="shared" si="192"/>
        <v>20.0375406322575</v>
      </c>
      <c r="BV72" s="28">
        <f t="shared" si="192"/>
        <v>45.129083041536859</v>
      </c>
      <c r="BW72" s="28">
        <f t="shared" si="192"/>
        <v>4.8983818951628226</v>
      </c>
      <c r="BX72" s="28">
        <f t="shared" si="192"/>
        <v>33.562380140452802</v>
      </c>
      <c r="BY72" s="28">
        <f t="shared" ref="BY72:CH72" si="193">SUM(BY66:BY68)*3+BY65*1.5</f>
        <v>19.450457506158862</v>
      </c>
      <c r="BZ72" s="28">
        <f t="shared" si="193"/>
        <v>4.1846380217501258</v>
      </c>
      <c r="CA72" s="28">
        <f t="shared" si="193"/>
        <v>46.458317960297634</v>
      </c>
      <c r="CB72" s="28">
        <f t="shared" si="193"/>
        <v>7.3582795933043279</v>
      </c>
      <c r="CC72" s="28">
        <f t="shared" si="193"/>
        <v>29.571956181535057</v>
      </c>
      <c r="CD72" s="28">
        <f t="shared" si="193"/>
        <v>69.09390920509631</v>
      </c>
      <c r="CE72" s="28">
        <f t="shared" si="193"/>
        <v>49.106944985994971</v>
      </c>
      <c r="CF72" s="28">
        <f t="shared" si="193"/>
        <v>74.87163796588095</v>
      </c>
      <c r="CG72" s="28">
        <f t="shared" ref="CG72" si="194">SUM(CG66:CG68)*3+CG65*1.5</f>
        <v>53.478869586068633</v>
      </c>
      <c r="CH72" s="28">
        <f t="shared" si="193"/>
        <v>78.336520211857845</v>
      </c>
      <c r="CI72" s="28">
        <f t="shared" ref="CI72:CJ72" si="195">SUM(CI66:CI68)*3+CI65*1.5</f>
        <v>97.001303406839838</v>
      </c>
      <c r="CJ72" s="28">
        <f t="shared" si="195"/>
        <v>96.364829390596469</v>
      </c>
      <c r="CK72" s="28">
        <f t="shared" ref="CK72:CL72" si="196">SUM(CK66:CK68)*3+CK65*1.5</f>
        <v>33.123006985093568</v>
      </c>
      <c r="CL72" s="28">
        <f t="shared" si="196"/>
        <v>17.402407888812753</v>
      </c>
      <c r="CM72" s="28">
        <f t="shared" ref="CM72:CO72" si="197">SUM(CM66:CM68)*3+CM65*1.5</f>
        <v>26.599847545706623</v>
      </c>
      <c r="CN72" s="28">
        <f t="shared" si="197"/>
        <v>27.690914553805502</v>
      </c>
      <c r="CO72" s="28" t="e">
        <f t="shared" si="197"/>
        <v>#DIV/0!</v>
      </c>
    </row>
    <row r="73" spans="1:93" s="28" customFormat="1" x14ac:dyDescent="0.25">
      <c r="A73" s="31" t="s">
        <v>42</v>
      </c>
      <c r="B73" s="31">
        <v>3</v>
      </c>
      <c r="C73" s="31">
        <v>200</v>
      </c>
      <c r="D73" s="19">
        <v>19</v>
      </c>
      <c r="E73" s="14"/>
      <c r="F73" s="14">
        <f>IF(Raw!I130&gt;0,Deficit!$D$73-Raw!I130,"")</f>
        <v>2.6871163295239988</v>
      </c>
      <c r="G73" s="14">
        <f>IF(Raw!J130&gt;0,Deficit!$D$73-Raw!J130,"")</f>
        <v>2.7910215374445997</v>
      </c>
      <c r="H73" s="14">
        <f>IF(Raw!K130&gt;0,Deficit!$D$73-Raw!K130,"")</f>
        <v>2.6435294859495997</v>
      </c>
      <c r="I73" s="14">
        <f>IF(Raw!L130&gt;0,Deficit!$D$73-Raw!L130,"")</f>
        <v>1.8531077370833984</v>
      </c>
      <c r="J73" s="14">
        <f>IF(Raw!M130&gt;0,Deficit!$D$73-Raw!M130,"")</f>
        <v>2.8563962274230015</v>
      </c>
      <c r="K73" s="14">
        <f>IF(Raw!N130&gt;0,Deficit!$D$73-Raw!N130,"")</f>
        <v>2.7424457311850006</v>
      </c>
      <c r="L73" s="14">
        <f>IF(Raw!O130&gt;0,Deficit!$D$73-Raw!O130,"")</f>
        <v>2.3971778658088994</v>
      </c>
      <c r="M73" s="14">
        <f>IF(Raw!P130&gt;0,Deficit!$D$73-Raw!P130,"")</f>
        <v>2.135105244327999</v>
      </c>
      <c r="N73" s="14">
        <f>IF(Raw!Q130&gt;0,Deficit!$D$73-Raw!Q130,"")</f>
        <v>2.6201185663350017</v>
      </c>
      <c r="O73" s="14">
        <f>IF(Raw!R130&gt;0,Deficit!$D$73-Raw!R130,"")</f>
        <v>2.6263608070192994</v>
      </c>
      <c r="P73" s="14">
        <f>IF(Raw!S130&gt;0,Deficit!$D$73-Raw!S130,"")</f>
        <v>2.4094928914332989</v>
      </c>
      <c r="Q73" s="14">
        <f>IF(Raw!T130&gt;0,Deficit!$D$73-Raw!T130,"")</f>
        <v>2.4757335561797014</v>
      </c>
      <c r="R73" s="14">
        <f>IF(Raw!U130&gt;0,Deficit!$D$73-Raw!U130,"")</f>
        <v>1.7331099731418007</v>
      </c>
      <c r="S73" s="14">
        <f>IF(Raw!V130&gt;0,Deficit!$D$73-Raw!V130,"")</f>
        <v>2.4922749306942009</v>
      </c>
      <c r="T73" s="14">
        <f>IF(Raw!W130&gt;0,Deficit!$D$73-Raw!W130,"")</f>
        <v>2.6966397767724999</v>
      </c>
      <c r="U73" s="14">
        <f>IF(Raw!X130&gt;0,Deficit!$D$73-Raw!X130,"")</f>
        <v>2.5563842073820986</v>
      </c>
      <c r="V73" s="14">
        <f>IF(Raw!Y130&gt;0,Deficit!$D$73-Raw!Y130,"")</f>
        <v>2.7229041147942006</v>
      </c>
      <c r="W73" s="14">
        <f>IF(Raw!Z130&gt;0,Deficit!$D$73-Raw!Z130,"")</f>
        <v>2.6853969185158988</v>
      </c>
      <c r="X73" s="14">
        <f>IF(Raw!AA130&gt;0,Deficit!$D$73-Raw!AA130,"")</f>
        <v>2.8268098071403998</v>
      </c>
      <c r="Y73" s="14">
        <f>IF(Raw!AB130&gt;0,Deficit!$D$73-Raw!AB130,"")</f>
        <v>3.0341036693757992</v>
      </c>
      <c r="Z73" s="14">
        <f>IF(Raw!AC130&gt;0,Deficit!$D$73-Raw!AC130,"")</f>
        <v>3.1300975644710007</v>
      </c>
      <c r="AA73" s="14">
        <f>IF(Raw!AD130&gt;0,Deficit!$D$73-Raw!AD130,"")</f>
        <v>3.1046366863388002</v>
      </c>
      <c r="AB73" s="14">
        <f>IF(Raw!AE130&gt;0,Deficit!$D$73-Raw!AE130,"")</f>
        <v>3.4496693259452993</v>
      </c>
      <c r="AC73" s="14">
        <f>IF(Raw!AF130&gt;0,Deficit!$D$73-Raw!AF130,"")</f>
        <v>2.8998984943109001</v>
      </c>
      <c r="AD73" s="14">
        <f>IF(Raw!AG130&gt;0,Deficit!$D$73-Raw!AG130,"")</f>
        <v>2.4299805044073999</v>
      </c>
      <c r="AE73" s="14">
        <f>IF(Raw!AH130&gt;0,Deficit!$D$73-Raw!AH130,"")</f>
        <v>2.3336901900513993</v>
      </c>
      <c r="AF73" s="14">
        <f>IF(Raw!AI130&gt;0,Deficit!$D$73-Raw!AI130,"")</f>
        <v>1.6875729925849008</v>
      </c>
      <c r="AG73" s="14">
        <f>IF(Raw!AJ130&gt;0,Deficit!$D$73-Raw!AJ130,"")</f>
        <v>2.2078370944660008</v>
      </c>
      <c r="AH73" s="14">
        <f>IF(Raw!AK130&gt;0,Deficit!$D$73-Raw!AK130,"")</f>
        <v>1.8358681110738999</v>
      </c>
      <c r="AI73" s="14">
        <f>IF(Raw!AL130&gt;0,Deficit!$D$73-Raw!AL130,"")</f>
        <v>2.3908258995266003</v>
      </c>
      <c r="AJ73" s="14">
        <f>IF(Raw!AM130&gt;0,Deficit!$D$73-Raw!AM130,"")</f>
        <v>1.6948088008796987</v>
      </c>
      <c r="AK73" s="14">
        <f>IF(Raw!AN130&gt;0,Deficit!$D$73-Raw!AN130,"")</f>
        <v>2.3556211506319009</v>
      </c>
      <c r="AL73" s="14">
        <f>IF(Raw!AO130&gt;0,Deficit!$D$73-Raw!AO130,"")</f>
        <v>2.5856620819405016</v>
      </c>
      <c r="AM73" s="14">
        <f>IF(Raw!AP130&gt;0,Deficit!$D$73-Raw!AP130,"")</f>
        <v>2.5143399662935018</v>
      </c>
      <c r="AN73" s="14">
        <f>IF(Raw!AQ130&gt;0,Deficit!$D$73-Raw!AQ130,"")</f>
        <v>2.6559064318289991</v>
      </c>
      <c r="AO73" s="14">
        <f>IF(Raw!AR130&gt;0,Deficit!$D$73-Raw!AR130,"")</f>
        <v>1.5062310598890996</v>
      </c>
      <c r="AP73" s="14">
        <f>IF(Raw!AS130&gt;0,Deficit!$D$73-Raw!AS130,"")</f>
        <v>2.8108518740249018</v>
      </c>
      <c r="AQ73" s="14">
        <f>IF(Raw!AT130&gt;0,Deficit!$D$73-Raw!AT130,"")</f>
        <v>2.8561333642341005</v>
      </c>
      <c r="AR73" s="14" t="str">
        <f>IF(Raw!AU130&gt;0,Deficit!$D$73-Raw!AU130,"")</f>
        <v/>
      </c>
      <c r="AS73" s="14" t="str">
        <f>IF(Raw!AV130&gt;0,Deficit!$D$73-Raw!AV130,"")</f>
        <v/>
      </c>
      <c r="AX73" s="21" t="s">
        <v>76</v>
      </c>
      <c r="AY73" s="39">
        <v>6</v>
      </c>
      <c r="AZ73" t="s">
        <v>23</v>
      </c>
      <c r="BA73" s="28">
        <f t="shared" ref="BA73:BX73" si="198">SUM(BA66:BA70)*3+BA65*1.5</f>
        <v>316.61249999999995</v>
      </c>
      <c r="BC73" s="28">
        <f t="shared" si="198"/>
        <v>96.886917112689261</v>
      </c>
      <c r="BD73" s="28">
        <f t="shared" si="198"/>
        <v>74.207523769968276</v>
      </c>
      <c r="BE73" s="28">
        <f t="shared" si="198"/>
        <v>85.967860632298994</v>
      </c>
      <c r="BF73" s="28">
        <f t="shared" si="198"/>
        <v>53.297743996993638</v>
      </c>
      <c r="BG73" s="28">
        <f t="shared" si="198"/>
        <v>81.3779950587749</v>
      </c>
      <c r="BH73" s="28">
        <f t="shared" si="198"/>
        <v>50.152871928237374</v>
      </c>
      <c r="BI73" s="28">
        <f t="shared" si="198"/>
        <v>83.516973406508356</v>
      </c>
      <c r="BJ73" s="28">
        <f t="shared" si="198"/>
        <v>54.966996775445168</v>
      </c>
      <c r="BK73" s="28">
        <f t="shared" si="198"/>
        <v>91.555090413065173</v>
      </c>
      <c r="BL73" s="28">
        <f t="shared" si="198"/>
        <v>62.302261331500304</v>
      </c>
      <c r="BM73" s="28">
        <f t="shared" si="198"/>
        <v>101.72159587072449</v>
      </c>
      <c r="BN73" s="28">
        <f t="shared" si="198"/>
        <v>91.927892672001803</v>
      </c>
      <c r="BO73" s="28">
        <f t="shared" si="198"/>
        <v>71.355933328920869</v>
      </c>
      <c r="BP73" s="28">
        <f t="shared" si="198"/>
        <v>69.872646783138009</v>
      </c>
      <c r="BQ73" s="28">
        <f t="shared" si="198"/>
        <v>80.254571523715171</v>
      </c>
      <c r="BR73" s="28">
        <f t="shared" si="198"/>
        <v>48.015536536112371</v>
      </c>
      <c r="BS73" s="28">
        <f t="shared" si="198"/>
        <v>68.924774894346967</v>
      </c>
      <c r="BT73" s="28">
        <f t="shared" si="198"/>
        <v>89.123234528057608</v>
      </c>
      <c r="BU73" s="28">
        <f t="shared" si="198"/>
        <v>46.701146136685288</v>
      </c>
      <c r="BV73" s="28">
        <f t="shared" si="198"/>
        <v>71.067911363219324</v>
      </c>
      <c r="BW73" s="28">
        <f t="shared" si="198"/>
        <v>31.174386184376701</v>
      </c>
      <c r="BX73" s="28">
        <f t="shared" si="198"/>
        <v>57.393044258333518</v>
      </c>
      <c r="BY73" s="28">
        <f t="shared" ref="BY73:CH73" si="199">SUM(BY66:BY70)*3+BY65*1.5</f>
        <v>37.294961597899018</v>
      </c>
      <c r="BZ73" s="28">
        <f t="shared" si="199"/>
        <v>21.142112135556197</v>
      </c>
      <c r="CA73" s="28">
        <f t="shared" si="199"/>
        <v>61.588680236461414</v>
      </c>
      <c r="CB73" s="28">
        <f t="shared" si="199"/>
        <v>24.478313161795224</v>
      </c>
      <c r="CC73" s="28">
        <f t="shared" si="199"/>
        <v>45.256763825446058</v>
      </c>
      <c r="CD73" s="28">
        <f t="shared" si="199"/>
        <v>86.400118586353017</v>
      </c>
      <c r="CE73" s="28">
        <f t="shared" si="199"/>
        <v>64.698390938857273</v>
      </c>
      <c r="CF73" s="28">
        <f t="shared" si="199"/>
        <v>92.917312887184877</v>
      </c>
      <c r="CG73" s="28">
        <f t="shared" ref="CG73" si="200">SUM(CG66:CG70)*3+CG65*1.5</f>
        <v>71.442270818767796</v>
      </c>
      <c r="CH73" s="28">
        <f t="shared" si="199"/>
        <v>97.756011214814521</v>
      </c>
      <c r="CI73" s="28">
        <f t="shared" ref="CI73:CJ73" si="201">SUM(CI66:CI70)*3+CI65*1.5</f>
        <v>118.77878219111031</v>
      </c>
      <c r="CJ73" s="28">
        <f t="shared" si="201"/>
        <v>116.74888939041674</v>
      </c>
      <c r="CK73" s="28">
        <f t="shared" ref="CK73:CL73" si="202">SUM(CK66:CK70)*3+CK65*1.5</f>
        <v>56.223438228181571</v>
      </c>
      <c r="CL73" s="28">
        <f t="shared" si="202"/>
        <v>39.834428197184856</v>
      </c>
      <c r="CM73" s="28">
        <f t="shared" ref="CM73:CO73" si="203">SUM(CM66:CM70)*3+CM65*1.5</f>
        <v>46.762075907006619</v>
      </c>
      <c r="CN73" s="28">
        <f t="shared" si="203"/>
        <v>44.87348136500033</v>
      </c>
      <c r="CO73" s="28" t="e">
        <f t="shared" si="203"/>
        <v>#DIV/0!</v>
      </c>
    </row>
    <row r="74" spans="1:93" s="28" customFormat="1" x14ac:dyDescent="0.25">
      <c r="A74" s="31" t="s">
        <v>47</v>
      </c>
      <c r="B74" s="31">
        <v>3</v>
      </c>
      <c r="C74" s="31">
        <v>200</v>
      </c>
      <c r="D74" s="19">
        <v>20</v>
      </c>
      <c r="E74" s="14"/>
      <c r="F74" s="14">
        <f>IF(Raw!I165&gt;0,Deficit!$D$74-Raw!I165,"")</f>
        <v>6.6930853025102994</v>
      </c>
      <c r="G74" s="14">
        <f>IF(Raw!J165&gt;0,Deficit!$D$74-Raw!J165,"")</f>
        <v>6.5163481726516004</v>
      </c>
      <c r="H74" s="14">
        <f>IF(Raw!K165&gt;0,Deficit!$D$74-Raw!K165,"")</f>
        <v>6.7363118918142</v>
      </c>
      <c r="I74" s="14">
        <f>IF(Raw!L165&gt;0,Deficit!$D$74-Raw!L165,"")</f>
        <v>6.5469347654020993</v>
      </c>
      <c r="J74" s="14">
        <f>IF(Raw!M165&gt;0,Deficit!$D$74-Raw!M165,"")</f>
        <v>6.4787711036264994</v>
      </c>
      <c r="K74" s="14">
        <f>IF(Raw!N165&gt;0,Deficit!$D$74-Raw!N165,"")</f>
        <v>6.6174025312781009</v>
      </c>
      <c r="L74" s="14">
        <f>IF(Raw!O165&gt;0,Deficit!$D$74-Raw!O165,"")</f>
        <v>6.0381290327594002</v>
      </c>
      <c r="M74" s="14">
        <f>IF(Raw!P165&gt;0,Deficit!$D$74-Raw!P165,"")</f>
        <v>6.3713108993737002</v>
      </c>
      <c r="N74" s="14">
        <f>IF(Raw!Q165&gt;0,Deficit!$D$74-Raw!Q165,"")</f>
        <v>6.361866784979</v>
      </c>
      <c r="O74" s="14">
        <f>IF(Raw!R165&gt;0,Deficit!$D$74-Raw!R165,"")</f>
        <v>6.3522689994965997</v>
      </c>
      <c r="P74" s="14">
        <f>IF(Raw!S165&gt;0,Deficit!$D$74-Raw!S165,"")</f>
        <v>6.6626036149929995</v>
      </c>
      <c r="Q74" s="14">
        <f>IF(Raw!T165&gt;0,Deficit!$D$74-Raw!T165,"")</f>
        <v>6.0286781276710002</v>
      </c>
      <c r="R74" s="14">
        <f>IF(Raw!U165&gt;0,Deficit!$D$74-Raw!U165,"")</f>
        <v>6.6007761131953</v>
      </c>
      <c r="S74" s="14">
        <f>IF(Raw!V165&gt;0,Deficit!$D$74-Raw!V165,"")</f>
        <v>6.3402096723214001</v>
      </c>
      <c r="T74" s="14">
        <f>IF(Raw!W165&gt;0,Deficit!$D$74-Raw!W165,"")</f>
        <v>5.9570895998200992</v>
      </c>
      <c r="U74" s="14">
        <f>IF(Raw!X165&gt;0,Deficit!$D$74-Raw!X165,"")</f>
        <v>5.8475477094771993</v>
      </c>
      <c r="V74" s="14">
        <f>IF(Raw!Y165&gt;0,Deficit!$D$74-Raw!Y165,"")</f>
        <v>5.7799071274839999</v>
      </c>
      <c r="W74" s="14">
        <f>IF(Raw!Z165&gt;0,Deficit!$D$74-Raw!Z165,"")</f>
        <v>5.8073428186563003</v>
      </c>
      <c r="X74" s="14">
        <f>IF(Raw!AA165&gt;0,Deficit!$D$74-Raw!AA165,"")</f>
        <v>5.4519947489103995</v>
      </c>
      <c r="Y74" s="14">
        <f>IF(Raw!AB165&gt;0,Deficit!$D$74-Raw!AB165,"")</f>
        <v>5.3309784101291999</v>
      </c>
      <c r="Z74" s="14">
        <f>IF(Raw!AC165&gt;0,Deficit!$D$74-Raw!AC165,"")</f>
        <v>6.2217051230772</v>
      </c>
      <c r="AA74" s="14">
        <f>IF(Raw!AD165&gt;0,Deficit!$D$74-Raw!AD165,"")</f>
        <v>5.4790360536883007</v>
      </c>
      <c r="AB74" s="14">
        <f>IF(Raw!AE165&gt;0,Deficit!$D$74-Raw!AE165,"")</f>
        <v>6.2463235127071997</v>
      </c>
      <c r="AC74" s="14">
        <f>IF(Raw!AF165&gt;0,Deficit!$D$74-Raw!AF165,"")</f>
        <v>5.4516804548948006</v>
      </c>
      <c r="AD74" s="14">
        <f>IF(Raw!AG165&gt;0,Deficit!$D$74-Raw!AG165,"")</f>
        <v>5.2330836877808</v>
      </c>
      <c r="AE74" s="14">
        <f>IF(Raw!AH165&gt;0,Deficit!$D$74-Raw!AH165,"")</f>
        <v>5.3770073114151007</v>
      </c>
      <c r="AF74" s="14">
        <f>IF(Raw!AI165&gt;0,Deficit!$D$74-Raw!AI165,"")</f>
        <v>5.0580827199125995</v>
      </c>
      <c r="AG74" s="14">
        <f>IF(Raw!AJ165&gt;0,Deficit!$D$74-Raw!AJ165,"")</f>
        <v>4.7273291234553998</v>
      </c>
      <c r="AH74" s="14">
        <f>IF(Raw!AK165&gt;0,Deficit!$D$74-Raw!AK165,"")</f>
        <v>4.2486639384877005</v>
      </c>
      <c r="AI74" s="14">
        <f>IF(Raw!AL165&gt;0,Deficit!$D$74-Raw!AL165,"")</f>
        <v>4.0376390188199007</v>
      </c>
      <c r="AJ74" s="14">
        <f>IF(Raw!AM165&gt;0,Deficit!$D$74-Raw!AM165,"")</f>
        <v>4.1589504160403994</v>
      </c>
      <c r="AK74" s="14">
        <f>IF(Raw!AN165&gt;0,Deficit!$D$74-Raw!AN165,"")</f>
        <v>3.4761401179960991</v>
      </c>
      <c r="AL74" s="14">
        <f>IF(Raw!AO165&gt;0,Deficit!$D$74-Raw!AO165,"")</f>
        <v>3.9022405374246993</v>
      </c>
      <c r="AM74" s="14">
        <f>IF(Raw!AP165&gt;0,Deficit!$D$74-Raw!AP165,"")</f>
        <v>4.7099734686994008</v>
      </c>
      <c r="AN74" s="14">
        <f>IF(Raw!AQ165&gt;0,Deficit!$D$74-Raw!AQ165,"")</f>
        <v>4.2899481009053009</v>
      </c>
      <c r="AO74" s="14">
        <f>IF(Raw!AR165&gt;0,Deficit!$D$74-Raw!AR165,"")</f>
        <v>2.735410576847201</v>
      </c>
      <c r="AP74" s="14">
        <f>IF(Raw!AS165&gt;0,Deficit!$D$74-Raw!AS165,"")</f>
        <v>3.8173079399929009</v>
      </c>
      <c r="AQ74" s="14">
        <f>IF(Raw!AT165&gt;0,Deficit!$D$74-Raw!AT165,"")</f>
        <v>4.1352542585159</v>
      </c>
      <c r="AR74" s="14" t="str">
        <f>IF(Raw!AU165&gt;0,Deficit!$D$74-Raw!AU165,"")</f>
        <v/>
      </c>
      <c r="AS74" s="14" t="str">
        <f>IF(Raw!AV165&gt;0,Deficit!$D$74-Raw!AV165,"")</f>
        <v/>
      </c>
    </row>
    <row r="75" spans="1:93" s="28" customFormat="1" x14ac:dyDescent="0.25">
      <c r="A75" s="33" t="s">
        <v>51</v>
      </c>
      <c r="B75" s="33">
        <v>3</v>
      </c>
      <c r="C75" s="33">
        <v>15</v>
      </c>
      <c r="D75" s="87">
        <v>25.5</v>
      </c>
      <c r="E75" s="34"/>
      <c r="F75" s="34">
        <f>IF(Raw!I187&gt;0,Deficit!$D$75-Raw!I187,"")</f>
        <v>12.1</v>
      </c>
      <c r="G75" s="34">
        <f>IF(Raw!J187&gt;0,Deficit!$D$75-Raw!J187,"")</f>
        <v>11.2</v>
      </c>
      <c r="H75" s="34">
        <f>IF(Raw!K187&gt;0,Deficit!$D$75-Raw!K187,"")</f>
        <v>15.15</v>
      </c>
      <c r="I75" s="34">
        <f>IF(Raw!L187&gt;0,Deficit!$D$75-Raw!L187,"")</f>
        <v>1.5</v>
      </c>
      <c r="J75" s="34">
        <f>IF(Raw!M187&gt;0,Deficit!$D$75-Raw!M187,"")</f>
        <v>11.55</v>
      </c>
      <c r="K75" s="34">
        <f>IF(Raw!N187&gt;0,Deficit!$D$75-Raw!N187,"")</f>
        <v>4.5</v>
      </c>
      <c r="L75" s="34">
        <f>IF(Raw!O187&gt;0,Deficit!$D$75-Raw!O187,"")</f>
        <v>15.3</v>
      </c>
      <c r="M75" s="34">
        <f>IF(Raw!P187&gt;0,Deficit!$D$75-Raw!P187,"")</f>
        <v>0.55000000000000071</v>
      </c>
      <c r="N75" s="34">
        <f>IF(Raw!Q187&gt;0,Deficit!$D$75-Raw!Q187,"")</f>
        <v>11.6</v>
      </c>
      <c r="O75" s="34">
        <f>IF(Raw!R187&gt;0,Deficit!$D$75-Raw!R187,"")</f>
        <v>0.14999999999999858</v>
      </c>
      <c r="P75" s="34">
        <f>IF(Raw!S187&gt;0,Deficit!$D$75-Raw!S187,"")</f>
        <v>17.100000000000001</v>
      </c>
      <c r="Q75" s="34">
        <f>IF(Raw!T187&gt;0,Deficit!$D$75-Raw!T187,"")</f>
        <v>15</v>
      </c>
      <c r="R75" s="34">
        <f>IF(Raw!U187&gt;0,Deficit!$D$75-Raw!U187,"")</f>
        <v>12.75</v>
      </c>
      <c r="S75" s="34">
        <f>IF(Raw!V187&gt;0,Deficit!$D$75-Raw!V187,"")</f>
        <v>3.8999999999999986</v>
      </c>
      <c r="T75" s="34">
        <f>IF(Raw!W187&gt;0,Deficit!$D$75-Raw!W187,"")</f>
        <v>10.65</v>
      </c>
      <c r="U75" s="34">
        <f>IF(Raw!X187&gt;0,Deficit!$D$75-Raw!X187,"")</f>
        <v>1.8000000000000007</v>
      </c>
      <c r="V75" s="34">
        <f>IF(Raw!Y187&gt;0,Deficit!$D$75-Raw!Y187,"")</f>
        <v>9.1999999999999993</v>
      </c>
      <c r="W75" s="34">
        <f>IF(Raw!Z187&gt;0,Deficit!$D$75-Raw!Z187,"")</f>
        <v>12.35</v>
      </c>
      <c r="X75" s="34">
        <f>IF(Raw!AA187&gt;0,Deficit!$D$75-Raw!AA187,"")</f>
        <v>0.69999999999999929</v>
      </c>
      <c r="Y75" s="34">
        <f>IF(Raw!AB187&gt;0,Deficit!$D$75-Raw!AB187,"")</f>
        <v>11.3</v>
      </c>
      <c r="Z75" s="34">
        <f>IF(Raw!AC187&gt;0,Deficit!$D$75-Raw!AC187,"")</f>
        <v>5.0000000000000711E-2</v>
      </c>
      <c r="AA75" s="34">
        <f>IF(Raw!AD187&gt;0,Deficit!$D$75-Raw!AD187,"")</f>
        <v>7.1000000000000014</v>
      </c>
      <c r="AB75" s="34">
        <f>IF(Raw!AE187&gt;0,Deficit!$D$75-Raw!AE187,"")</f>
        <v>4.0500000000000007</v>
      </c>
      <c r="AC75" s="34">
        <f>IF(Raw!AF187&gt;0,Deficit!$D$75-Raw!AF187,"")</f>
        <v>-0.39999999999999858</v>
      </c>
      <c r="AD75" s="34">
        <f>IF(Raw!AG187&gt;0,Deficit!$D$75-Raw!AG187,"")</f>
        <v>14.55</v>
      </c>
      <c r="AE75" s="34">
        <f>IF(Raw!AH187&gt;0,Deficit!$D$75-Raw!AH187,"")</f>
        <v>-0.14999999999999858</v>
      </c>
      <c r="AF75" s="34">
        <f>IF(Raw!AI187&gt;0,Deficit!$D$75-Raw!AI187,"")</f>
        <v>10.9</v>
      </c>
      <c r="AG75" s="34">
        <f>IF(Raw!AJ187&gt;0,Deficit!$D$75-Raw!AJ187,"")</f>
        <v>12.8</v>
      </c>
      <c r="AH75" s="34">
        <f>IF(Raw!AK187&gt;0,Deficit!$D$75-Raw!AK187,"")</f>
        <v>1.3500000000000014</v>
      </c>
      <c r="AI75" s="34">
        <f>IF(Raw!AL187&gt;0,Deficit!$D$75-Raw!AL187,"")</f>
        <v>12.2</v>
      </c>
      <c r="AJ75" s="34">
        <f>IF(Raw!AM187&gt;0,Deficit!$D$75-Raw!AM187,"")</f>
        <v>0.55000000000000071</v>
      </c>
      <c r="AK75" s="34">
        <f>IF(Raw!AN187&gt;0,Deficit!$D$75-Raw!AN187,"")</f>
        <v>6.8999999999999986</v>
      </c>
      <c r="AL75" s="34">
        <f>IF(Raw!AO187&gt;0,Deficit!$D$75-Raw!AO187,"")</f>
        <v>12.6</v>
      </c>
      <c r="AM75" s="34">
        <f>IF(Raw!AP187&gt;0,Deficit!$D$75-Raw!AP187,"")</f>
        <v>4.4499999999999993</v>
      </c>
      <c r="AN75" s="34">
        <f>IF(Raw!AQ187&gt;0,Deficit!$D$75-Raw!AQ187,"")</f>
        <v>8.3000000000000007</v>
      </c>
      <c r="AO75" s="34">
        <f>IF(Raw!AR187&gt;0,Deficit!$D$75-Raw!AR187,"")</f>
        <v>-0.75</v>
      </c>
      <c r="AP75" s="34">
        <f>IF(Raw!AS187&gt;0,Deficit!$D$75-Raw!AS187,"")</f>
        <v>-2.6499999999999986</v>
      </c>
      <c r="AQ75" s="34">
        <f>IF(Raw!AT187&gt;0,Deficit!$D$75-Raw!AT187,"")</f>
        <v>-2.1000000000000014</v>
      </c>
      <c r="AR75" s="34" t="str">
        <f>IF(Raw!AU187&gt;0,Deficit!$D$75-Raw!AU187,"")</f>
        <v/>
      </c>
      <c r="AS75" s="34" t="str">
        <f>IF(Raw!AV187&gt;0,Deficit!$D$75-Raw!AV187,"")</f>
        <v/>
      </c>
      <c r="BB75" s="28" t="str">
        <f t="shared" ref="BB75:BK76" si="204">E3</f>
        <v>B</v>
      </c>
      <c r="BC75" s="28" t="str">
        <f t="shared" si="204"/>
        <v>B</v>
      </c>
      <c r="BD75" s="28" t="str">
        <f t="shared" si="204"/>
        <v>A</v>
      </c>
      <c r="BE75" s="28" t="str">
        <f t="shared" si="204"/>
        <v>B</v>
      </c>
      <c r="BF75" s="28" t="str">
        <f t="shared" si="204"/>
        <v>A</v>
      </c>
      <c r="BG75" s="28" t="str">
        <f t="shared" si="204"/>
        <v>B</v>
      </c>
      <c r="BH75" s="28" t="str">
        <f t="shared" si="204"/>
        <v>A</v>
      </c>
      <c r="BI75" s="28" t="str">
        <f t="shared" si="204"/>
        <v>B</v>
      </c>
      <c r="BJ75" s="28" t="str">
        <f t="shared" si="204"/>
        <v>A</v>
      </c>
      <c r="BK75" s="28" t="str">
        <f t="shared" si="204"/>
        <v>B</v>
      </c>
      <c r="BL75" s="28" t="str">
        <f t="shared" ref="BL75:BU76" si="205">O3</f>
        <v>A</v>
      </c>
      <c r="BM75" s="28" t="str">
        <f t="shared" si="205"/>
        <v>B</v>
      </c>
      <c r="BN75" s="28" t="str">
        <f t="shared" si="205"/>
        <v>B</v>
      </c>
      <c r="BO75" s="28" t="str">
        <f t="shared" si="205"/>
        <v>A</v>
      </c>
      <c r="BP75" s="28" t="str">
        <f t="shared" si="205"/>
        <v>A</v>
      </c>
      <c r="BQ75" s="28" t="str">
        <f t="shared" si="205"/>
        <v>B &amp; A</v>
      </c>
      <c r="BR75" s="28" t="str">
        <f t="shared" si="205"/>
        <v>A</v>
      </c>
      <c r="BS75" s="28" t="str">
        <f t="shared" si="205"/>
        <v>B</v>
      </c>
      <c r="BT75" s="28" t="str">
        <f t="shared" si="205"/>
        <v>B</v>
      </c>
      <c r="BU75" s="28" t="str">
        <f t="shared" si="205"/>
        <v>A</v>
      </c>
      <c r="BV75" s="28" t="str">
        <f t="shared" ref="BV75:CE76" si="206">Y3</f>
        <v>B</v>
      </c>
      <c r="BW75" s="28" t="str">
        <f t="shared" si="206"/>
        <v>A</v>
      </c>
      <c r="BX75" s="28" t="str">
        <f t="shared" si="206"/>
        <v>B</v>
      </c>
      <c r="BY75" s="28" t="str">
        <f t="shared" si="206"/>
        <v>B</v>
      </c>
      <c r="BZ75" s="28" t="str">
        <f t="shared" si="206"/>
        <v>A</v>
      </c>
      <c r="CA75" s="28" t="str">
        <f t="shared" si="206"/>
        <v>B</v>
      </c>
      <c r="CB75" s="28" t="str">
        <f t="shared" si="206"/>
        <v>A</v>
      </c>
      <c r="CC75" s="28" t="str">
        <f t="shared" si="206"/>
        <v>B</v>
      </c>
      <c r="CD75" s="28" t="str">
        <f t="shared" si="206"/>
        <v>B</v>
      </c>
      <c r="CE75" s="28" t="str">
        <f t="shared" si="206"/>
        <v>A</v>
      </c>
      <c r="CF75" s="28" t="str">
        <f t="shared" ref="CF75:CL76" si="207">AI3</f>
        <v>B</v>
      </c>
      <c r="CG75" s="28" t="str">
        <f t="shared" si="207"/>
        <v>A</v>
      </c>
      <c r="CH75" s="28" t="str">
        <f t="shared" si="207"/>
        <v>B</v>
      </c>
      <c r="CI75" s="28" t="str">
        <f t="shared" si="207"/>
        <v>B</v>
      </c>
      <c r="CJ75" s="28" t="str">
        <f t="shared" si="207"/>
        <v>A</v>
      </c>
      <c r="CK75" s="28" t="str">
        <f t="shared" si="207"/>
        <v>A</v>
      </c>
      <c r="CL75" s="28" t="str">
        <f t="shared" si="207"/>
        <v>A</v>
      </c>
      <c r="CM75" s="28" t="str">
        <f t="shared" ref="CM75:CO75" si="208">AP3</f>
        <v>A</v>
      </c>
      <c r="CN75" s="28" t="str">
        <f t="shared" si="208"/>
        <v>A</v>
      </c>
      <c r="CO75" s="28">
        <f t="shared" si="208"/>
        <v>0</v>
      </c>
    </row>
    <row r="76" spans="1:93" s="28" customFormat="1" x14ac:dyDescent="0.25">
      <c r="A76" s="26" t="s">
        <v>55</v>
      </c>
      <c r="B76" s="26">
        <v>3</v>
      </c>
      <c r="C76" s="26">
        <v>15</v>
      </c>
      <c r="D76" s="80">
        <v>27.5</v>
      </c>
      <c r="E76" s="14">
        <f>IF(Raw!H215&gt;0,Deficit!$D$76-Raw!H215,"")</f>
        <v>19.600000000000001</v>
      </c>
      <c r="F76" s="14">
        <f>IF(Raw!I215&gt;0,Deficit!$D$76-Raw!I215,"")</f>
        <v>16.2</v>
      </c>
      <c r="G76" s="14">
        <f>IF(Raw!J215&gt;0,Deficit!$D$76-Raw!J215,"")</f>
        <v>10.149999999999999</v>
      </c>
      <c r="H76" s="14">
        <f>IF(Raw!K215&gt;0,Deficit!$D$76-Raw!K215,"")</f>
        <v>14.45</v>
      </c>
      <c r="I76" s="14">
        <f>IF(Raw!L215&gt;0,Deficit!$D$76-Raw!L215,"")</f>
        <v>0.85000000000000142</v>
      </c>
      <c r="J76" s="14">
        <f>IF(Raw!M215&gt;0,Deficit!$D$76-Raw!M215,"")</f>
        <v>14.1</v>
      </c>
      <c r="K76" s="14">
        <f>IF(Raw!N215&gt;0,Deficit!$D$76-Raw!N215,"")</f>
        <v>1.6499999999999986</v>
      </c>
      <c r="L76" s="14">
        <f>IF(Raw!O215&gt;0,Deficit!$D$76-Raw!O215,"")</f>
        <v>19.5</v>
      </c>
      <c r="M76" s="14">
        <f>IF(Raw!P215&gt;0,Deficit!$D$76-Raw!P215,"")</f>
        <v>1.1999999999999993</v>
      </c>
      <c r="N76" s="14">
        <f>IF(Raw!Q215&gt;0,Deficit!$D$76-Raw!Q215,"")</f>
        <v>12.25</v>
      </c>
      <c r="O76" s="14">
        <f>IF(Raw!R215&gt;0,Deficit!$D$76-Raw!R215,"")</f>
        <v>2</v>
      </c>
      <c r="P76" s="14">
        <f>IF(Raw!S215&gt;0,Deficit!$D$76-Raw!S215,"")</f>
        <v>16.399999999999999</v>
      </c>
      <c r="Q76" s="14">
        <f>IF(Raw!T215&gt;0,Deficit!$D$76-Raw!T215,"")</f>
        <v>11.733333333333301</v>
      </c>
      <c r="R76" s="14">
        <f>IF(Raw!U215&gt;0,Deficit!$D$76-Raw!U215,"")</f>
        <v>14</v>
      </c>
      <c r="S76" s="14">
        <f>IF(Raw!V215&gt;0,Deficit!$D$76-Raw!V215,"")</f>
        <v>2.6499999999999986</v>
      </c>
      <c r="T76" s="14">
        <f>IF(Raw!W215&gt;0,Deficit!$D$76-Raw!W215,"")</f>
        <v>10.8</v>
      </c>
      <c r="U76" s="14">
        <f>IF(Raw!X215&gt;0,Deficit!$D$76-Raw!X215,"")</f>
        <v>2.1499999999999986</v>
      </c>
      <c r="V76" s="14">
        <f>IF(Raw!Y215&gt;0,Deficit!$D$76-Raw!Y215,"")</f>
        <v>9.6499999999999986</v>
      </c>
      <c r="W76" s="14">
        <f>IF(Raw!Z215&gt;0,Deficit!$D$76-Raw!Z215,"")</f>
        <v>14</v>
      </c>
      <c r="X76" s="14">
        <f>IF(Raw!AA215&gt;0,Deficit!$D$76-Raw!AA215,"")</f>
        <v>1.6000000000000014</v>
      </c>
      <c r="Y76" s="14">
        <f>IF(Raw!AB215&gt;0,Deficit!$D$76-Raw!AB215,"")</f>
        <v>5.6000000000000014</v>
      </c>
      <c r="Z76" s="14">
        <f>IF(Raw!AC215&gt;0,Deficit!$D$76-Raw!AC215,"")</f>
        <v>1.6499999999999986</v>
      </c>
      <c r="AA76" s="14">
        <f>IF(Raw!AD215&gt;0,Deficit!$D$76-Raw!AD215,"")</f>
        <v>6.5500000000000007</v>
      </c>
      <c r="AB76" s="14">
        <f>IF(Raw!AE215&gt;0,Deficit!$D$76-Raw!AE215,"")</f>
        <v>3.1000000000000014</v>
      </c>
      <c r="AC76" s="14">
        <f>IF(Raw!AF215&gt;0,Deficit!$D$76-Raw!AF215,"")</f>
        <v>-0.30000000000000071</v>
      </c>
      <c r="AD76" s="14">
        <f>IF(Raw!AG215&gt;0,Deficit!$D$76-Raw!AG215,"")</f>
        <v>13.6</v>
      </c>
      <c r="AE76" s="14">
        <f>IF(Raw!AH215&gt;0,Deficit!$D$76-Raw!AH215,"")</f>
        <v>-0.76666666666670125</v>
      </c>
      <c r="AF76" s="14">
        <f>IF(Raw!AI215&gt;0,Deficit!$D$76-Raw!AI215,"")</f>
        <v>7.9333333333333016</v>
      </c>
      <c r="AG76" s="14">
        <f>IF(Raw!AJ215&gt;0,Deficit!$D$76-Raw!AJ215,"")</f>
        <v>12.8</v>
      </c>
      <c r="AH76" s="14">
        <f>IF(Raw!AK215&gt;0,Deficit!$D$76-Raw!AK215,"")</f>
        <v>4.8999999999999986</v>
      </c>
      <c r="AI76" s="14">
        <f>IF(Raw!AL215&gt;0,Deficit!$D$76-Raw!AL215,"")</f>
        <v>10.5</v>
      </c>
      <c r="AJ76" s="14">
        <f>IF(Raw!AM215&gt;0,Deficit!$D$76-Raw!AM215,"")</f>
        <v>1.8999999999999986</v>
      </c>
      <c r="AK76" s="14">
        <f>IF(Raw!AN215&gt;0,Deficit!$D$76-Raw!AN215,"")</f>
        <v>2.8000000000000007</v>
      </c>
      <c r="AL76" s="14">
        <f>IF(Raw!AO215&gt;0,Deficit!$D$76-Raw!AO215,"")</f>
        <v>13.3</v>
      </c>
      <c r="AM76" s="14">
        <f>IF(Raw!AP215&gt;0,Deficit!$D$76-Raw!AP215,"")</f>
        <v>1.8500000000000014</v>
      </c>
      <c r="AN76" s="14">
        <f>IF(Raw!AQ215&gt;0,Deficit!$D$76-Raw!AQ215,"")</f>
        <v>10.050000000000001</v>
      </c>
      <c r="AO76" s="14">
        <f>IF(Raw!AR215&gt;0,Deficit!$D$76-Raw!AR215,"")</f>
        <v>-0.5</v>
      </c>
      <c r="AP76" s="14">
        <f>IF(Raw!AS215&gt;0,Deficit!$D$76-Raw!AS215,"")</f>
        <v>-1.1000000000000014</v>
      </c>
      <c r="AQ76" s="14">
        <f>IF(Raw!AT215&gt;0,Deficit!$D$76-Raw!AT215,"")</f>
        <v>-3</v>
      </c>
      <c r="AR76" s="14" t="str">
        <f>IF(Raw!AU215&gt;0,Deficit!$D$76-Raw!AU215,"")</f>
        <v/>
      </c>
      <c r="AS76" s="14" t="str">
        <f>IF(Raw!AV215&gt;0,Deficit!$D$76-Raw!AV215,"")</f>
        <v/>
      </c>
      <c r="AX76" s="40" t="s">
        <v>21</v>
      </c>
      <c r="AY76" s="41" t="s">
        <v>11</v>
      </c>
      <c r="AZ76" s="5" t="s">
        <v>10</v>
      </c>
      <c r="BA76" s="9" t="s">
        <v>12</v>
      </c>
      <c r="BB76" s="42">
        <f t="shared" si="204"/>
        <v>41422</v>
      </c>
      <c r="BC76" s="42">
        <f t="shared" si="204"/>
        <v>41431</v>
      </c>
      <c r="BD76" s="42">
        <f t="shared" si="204"/>
        <v>41435</v>
      </c>
      <c r="BE76" s="42">
        <f t="shared" si="204"/>
        <v>41438</v>
      </c>
      <c r="BF76" s="42">
        <f t="shared" si="204"/>
        <v>41439</v>
      </c>
      <c r="BG76" s="42">
        <f t="shared" si="204"/>
        <v>41445</v>
      </c>
      <c r="BH76" s="42">
        <f t="shared" si="204"/>
        <v>41446</v>
      </c>
      <c r="BI76" s="42">
        <f t="shared" si="204"/>
        <v>41451</v>
      </c>
      <c r="BJ76" s="42">
        <f t="shared" si="204"/>
        <v>41452</v>
      </c>
      <c r="BK76" s="42">
        <f t="shared" si="204"/>
        <v>41456</v>
      </c>
      <c r="BL76" s="42">
        <f t="shared" si="205"/>
        <v>41457</v>
      </c>
      <c r="BM76" s="42">
        <f t="shared" si="205"/>
        <v>41460</v>
      </c>
      <c r="BN76" s="42">
        <f t="shared" si="205"/>
        <v>41464</v>
      </c>
      <c r="BO76" s="42">
        <f t="shared" si="205"/>
        <v>41466</v>
      </c>
      <c r="BP76" s="42">
        <f t="shared" si="205"/>
        <v>41470</v>
      </c>
      <c r="BQ76" s="42">
        <f t="shared" si="205"/>
        <v>41471</v>
      </c>
      <c r="BR76" s="42">
        <f t="shared" si="205"/>
        <v>41472</v>
      </c>
      <c r="BS76" s="42">
        <f t="shared" si="205"/>
        <v>41473</v>
      </c>
      <c r="BT76" s="42">
        <f t="shared" si="205"/>
        <v>41478</v>
      </c>
      <c r="BU76" s="42">
        <f t="shared" si="205"/>
        <v>41480</v>
      </c>
      <c r="BV76" s="42">
        <f t="shared" si="206"/>
        <v>41484</v>
      </c>
      <c r="BW76" s="42">
        <f t="shared" si="206"/>
        <v>41485</v>
      </c>
      <c r="BX76" s="42">
        <f t="shared" si="206"/>
        <v>41487</v>
      </c>
      <c r="BY76" s="42">
        <f t="shared" si="206"/>
        <v>41492</v>
      </c>
      <c r="BZ76" s="42">
        <f t="shared" si="206"/>
        <v>41494</v>
      </c>
      <c r="CA76" s="42">
        <f t="shared" si="206"/>
        <v>41498</v>
      </c>
      <c r="CB76" s="42">
        <f t="shared" si="206"/>
        <v>41499</v>
      </c>
      <c r="CC76" s="42">
        <f t="shared" si="206"/>
        <v>41501</v>
      </c>
      <c r="CD76" s="42">
        <f t="shared" si="206"/>
        <v>41506</v>
      </c>
      <c r="CE76" s="42">
        <f t="shared" si="206"/>
        <v>41508</v>
      </c>
      <c r="CF76" s="42">
        <f t="shared" si="207"/>
        <v>41512</v>
      </c>
      <c r="CG76" s="42">
        <f t="shared" si="207"/>
        <v>41513</v>
      </c>
      <c r="CH76" s="42">
        <f t="shared" si="207"/>
        <v>41515</v>
      </c>
      <c r="CI76" s="42">
        <f t="shared" si="207"/>
        <v>41522</v>
      </c>
      <c r="CJ76" s="42">
        <f t="shared" si="207"/>
        <v>41523</v>
      </c>
      <c r="CK76" s="42">
        <f t="shared" si="207"/>
        <v>41534</v>
      </c>
      <c r="CL76" s="42">
        <f t="shared" si="207"/>
        <v>41542</v>
      </c>
      <c r="CM76" s="42">
        <f t="shared" ref="CM76:CO76" si="209">AP4</f>
        <v>41568</v>
      </c>
      <c r="CN76" s="42">
        <f t="shared" si="209"/>
        <v>41584</v>
      </c>
      <c r="CO76" s="42">
        <f t="shared" si="209"/>
        <v>41584</v>
      </c>
    </row>
    <row r="77" spans="1:93" s="28" customFormat="1" x14ac:dyDescent="0.25">
      <c r="A77" s="31" t="s">
        <v>51</v>
      </c>
      <c r="B77" s="26">
        <v>3</v>
      </c>
      <c r="C77" s="26">
        <v>30</v>
      </c>
      <c r="D77" s="80">
        <v>25</v>
      </c>
      <c r="E77" s="14"/>
      <c r="F77" s="14">
        <f>IF(Raw!I188&gt;0,Deficit!$D$77-Raw!I188,"")</f>
        <v>5.9539871740031991</v>
      </c>
      <c r="G77" s="14">
        <f>IF(Raw!J188&gt;0,Deficit!$D$77-Raw!J188,"")</f>
        <v>2.104815026650499</v>
      </c>
      <c r="H77" s="14">
        <f>IF(Raw!K188&gt;0,Deficit!$D$77-Raw!K188,"")</f>
        <v>3.4086589212867011</v>
      </c>
      <c r="I77" s="14">
        <f>IF(Raw!L188&gt;0,Deficit!$D$77-Raw!L188,"")</f>
        <v>-0.32677138629919966</v>
      </c>
      <c r="J77" s="14">
        <f>IF(Raw!M188&gt;0,Deficit!$D$77-Raw!M188,"")</f>
        <v>4.7410130518426996</v>
      </c>
      <c r="K77" s="14">
        <f>IF(Raw!N188&gt;0,Deficit!$D$77-Raw!N188,"")</f>
        <v>0.33558659536269886</v>
      </c>
      <c r="L77" s="14">
        <f>IF(Raw!O188&gt;0,Deficit!$D$77-Raw!O188,"")</f>
        <v>7.1503163227002986</v>
      </c>
      <c r="M77" s="14">
        <f>IF(Raw!P188&gt;0,Deficit!$D$77-Raw!P188,"")</f>
        <v>3.9716536549215995</v>
      </c>
      <c r="N77" s="14">
        <f>IF(Raw!Q188&gt;0,Deficit!$D$77-Raw!Q188,"")</f>
        <v>10.4800053840305</v>
      </c>
      <c r="O77" s="14">
        <f>IF(Raw!R188&gt;0,Deficit!$D$77-Raw!R188,"")</f>
        <v>5.1441915501570996</v>
      </c>
      <c r="P77" s="14">
        <f>IF(Raw!S188&gt;0,Deficit!$D$77-Raw!S188,"")</f>
        <v>10.329478155590399</v>
      </c>
      <c r="Q77" s="14">
        <f>IF(Raw!T188&gt;0,Deficit!$D$77-Raw!T188,"")</f>
        <v>9.5277546356248006</v>
      </c>
      <c r="R77" s="14">
        <f>IF(Raw!U188&gt;0,Deficit!$D$77-Raw!U188,"")</f>
        <v>2.4914577715566004</v>
      </c>
      <c r="S77" s="14">
        <f>IF(Raw!V188&gt;0,Deficit!$D$77-Raw!V188,"")</f>
        <v>7.0968445119237984</v>
      </c>
      <c r="T77" s="14">
        <f>IF(Raw!W188&gt;0,Deficit!$D$77-Raw!W188,"")</f>
        <v>7.7592217001065009</v>
      </c>
      <c r="U77" s="14">
        <f>IF(Raw!X188&gt;0,Deficit!$D$77-Raw!X188,"")</f>
        <v>1.5675819585786002</v>
      </c>
      <c r="V77" s="14">
        <f>IF(Raw!Y188&gt;0,Deficit!$D$77-Raw!Y188,"")</f>
        <v>5.4657382577677005</v>
      </c>
      <c r="W77" s="14">
        <f>IF(Raw!Z188&gt;0,Deficit!$D$77-Raw!Z188,"")</f>
        <v>8.7053210269268995</v>
      </c>
      <c r="X77" s="14">
        <f>IF(Raw!AA188&gt;0,Deficit!$D$77-Raw!AA188,"")</f>
        <v>0.13944594151620038</v>
      </c>
      <c r="Y77" s="14">
        <f>IF(Raw!AB188&gt;0,Deficit!$D$77-Raw!AB188,"")</f>
        <v>6.8968323622336989</v>
      </c>
      <c r="Z77" s="14">
        <f>IF(Raw!AC188&gt;0,Deficit!$D$77-Raw!AC188,"")</f>
        <v>0.81889811196289841</v>
      </c>
      <c r="AA77" s="14">
        <f>IF(Raw!AD188&gt;0,Deficit!$D$77-Raw!AD188,"")</f>
        <v>4.6516497850264003</v>
      </c>
      <c r="AB77" s="14">
        <f>IF(Raw!AE188&gt;0,Deficit!$D$77-Raw!AE188,"")</f>
        <v>2.9275897108963989</v>
      </c>
      <c r="AC77" s="14">
        <f>IF(Raw!AF188&gt;0,Deficit!$D$77-Raw!AF188,"")</f>
        <v>-0.48637858209540141</v>
      </c>
      <c r="AD77" s="14">
        <f>IF(Raw!AG188&gt;0,Deficit!$D$77-Raw!AG188,"")</f>
        <v>7.5557294458470992</v>
      </c>
      <c r="AE77" s="14">
        <f>IF(Raw!AH188&gt;0,Deficit!$D$77-Raw!AH188,"")</f>
        <v>0.42734187016879943</v>
      </c>
      <c r="AF77" s="14">
        <f>IF(Raw!AI188&gt;0,Deficit!$D$77-Raw!AI188,"")</f>
        <v>3.4086589212867011</v>
      </c>
      <c r="AG77" s="14">
        <f>IF(Raw!AJ188&gt;0,Deficit!$D$77-Raw!AJ188,"")</f>
        <v>9.7552290652030997</v>
      </c>
      <c r="AH77" s="14">
        <f>IF(Raw!AK188&gt;0,Deficit!$D$77-Raw!AK188,"")</f>
        <v>2.032363367840599</v>
      </c>
      <c r="AI77" s="14">
        <f>IF(Raw!AL188&gt;0,Deficit!$D$77-Raw!AL188,"")</f>
        <v>7.7363290611728992</v>
      </c>
      <c r="AJ77" s="14">
        <f>IF(Raw!AM188&gt;0,Deficit!$D$77-Raw!AM188,"")</f>
        <v>2.9798474598286013</v>
      </c>
      <c r="AK77" s="14">
        <f>IF(Raw!AN188&gt;0,Deficit!$D$77-Raw!AN188,"")</f>
        <v>6.3577827807603988</v>
      </c>
      <c r="AL77" s="14">
        <f>IF(Raw!AO188&gt;0,Deficit!$D$77-Raw!AO188,"")</f>
        <v>10.0400992147834</v>
      </c>
      <c r="AM77" s="14">
        <f>IF(Raw!AP188&gt;0,Deficit!$D$77-Raw!AP188,"")</f>
        <v>4.7470631750342989</v>
      </c>
      <c r="AN77" s="14">
        <f>IF(Raw!AQ188&gt;0,Deficit!$D$77-Raw!AQ188,"")</f>
        <v>-0.23543576577079861</v>
      </c>
      <c r="AO77" s="14">
        <f>IF(Raw!AR188&gt;0,Deficit!$D$77-Raw!AR188,"")</f>
        <v>0.32969529464989833</v>
      </c>
      <c r="AP77" s="14">
        <f>IF(Raw!AS188&gt;0,Deficit!$D$77-Raw!AS188,"")</f>
        <v>1.0410341826016989</v>
      </c>
      <c r="AQ77" s="14">
        <f>IF(Raw!AT188&gt;0,Deficit!$D$77-Raw!AT188,"")</f>
        <v>2.0457498168204005</v>
      </c>
      <c r="AR77" s="14" t="str">
        <f>IF(Raw!AU188&gt;0,Deficit!$D$77-Raw!AU188,"")</f>
        <v/>
      </c>
      <c r="AS77" s="14" t="str">
        <f>IF(Raw!AV188&gt;0,Deficit!$D$77-Raw!AV188,"")</f>
        <v/>
      </c>
      <c r="AX77" s="21" t="s">
        <v>76</v>
      </c>
      <c r="AY77" s="3">
        <v>7</v>
      </c>
      <c r="AZ77" s="28">
        <v>15</v>
      </c>
      <c r="BA77" s="2">
        <f>AVERAGE(D173:D174,D187:D188)</f>
        <v>26.75</v>
      </c>
      <c r="BB77" s="2">
        <f>AVERAGE(E174:E175,E188:E189)</f>
        <v>12.45</v>
      </c>
      <c r="BC77" s="2">
        <f>AVERAGE(F174:F175,F188:F189)</f>
        <v>11.122285040885998</v>
      </c>
      <c r="BD77" s="2">
        <f t="shared" ref="BD77:BI77" si="210">AVERAGE(G173:G174,G187:G188)</f>
        <v>12.537500000000001</v>
      </c>
      <c r="BE77" s="2">
        <f t="shared" si="210"/>
        <v>14.987499999999999</v>
      </c>
      <c r="BF77" s="2">
        <f t="shared" si="210"/>
        <v>0.39999999999999947</v>
      </c>
      <c r="BG77" s="2">
        <f t="shared" si="210"/>
        <v>10.55</v>
      </c>
      <c r="BH77" s="2">
        <f t="shared" si="210"/>
        <v>3.8625000000000007</v>
      </c>
      <c r="BI77" s="2">
        <f t="shared" si="210"/>
        <v>16.25</v>
      </c>
      <c r="BJ77" s="72">
        <v>3</v>
      </c>
      <c r="BK77" s="2">
        <f>AVERAGE(N173:N174,N187:N188)</f>
        <v>13.999999999999998</v>
      </c>
      <c r="BL77" s="2">
        <f>AVERAGE(O173:O174,O187:O188)</f>
        <v>3.6125000000000007</v>
      </c>
      <c r="BM77" s="2">
        <f>AVERAGE(P173:P174,P187:P188)</f>
        <v>17.324999999999999</v>
      </c>
      <c r="BN77" s="75">
        <f>AVERAGE(Q187:Q188)</f>
        <v>13.175000000000001</v>
      </c>
      <c r="BO77" s="2">
        <f>AVERAGE(R173:R174,R187:R188)</f>
        <v>14.637499999999999</v>
      </c>
      <c r="BP77" s="2">
        <f>AVERAGE(S173:S174,S187:S188)</f>
        <v>6.4333333333333256</v>
      </c>
      <c r="BQ77" s="2">
        <f>AVERAGE(T173:T174,T187:T188)</f>
        <v>1.7416666666666742</v>
      </c>
      <c r="BR77" s="2"/>
      <c r="BS77" s="2">
        <f t="shared" ref="BS77:CL77" si="211">AVERAGE(V173:V174,V187:V188)</f>
        <v>14.012499999999999</v>
      </c>
      <c r="BT77" s="2">
        <f t="shared" si="211"/>
        <v>15.0375</v>
      </c>
      <c r="BU77" s="2">
        <f t="shared" si="211"/>
        <v>5.2999999999999989</v>
      </c>
      <c r="BV77" s="2">
        <f t="shared" si="211"/>
        <v>12.625</v>
      </c>
      <c r="BW77" s="2">
        <f t="shared" si="211"/>
        <v>3.1791666666666742</v>
      </c>
      <c r="BX77" s="2">
        <f t="shared" si="211"/>
        <v>10.875</v>
      </c>
      <c r="BY77" s="2">
        <f t="shared" si="211"/>
        <v>3.95</v>
      </c>
      <c r="BZ77" s="2">
        <f t="shared" si="211"/>
        <v>8.8817841970012523E-16</v>
      </c>
      <c r="CA77" s="2">
        <f t="shared" si="211"/>
        <v>14.849999999999998</v>
      </c>
      <c r="CB77" s="2">
        <f t="shared" si="211"/>
        <v>-1.1499999999999995</v>
      </c>
      <c r="CC77" s="2">
        <f t="shared" si="211"/>
        <v>9.9625000000000004</v>
      </c>
      <c r="CD77" s="2">
        <f t="shared" si="211"/>
        <v>15.6625</v>
      </c>
      <c r="CE77" s="2">
        <f t="shared" si="211"/>
        <v>1.5625000000000009</v>
      </c>
      <c r="CF77" s="2">
        <f t="shared" si="211"/>
        <v>12.649999999999999</v>
      </c>
      <c r="CG77" s="2">
        <f t="shared" si="211"/>
        <v>0.28750000000000053</v>
      </c>
      <c r="CH77" s="2">
        <f t="shared" si="211"/>
        <v>5.375</v>
      </c>
      <c r="CI77" s="2">
        <f t="shared" si="211"/>
        <v>13.8125</v>
      </c>
      <c r="CJ77" s="2">
        <f t="shared" si="211"/>
        <v>4.5999999999999996</v>
      </c>
      <c r="CK77" s="2">
        <f t="shared" si="211"/>
        <v>5.9875000000000007</v>
      </c>
      <c r="CL77" s="2">
        <f t="shared" si="211"/>
        <v>2.0708333333333249</v>
      </c>
      <c r="CM77" s="2">
        <f t="shared" ref="CM77:CO77" si="212">AVERAGE(AP173:AP174,AP187:AP188)</f>
        <v>-1.0875000000000004</v>
      </c>
      <c r="CN77" s="2">
        <f t="shared" si="212"/>
        <v>0.95000000000000018</v>
      </c>
      <c r="CO77" s="2" t="e">
        <f t="shared" si="212"/>
        <v>#DIV/0!</v>
      </c>
    </row>
    <row r="78" spans="1:93" s="28" customFormat="1" x14ac:dyDescent="0.25">
      <c r="A78" s="31" t="s">
        <v>55</v>
      </c>
      <c r="B78" s="26">
        <v>3</v>
      </c>
      <c r="C78" s="26">
        <v>30</v>
      </c>
      <c r="D78" s="23">
        <v>29</v>
      </c>
      <c r="E78" s="14"/>
      <c r="F78" s="14">
        <f>IF(Raw!I216&gt;0,Deficit!$D$78-Raw!I216,"")</f>
        <v>7.8803626774266</v>
      </c>
      <c r="G78" s="14">
        <f>IF(Raw!J216&gt;0,Deficit!$D$78-Raw!J216,"")</f>
        <v>3.8133040612543994</v>
      </c>
      <c r="H78" s="14">
        <f>IF(Raw!K216&gt;0,Deficit!$D$78-Raw!K216,"")</f>
        <v>4.6043694977212013</v>
      </c>
      <c r="I78" s="14">
        <f>IF(Raw!L216&gt;0,Deficit!$D$78-Raw!L216,"")</f>
        <v>1.7911390165829992</v>
      </c>
      <c r="J78" s="14">
        <f>IF(Raw!M216&gt;0,Deficit!$D$78-Raw!M216,"")</f>
        <v>5.0489878962465014</v>
      </c>
      <c r="K78" s="14">
        <f>IF(Raw!N216&gt;0,Deficit!$D$78-Raw!N216,"")</f>
        <v>1.2185244286026986</v>
      </c>
      <c r="L78" s="14">
        <f>IF(Raw!O216&gt;0,Deficit!$D$78-Raw!O216,"")</f>
        <v>5.5008212419390006</v>
      </c>
      <c r="M78" s="14">
        <f>IF(Raw!P216&gt;0,Deficit!$D$78-Raw!P216,"")</f>
        <v>2.5553620992161008</v>
      </c>
      <c r="N78" s="14">
        <f>IF(Raw!Q216&gt;0,Deficit!$D$78-Raw!Q216,"")</f>
        <v>8.2000099229356991</v>
      </c>
      <c r="O78" s="14">
        <f>IF(Raw!R216&gt;0,Deficit!$D$78-Raw!R216,"")</f>
        <v>3.3865762884452018</v>
      </c>
      <c r="P78" s="14">
        <f>IF(Raw!S216&gt;0,Deficit!$D$78-Raw!S216,"")</f>
        <v>9.1416998280619985</v>
      </c>
      <c r="Q78" s="14">
        <f>IF(Raw!T216&gt;0,Deficit!$D$78-Raw!T216,"")</f>
        <v>9.0676860068667011</v>
      </c>
      <c r="R78" s="14">
        <f>IF(Raw!U216&gt;0,Deficit!$D$78-Raw!U216,"")</f>
        <v>3.3139219850655017</v>
      </c>
      <c r="S78" s="14">
        <f>IF(Raw!V216&gt;0,Deficit!$D$78-Raw!V216,"")</f>
        <v>7.3850130561940013</v>
      </c>
      <c r="T78" s="14">
        <f>IF(Raw!W216&gt;0,Deficit!$D$78-Raw!W216,"")</f>
        <v>7.5772027325905</v>
      </c>
      <c r="U78" s="14">
        <f>IF(Raw!X216&gt;0,Deficit!$D$78-Raw!X216,"")</f>
        <v>2.2788265747909016</v>
      </c>
      <c r="V78" s="14">
        <f>IF(Raw!Y216&gt;0,Deficit!$D$78-Raw!Y216,"")</f>
        <v>4.7397281203531989</v>
      </c>
      <c r="W78" s="14">
        <f>IF(Raw!Z216&gt;0,Deficit!$D$78-Raw!Z216,"")</f>
        <v>7.5099789801925994</v>
      </c>
      <c r="X78" s="14">
        <f>IF(Raw!AA216&gt;0,Deficit!$D$78-Raw!AA216,"")</f>
        <v>1.613020924677901</v>
      </c>
      <c r="Y78" s="14">
        <f>IF(Raw!AB216&gt;0,Deficit!$D$78-Raw!AB216,"")</f>
        <v>5.0384593404806992</v>
      </c>
      <c r="Z78" s="14">
        <f>IF(Raw!AC216&gt;0,Deficit!$D$78-Raw!AC216,"")</f>
        <v>1.0214320586939998</v>
      </c>
      <c r="AA78" s="14">
        <f>IF(Raw!AD216&gt;0,Deficit!$D$78-Raw!AD216,"")</f>
        <v>2.6394510862763987</v>
      </c>
      <c r="AB78" s="14">
        <f>IF(Raw!AE216&gt;0,Deficit!$D$78-Raw!AE216,"")</f>
        <v>2.2490161635118007</v>
      </c>
      <c r="AC78" s="14">
        <f>IF(Raw!AF216&gt;0,Deficit!$D$78-Raw!AF216,"")</f>
        <v>1.031956326252601</v>
      </c>
      <c r="AD78" s="14">
        <f>IF(Raw!AG216&gt;0,Deficit!$D$78-Raw!AG216,"")</f>
        <v>5.7169456686677016</v>
      </c>
      <c r="AE78" s="14">
        <f>IF(Raw!AH216&gt;0,Deficit!$D$78-Raw!AH216,"")</f>
        <v>1.8629908441324012</v>
      </c>
      <c r="AF78" s="14">
        <f>IF(Raw!AI216&gt;0,Deficit!$D$78-Raw!AI216,"")</f>
        <v>2.4169364926475012</v>
      </c>
      <c r="AG78" s="14">
        <f>IF(Raw!AJ216&gt;0,Deficit!$D$78-Raw!AJ216,"")</f>
        <v>7.7397265777327</v>
      </c>
      <c r="AH78" s="14">
        <f>IF(Raw!AK216&gt;0,Deficit!$D$78-Raw!AK216,"")</f>
        <v>1.6427714786330014</v>
      </c>
      <c r="AI78" s="14">
        <f>IF(Raw!AL216&gt;0,Deficit!$D$78-Raw!AL216,"")</f>
        <v>5.2896776403126999</v>
      </c>
      <c r="AJ78" s="14">
        <f>IF(Raw!AM216&gt;0,Deficit!$D$78-Raw!AM216,"")</f>
        <v>1.8673015830223001</v>
      </c>
      <c r="AK78" s="14">
        <f>IF(Raw!AN216&gt;0,Deficit!$D$78-Raw!AN216,"")</f>
        <v>5.5587597104726001</v>
      </c>
      <c r="AL78" s="14">
        <f>IF(Raw!AO216&gt;0,Deficit!$D$78-Raw!AO216,"")</f>
        <v>9.1999437999856006</v>
      </c>
      <c r="AM78" s="14">
        <f>IF(Raw!AP216&gt;0,Deficit!$D$78-Raw!AP216,"")</f>
        <v>3.275608672397901</v>
      </c>
      <c r="AN78" s="14">
        <f>IF(Raw!AQ216&gt;0,Deficit!$D$78-Raw!AQ216,"")</f>
        <v>-0.36535426663590087</v>
      </c>
      <c r="AO78" s="14">
        <f>IF(Raw!AR216&gt;0,Deficit!$D$78-Raw!AR216,"")</f>
        <v>0.7459477452839991</v>
      </c>
      <c r="AP78" s="14">
        <f>IF(Raw!AS216&gt;0,Deficit!$D$78-Raw!AS216,"")</f>
        <v>2.5786884677010988</v>
      </c>
      <c r="AQ78" s="14">
        <f>IF(Raw!AT216&gt;0,Deficit!$D$78-Raw!AT216,"")</f>
        <v>2.5228155481978014</v>
      </c>
      <c r="AR78" s="14" t="str">
        <f>IF(Raw!AU216&gt;0,Deficit!$D$78-Raw!AU216,"")</f>
        <v/>
      </c>
      <c r="AS78" s="14" t="str">
        <f>IF(Raw!AV216&gt;0,Deficit!$D$78-Raw!AV216,"")</f>
        <v/>
      </c>
      <c r="AX78" s="21" t="s">
        <v>76</v>
      </c>
      <c r="AY78" s="3">
        <v>7</v>
      </c>
      <c r="AZ78">
        <v>30</v>
      </c>
      <c r="BA78" s="2">
        <f>AVERAGE(D175:D176,D189:D190)</f>
        <v>26.375</v>
      </c>
      <c r="BB78" s="2"/>
      <c r="BC78" s="2">
        <f t="shared" ref="BC78:BM78" si="213">AVERAGE(F175:F176,F189:F190)</f>
        <v>6.0728194429063</v>
      </c>
      <c r="BD78" s="2">
        <f t="shared" si="213"/>
        <v>2.3378139075481998</v>
      </c>
      <c r="BE78" s="2">
        <f t="shared" si="213"/>
        <v>3.6530933732718003</v>
      </c>
      <c r="BF78" s="2">
        <f t="shared" si="213"/>
        <v>0.27581898895815105</v>
      </c>
      <c r="BG78" s="2">
        <f t="shared" si="213"/>
        <v>4.9126667352006006</v>
      </c>
      <c r="BH78" s="2">
        <f t="shared" si="213"/>
        <v>0.54311741790157519</v>
      </c>
      <c r="BI78" s="2">
        <f t="shared" si="213"/>
        <v>6.3884396492762505</v>
      </c>
      <c r="BJ78" s="2">
        <f t="shared" si="213"/>
        <v>4.5548082814067001</v>
      </c>
      <c r="BK78" s="2">
        <f t="shared" si="213"/>
        <v>9.3354314622034735</v>
      </c>
      <c r="BL78" s="2">
        <f t="shared" si="213"/>
        <v>6.7793633359155248</v>
      </c>
      <c r="BM78" s="2">
        <f t="shared" si="213"/>
        <v>9.9153764775325257</v>
      </c>
      <c r="BN78" s="10">
        <f>AVERAGE(Q175,Q189:Q190)</f>
        <v>9.0032200254117338</v>
      </c>
      <c r="BO78" s="2">
        <f>AVERAGE(R175:R176,R189:R190)</f>
        <v>4.2916928646800496</v>
      </c>
      <c r="BP78" s="2">
        <f>AVERAGE(S175:S176,S189:S190)</f>
        <v>7.7422567356473753</v>
      </c>
      <c r="BQ78" s="2">
        <f>AVERAGE(T175:T176,T189:T190)</f>
        <v>3.2432260919214499</v>
      </c>
      <c r="BR78" s="2"/>
      <c r="BS78" s="2">
        <f t="shared" ref="BS78:CL78" si="214">AVERAGE(V175:V176,V189:V190)</f>
        <v>7.2248049801368746</v>
      </c>
      <c r="BT78" s="2">
        <f t="shared" si="214"/>
        <v>9.5253994166399991</v>
      </c>
      <c r="BU78" s="2">
        <f t="shared" si="214"/>
        <v>6.1908078528008241</v>
      </c>
      <c r="BV78" s="2">
        <f t="shared" si="214"/>
        <v>9.1890819503071484</v>
      </c>
      <c r="BW78" s="2">
        <f t="shared" si="214"/>
        <v>1.0142575664513496</v>
      </c>
      <c r="BX78" s="2">
        <f t="shared" si="214"/>
        <v>3.9749309273478506</v>
      </c>
      <c r="BY78" s="2">
        <f t="shared" si="214"/>
        <v>2.6176050212619</v>
      </c>
      <c r="BZ78" s="2">
        <f t="shared" si="214"/>
        <v>0.10397371203020001</v>
      </c>
      <c r="CA78" s="2">
        <f t="shared" si="214"/>
        <v>4.2065490923092499</v>
      </c>
      <c r="CB78" s="2">
        <f t="shared" si="214"/>
        <v>2.1400912798149818E-2</v>
      </c>
      <c r="CC78" s="2">
        <f t="shared" si="214"/>
        <v>2.0074737147633748</v>
      </c>
      <c r="CD78" s="2">
        <f t="shared" si="214"/>
        <v>6.1110529433884242</v>
      </c>
      <c r="CE78" s="2">
        <f t="shared" si="214"/>
        <v>0.83934953771465004</v>
      </c>
      <c r="CF78" s="2">
        <f t="shared" si="214"/>
        <v>3.7830074973392502</v>
      </c>
      <c r="CG78" s="2">
        <f t="shared" si="214"/>
        <v>0.50330039741492527</v>
      </c>
      <c r="CH78" s="2">
        <f t="shared" si="214"/>
        <v>2.7924789538817993</v>
      </c>
      <c r="CI78" s="2">
        <f t="shared" si="214"/>
        <v>6.2143318884886005</v>
      </c>
      <c r="CJ78" s="2">
        <f t="shared" si="214"/>
        <v>1.353696630669325</v>
      </c>
      <c r="CK78" s="2">
        <f>AVERAGE(AN175,AN189:AN190)</f>
        <v>0.70060360872443417</v>
      </c>
      <c r="CL78" s="2">
        <f t="shared" si="214"/>
        <v>-0.24397321254450066</v>
      </c>
      <c r="CM78" s="2">
        <f t="shared" ref="CM78:CO78" si="215">AVERAGE(AP175:AP176,AP189:AP190)</f>
        <v>1.0803954718186253</v>
      </c>
      <c r="CN78" s="2">
        <f t="shared" si="215"/>
        <v>1.8071743316655251</v>
      </c>
      <c r="CO78" s="2" t="e">
        <f t="shared" si="215"/>
        <v>#DIV/0!</v>
      </c>
    </row>
    <row r="79" spans="1:93" s="28" customFormat="1" x14ac:dyDescent="0.25">
      <c r="A79" s="31" t="s">
        <v>51</v>
      </c>
      <c r="B79" s="26">
        <v>3</v>
      </c>
      <c r="C79" s="26">
        <v>60</v>
      </c>
      <c r="D79" s="23">
        <v>16</v>
      </c>
      <c r="E79" s="14"/>
      <c r="F79" s="14">
        <f>IF(Raw!I189&gt;0,Deficit!$D$79-Raw!I189,"")</f>
        <v>3.5227692362601992</v>
      </c>
      <c r="G79" s="14">
        <f>IF(Raw!J189&gt;0,Deficit!$D$79-Raw!J189,"")</f>
        <v>2.5303774237616992</v>
      </c>
      <c r="H79" s="14">
        <f>IF(Raw!K189&gt;0,Deficit!$D$79-Raw!K189,"")</f>
        <v>3.0525557798523</v>
      </c>
      <c r="I79" s="14">
        <f>IF(Raw!L189&gt;0,Deficit!$D$79-Raw!L189,"")</f>
        <v>2.3421462654177994</v>
      </c>
      <c r="J79" s="14">
        <f>IF(Raw!M189&gt;0,Deficit!$D$79-Raw!M189,"")</f>
        <v>1.9931406539602001</v>
      </c>
      <c r="K79" s="14">
        <f>IF(Raw!N189&gt;0,Deficit!$D$79-Raw!N189,"")</f>
        <v>1.9759655366220006</v>
      </c>
      <c r="L79" s="14">
        <f>IF(Raw!O189&gt;0,Deficit!$D$79-Raw!O189,"")</f>
        <v>2.7947909378257005</v>
      </c>
      <c r="M79" s="14">
        <f>IF(Raw!P189&gt;0,Deficit!$D$79-Raw!P189,"")</f>
        <v>2.3599365225589004</v>
      </c>
      <c r="N79" s="14">
        <f>IF(Raw!Q189&gt;0,Deficit!$D$79-Raw!Q189,"")</f>
        <v>2.6137768061742008</v>
      </c>
      <c r="O79" s="14">
        <f>IF(Raw!R189&gt;0,Deficit!$D$79-Raw!R189,"")</f>
        <v>3.2545222408813004</v>
      </c>
      <c r="P79" s="14">
        <f>IF(Raw!S189&gt;0,Deficit!$D$79-Raw!S189,"")</f>
        <v>3.1801375327451993</v>
      </c>
      <c r="Q79" s="14">
        <f>IF(Raw!T189&gt;0,Deficit!$D$79-Raw!T189,"")</f>
        <v>3.3459011376045993</v>
      </c>
      <c r="R79" s="14">
        <f>IF(Raw!U189&gt;0,Deficit!$D$79-Raw!U189,"")</f>
        <v>2.9249084808394006</v>
      </c>
      <c r="S79" s="14">
        <f>IF(Raw!V189&gt;0,Deficit!$D$79-Raw!V189,"")</f>
        <v>3.4125647805858002</v>
      </c>
      <c r="T79" s="14">
        <f>IF(Raw!W189&gt;0,Deficit!$D$79-Raw!W189,"")</f>
        <v>3.3812939443548</v>
      </c>
      <c r="U79" s="14">
        <f>IF(Raw!X189&gt;0,Deficit!$D$79-Raw!X189,"")</f>
        <v>3.6401065385561999</v>
      </c>
      <c r="V79" s="14">
        <f>IF(Raw!Y189&gt;0,Deficit!$D$79-Raw!Y189,"")</f>
        <v>3.8851692067757</v>
      </c>
      <c r="W79" s="14">
        <f>IF(Raw!Z189&gt;0,Deficit!$D$79-Raw!Z189,"")</f>
        <v>3.4386688930507994</v>
      </c>
      <c r="X79" s="14">
        <f>IF(Raw!AA189&gt;0,Deficit!$D$79-Raw!AA189,"")</f>
        <v>3.3568253938704</v>
      </c>
      <c r="Y79" s="14">
        <f>IF(Raw!AB189&gt;0,Deficit!$D$79-Raw!AB189,"")</f>
        <v>3.5277580784708</v>
      </c>
      <c r="Z79" s="14">
        <f>IF(Raw!AC189&gt;0,Deficit!$D$79-Raw!AC189,"")</f>
        <v>0.83009739438450048</v>
      </c>
      <c r="AA79" s="14">
        <f>IF(Raw!AD189&gt;0,Deficit!$D$79-Raw!AD189,"")</f>
        <v>1.4730375285570005</v>
      </c>
      <c r="AB79" s="14">
        <f>IF(Raw!AE189&gt;0,Deficit!$D$79-Raw!AE189,"")</f>
        <v>1.6639133515592004</v>
      </c>
      <c r="AC79" s="14">
        <f>IF(Raw!AF189&gt;0,Deficit!$D$79-Raw!AF189,"")</f>
        <v>1.6997909124199992</v>
      </c>
      <c r="AD79" s="14">
        <f>IF(Raw!AG189&gt;0,Deficit!$D$79-Raw!AG189,"")</f>
        <v>2.4562293528168002</v>
      </c>
      <c r="AE79" s="14">
        <f>IF(Raw!AH189&gt;0,Deficit!$D$79-Raw!AH189,"")</f>
        <v>1.9166170992690006</v>
      </c>
      <c r="AF79" s="14">
        <f>IF(Raw!AI189&gt;0,Deficit!$D$79-Raw!AI189,"")</f>
        <v>2.4794511546498992</v>
      </c>
      <c r="AG79" s="14">
        <f>IF(Raw!AJ189&gt;0,Deficit!$D$79-Raw!AJ189,"")</f>
        <v>3.0847172680055994</v>
      </c>
      <c r="AH79" s="14">
        <f>IF(Raw!AK189&gt;0,Deficit!$D$79-Raw!AK189,"")</f>
        <v>2.9303500327965004</v>
      </c>
      <c r="AI79" s="14">
        <f>IF(Raw!AL189&gt;0,Deficit!$D$79-Raw!AL189,"")</f>
        <v>3.4802324614287006</v>
      </c>
      <c r="AJ79" s="14">
        <f>IF(Raw!AM189&gt;0,Deficit!$D$79-Raw!AM189,"")</f>
        <v>3.2800342439486005</v>
      </c>
      <c r="AK79" s="14">
        <f>IF(Raw!AN189&gt;0,Deficit!$D$79-Raw!AN189,"")</f>
        <v>3.4754513485610996</v>
      </c>
      <c r="AL79" s="14">
        <f>IF(Raw!AO189&gt;0,Deficit!$D$79-Raw!AO189,"")</f>
        <v>3.7992145084227005</v>
      </c>
      <c r="AM79" s="14">
        <f>IF(Raw!AP189&gt;0,Deficit!$D$79-Raw!AP189,"")</f>
        <v>3.7889423448529005</v>
      </c>
      <c r="AN79" s="14">
        <f>IF(Raw!AQ189&gt;0,Deficit!$D$79-Raw!AQ189,"")</f>
        <v>0.86246934596240088</v>
      </c>
      <c r="AO79" s="14">
        <f>IF(Raw!AR189&gt;0,Deficit!$D$79-Raw!AR189,"")</f>
        <v>1.8137767469146997</v>
      </c>
      <c r="AP79" s="14">
        <f>IF(Raw!AS189&gt;0,Deficit!$D$79-Raw!AS189,"")</f>
        <v>3.3270894160847995</v>
      </c>
      <c r="AQ79" s="14">
        <f>IF(Raw!AT189&gt;0,Deficit!$D$79-Raw!AT189,"")</f>
        <v>3.2421934122363005</v>
      </c>
      <c r="AR79" s="14" t="str">
        <f>IF(Raw!AU189&gt;0,Deficit!$D$79-Raw!AU189,"")</f>
        <v/>
      </c>
      <c r="AS79" s="14" t="str">
        <f>IF(Raw!AV189&gt;0,Deficit!$D$79-Raw!AV189,"")</f>
        <v/>
      </c>
      <c r="AX79" s="21" t="s">
        <v>76</v>
      </c>
      <c r="AY79" s="3">
        <v>7</v>
      </c>
      <c r="AZ79">
        <v>60</v>
      </c>
      <c r="BA79" s="2">
        <f>AVERAGE(D177:D178,D191:D192)</f>
        <v>23.25</v>
      </c>
      <c r="BB79" s="2"/>
      <c r="BC79" s="2">
        <f t="shared" ref="BC79:BM79" si="216">AVERAGE(F177:F178,F191:F192)</f>
        <v>2.9320381016861008</v>
      </c>
      <c r="BD79" s="2">
        <f t="shared" si="216"/>
        <v>2.2062569276272757</v>
      </c>
      <c r="BE79" s="2">
        <f t="shared" si="216"/>
        <v>2.6841591994539242</v>
      </c>
      <c r="BF79" s="2">
        <f t="shared" si="216"/>
        <v>1.5839983170996752</v>
      </c>
      <c r="BG79" s="2">
        <f t="shared" si="216"/>
        <v>1.2556421670425255</v>
      </c>
      <c r="BH79" s="2">
        <f t="shared" si="216"/>
        <v>0.61977769578062603</v>
      </c>
      <c r="BI79" s="2">
        <f t="shared" si="216"/>
        <v>0.90818980328337506</v>
      </c>
      <c r="BJ79" s="2">
        <f t="shared" si="216"/>
        <v>1.0977676216275003</v>
      </c>
      <c r="BK79" s="2">
        <f t="shared" si="216"/>
        <v>1.7328374256667751</v>
      </c>
      <c r="BL79" s="2">
        <f t="shared" si="216"/>
        <v>2.032079390774375</v>
      </c>
      <c r="BM79" s="2">
        <f t="shared" si="216"/>
        <v>2.1236327105208508</v>
      </c>
      <c r="BN79" s="10">
        <f>AVERAGE(Q177,Q191:Q192)</f>
        <v>1.9052135014852674</v>
      </c>
      <c r="BO79" s="2">
        <f>AVERAGE(R177:R178,R191:R192)</f>
        <v>2.1619875694966746</v>
      </c>
      <c r="BP79" s="2">
        <f>AVERAGE(S177:S178,S191:S192)</f>
        <v>2.8373985574705243</v>
      </c>
      <c r="BQ79" s="2">
        <f>AVERAGE(T177:T178,T191:T192)</f>
        <v>3.0758362471031497</v>
      </c>
      <c r="BR79" s="2"/>
      <c r="BS79" s="2">
        <f t="shared" ref="BS79:CL79" si="217">AVERAGE(V177:V178,V191:V192)</f>
        <v>3.3999626570222752</v>
      </c>
      <c r="BT79" s="2">
        <f t="shared" si="217"/>
        <v>4.0257127734029998</v>
      </c>
      <c r="BU79" s="2">
        <f t="shared" si="217"/>
        <v>4.992980660945725</v>
      </c>
      <c r="BV79" s="2">
        <f t="shared" si="217"/>
        <v>4.9517631607387749</v>
      </c>
      <c r="BW79" s="2">
        <f t="shared" si="217"/>
        <v>0.23455369125902514</v>
      </c>
      <c r="BX79" s="2">
        <f t="shared" si="217"/>
        <v>0.77804399270307512</v>
      </c>
      <c r="BY79" s="2">
        <f t="shared" si="217"/>
        <v>0.86077743667797524</v>
      </c>
      <c r="BZ79" s="2">
        <f t="shared" si="217"/>
        <v>0.22799214806979951</v>
      </c>
      <c r="CA79" s="2">
        <f t="shared" si="217"/>
        <v>1.3243421799570498</v>
      </c>
      <c r="CB79" s="2">
        <f t="shared" si="217"/>
        <v>0.64672748502642419</v>
      </c>
      <c r="CC79" s="2">
        <f t="shared" si="217"/>
        <v>0.94800612080042512</v>
      </c>
      <c r="CD79" s="2">
        <f t="shared" si="217"/>
        <v>1.7896827782948006</v>
      </c>
      <c r="CE79" s="2">
        <f t="shared" si="217"/>
        <v>1.5620330020370252</v>
      </c>
      <c r="CF79" s="2">
        <f t="shared" si="217"/>
        <v>1.5079047897818243</v>
      </c>
      <c r="CG79" s="2">
        <f t="shared" si="217"/>
        <v>1.5526388653363505</v>
      </c>
      <c r="CH79" s="2">
        <f t="shared" si="217"/>
        <v>1.8539684069457754</v>
      </c>
      <c r="CI79" s="2">
        <f>AVERAGE(AL178,AL191:AL192)</f>
        <v>2.1534454972603343</v>
      </c>
      <c r="CJ79" s="2">
        <f t="shared" si="217"/>
        <v>1.8140853777169741</v>
      </c>
      <c r="CK79" s="2">
        <f t="shared" si="217"/>
        <v>0.10134055781567497</v>
      </c>
      <c r="CL79" s="2">
        <f t="shared" si="217"/>
        <v>1.1629997496956004</v>
      </c>
      <c r="CM79" s="2">
        <f t="shared" ref="CM79:CO79" si="218">AVERAGE(AP177:AP178,AP191:AP192)</f>
        <v>3.1104283428546995</v>
      </c>
      <c r="CN79" s="2">
        <f t="shared" si="218"/>
        <v>1.8212429004582749</v>
      </c>
      <c r="CO79" s="2" t="e">
        <f t="shared" si="218"/>
        <v>#DIV/0!</v>
      </c>
    </row>
    <row r="80" spans="1:93" s="28" customFormat="1" x14ac:dyDescent="0.25">
      <c r="A80" s="31" t="s">
        <v>55</v>
      </c>
      <c r="B80" s="26">
        <v>3</v>
      </c>
      <c r="C80" s="26">
        <v>60</v>
      </c>
      <c r="D80" s="88">
        <v>35.5</v>
      </c>
      <c r="E80" s="14"/>
      <c r="F80" s="14">
        <f>IF(Raw!I217&gt;0,Deficit!$D$80-Raw!I217,"")</f>
        <v>3.5969362637861018</v>
      </c>
      <c r="G80" s="14">
        <f>IF(Raw!J217&gt;0,Deficit!$D$80-Raw!J217,"")</f>
        <v>2.6002617084281994</v>
      </c>
      <c r="H80" s="14">
        <f>IF(Raw!K217&gt;0,Deficit!$D$80-Raw!K217,"")</f>
        <v>3.7434285097901991</v>
      </c>
      <c r="I80" s="14">
        <f>IF(Raw!L217&gt;0,Deficit!$D$80-Raw!L217,"")</f>
        <v>1.8391199540614025</v>
      </c>
      <c r="J80" s="14">
        <f>IF(Raw!M217&gt;0,Deficit!$D$80-Raw!M217,"")</f>
        <v>2.2088633927064976</v>
      </c>
      <c r="K80" s="14">
        <f>IF(Raw!N217&gt;0,Deficit!$D$80-Raw!N217,"")</f>
        <v>1.975967399296799</v>
      </c>
      <c r="L80" s="14">
        <f>IF(Raw!O217&gt;0,Deficit!$D$80-Raw!O217,"")</f>
        <v>1.8193738005931976</v>
      </c>
      <c r="M80" s="14">
        <f>IF(Raw!P217&gt;0,Deficit!$D$80-Raw!P217,"")</f>
        <v>0.97715476686280311</v>
      </c>
      <c r="N80" s="14">
        <f>IF(Raw!Q217&gt;0,Deficit!$D$80-Raw!Q217,"")</f>
        <v>1.6157568168873979</v>
      </c>
      <c r="O80" s="14">
        <f>IF(Raw!R217&gt;0,Deficit!$D$80-Raw!R217,"")</f>
        <v>2.2225246496642015</v>
      </c>
      <c r="P80" s="14">
        <f>IF(Raw!S217&gt;0,Deficit!$D$80-Raw!S217,"")</f>
        <v>1.8309138853552014</v>
      </c>
      <c r="Q80" s="14">
        <f>IF(Raw!T217&gt;0,Deficit!$D$80-Raw!T217,"")</f>
        <v>2.3958183170410976</v>
      </c>
      <c r="R80" s="14">
        <f>IF(Raw!U217&gt;0,Deficit!$D$80-Raw!U217,"")</f>
        <v>1.2451495392385965</v>
      </c>
      <c r="S80" s="14">
        <f>IF(Raw!V217&gt;0,Deficit!$D$80-Raw!V217,"")</f>
        <v>2.7026691365527</v>
      </c>
      <c r="T80" s="14">
        <f>IF(Raw!W217&gt;0,Deficit!$D$80-Raw!W217,"")</f>
        <v>2.1219556977292982</v>
      </c>
      <c r="U80" s="14">
        <f>IF(Raw!X217&gt;0,Deficit!$D$80-Raw!X217,"")</f>
        <v>1.2596540720010978</v>
      </c>
      <c r="V80" s="14">
        <f>IF(Raw!Y217&gt;0,Deficit!$D$80-Raw!Y217,"")</f>
        <v>1.2098815941876992</v>
      </c>
      <c r="W80" s="14">
        <f>IF(Raw!Z217&gt;0,Deficit!$D$80-Raw!Z217,"")</f>
        <v>2.3084860660223967</v>
      </c>
      <c r="X80" s="14">
        <f>IF(Raw!AA217&gt;0,Deficit!$D$80-Raw!AA217,"")</f>
        <v>2.0372246603383033</v>
      </c>
      <c r="Y80" s="14">
        <f>IF(Raw!AB217&gt;0,Deficit!$D$80-Raw!AB217,"")</f>
        <v>2.7730802750221031</v>
      </c>
      <c r="Z80" s="14">
        <f>IF(Raw!AC217&gt;0,Deficit!$D$80-Raw!AC217,"")</f>
        <v>0.23336557185390205</v>
      </c>
      <c r="AA80" s="14">
        <f>IF(Raw!AD217&gt;0,Deficit!$D$80-Raw!AD217,"")</f>
        <v>6.5868930869399378E-2</v>
      </c>
      <c r="AB80" s="14">
        <f>IF(Raw!AE217&gt;0,Deficit!$D$80-Raw!AE217,"")</f>
        <v>1.4695750075342033</v>
      </c>
      <c r="AC80" s="14">
        <f>IF(Raw!AF217&gt;0,Deficit!$D$80-Raw!AF217,"")</f>
        <v>1.6754998062874975</v>
      </c>
      <c r="AD80" s="14">
        <f>IF(Raw!AG217&gt;0,Deficit!$D$80-Raw!AG217,"")</f>
        <v>2.4790099018098033</v>
      </c>
      <c r="AE80" s="14">
        <f>IF(Raw!AH217&gt;0,Deficit!$D$80-Raw!AH217,"")</f>
        <v>0.47012402696569922</v>
      </c>
      <c r="AF80" s="14">
        <f>IF(Raw!AI217&gt;0,Deficit!$D$80-Raw!AI217,"")</f>
        <v>0.74543122312589816</v>
      </c>
      <c r="AG80" s="14">
        <f>IF(Raw!AJ217&gt;0,Deficit!$D$80-Raw!AJ217,"")</f>
        <v>1.7813156571311026</v>
      </c>
      <c r="AH80" s="14">
        <f>IF(Raw!AK217&gt;0,Deficit!$D$80-Raw!AK217,"")</f>
        <v>1.0179128926272014</v>
      </c>
      <c r="AI80" s="14">
        <f>IF(Raw!AL217&gt;0,Deficit!$D$80-Raw!AL217,"")</f>
        <v>-0.14245776753320172</v>
      </c>
      <c r="AJ80" s="14">
        <f>IF(Raw!AM217&gt;0,Deficit!$D$80-Raw!AM217,"")</f>
        <v>1.8473154794370998</v>
      </c>
      <c r="AK80" s="14">
        <f>IF(Raw!AN217&gt;0,Deficit!$D$80-Raw!AN217,"")</f>
        <v>1.4565045381158015</v>
      </c>
      <c r="AL80" s="14">
        <f>IF(Raw!AO217&gt;0,Deficit!$D$80-Raw!AO217,"")</f>
        <v>2.4222959431561009</v>
      </c>
      <c r="AM80" s="14">
        <f>IF(Raw!AP217&gt;0,Deficit!$D$80-Raw!AP217,"")</f>
        <v>2.1649481606620995</v>
      </c>
      <c r="AN80" s="14">
        <f>IF(Raw!AQ217&gt;0,Deficit!$D$80-Raw!AQ217,"")</f>
        <v>1.4752657072502018</v>
      </c>
      <c r="AO80" s="14">
        <f>IF(Raw!AR217&gt;0,Deficit!$D$80-Raw!AR217,"")</f>
        <v>0.67859251610440197</v>
      </c>
      <c r="AP80" s="14">
        <f>IF(Raw!AS217&gt;0,Deficit!$D$80-Raw!AS217,"")</f>
        <v>2.4610336682595033</v>
      </c>
      <c r="AQ80" s="14">
        <f>IF(Raw!AT217&gt;0,Deficit!$D$80-Raw!AT217,"")</f>
        <v>2.6299487919728008</v>
      </c>
      <c r="AR80" s="14" t="str">
        <f>IF(Raw!AU217&gt;0,Deficit!$D$80-Raw!AU217,"")</f>
        <v/>
      </c>
      <c r="AS80" s="14" t="str">
        <f>IF(Raw!AV217&gt;0,Deficit!$D$80-Raw!AV217,"")</f>
        <v/>
      </c>
      <c r="AX80" s="21" t="s">
        <v>76</v>
      </c>
      <c r="AY80" s="3">
        <v>7</v>
      </c>
      <c r="AZ80">
        <v>90</v>
      </c>
      <c r="BA80" s="2">
        <f>AVERAGE(D179:D180,D193:D194)</f>
        <v>19.875</v>
      </c>
      <c r="BB80" s="2"/>
      <c r="BC80" s="2">
        <f t="shared" ref="BC80:BQ80" si="219">AVERAGE(F179:F180,F193:F194)</f>
        <v>3.4718283072657696</v>
      </c>
      <c r="BD80" s="2">
        <f t="shared" si="219"/>
        <v>2.8592071009143303</v>
      </c>
      <c r="BE80" s="2">
        <f t="shared" si="219"/>
        <v>3.1151829621836318</v>
      </c>
      <c r="BF80" s="2">
        <f t="shared" si="219"/>
        <v>3.307946967505488</v>
      </c>
      <c r="BG80" s="2">
        <f t="shared" si="219"/>
        <v>2.7651690476690129</v>
      </c>
      <c r="BH80" s="2">
        <f t="shared" si="219"/>
        <v>2.5074588930172825</v>
      </c>
      <c r="BI80" s="2">
        <f t="shared" si="219"/>
        <v>2.2171713488638738</v>
      </c>
      <c r="BJ80" s="2">
        <f t="shared" si="219"/>
        <v>2.3651966301534917</v>
      </c>
      <c r="BK80" s="2">
        <f t="shared" si="219"/>
        <v>2.3623814826881868</v>
      </c>
      <c r="BL80" s="2">
        <f t="shared" si="219"/>
        <v>2.5995997416452932</v>
      </c>
      <c r="BM80" s="2">
        <f t="shared" si="219"/>
        <v>2.6011672160213348</v>
      </c>
      <c r="BN80" s="10">
        <f t="shared" si="219"/>
        <v>2.8739603652824592</v>
      </c>
      <c r="BO80" s="2">
        <f t="shared" si="219"/>
        <v>2.6119559293009029</v>
      </c>
      <c r="BP80" s="2">
        <f t="shared" si="219"/>
        <v>3.091567113085687</v>
      </c>
      <c r="BQ80" s="2">
        <f t="shared" si="219"/>
        <v>2.9091385472150701</v>
      </c>
      <c r="BR80" s="2"/>
      <c r="BS80" s="2">
        <f t="shared" ref="BS80:CL80" si="220">AVERAGE(V179:V180,V193:V194)</f>
        <v>2.9925266756356645</v>
      </c>
      <c r="BT80" s="2">
        <f t="shared" si="220"/>
        <v>3.2084530092261891</v>
      </c>
      <c r="BU80" s="2">
        <f t="shared" si="220"/>
        <v>3.1255847132645669</v>
      </c>
      <c r="BV80" s="2">
        <f t="shared" si="220"/>
        <v>3.1541230847754758</v>
      </c>
      <c r="BW80" s="2">
        <f t="shared" si="220"/>
        <v>2.7728018177490505</v>
      </c>
      <c r="BX80" s="2">
        <f t="shared" si="220"/>
        <v>2.3037859453292917</v>
      </c>
      <c r="BY80" s="2">
        <f t="shared" si="220"/>
        <v>1.5592024537265501</v>
      </c>
      <c r="BZ80" s="2">
        <f t="shared" si="220"/>
        <v>1.0711402146621003</v>
      </c>
      <c r="CA80" s="2">
        <f t="shared" si="220"/>
        <v>1.1905536149317753</v>
      </c>
      <c r="CB80" s="2">
        <f t="shared" si="220"/>
        <v>1.7516930441694001</v>
      </c>
      <c r="CC80" s="2">
        <f t="shared" si="220"/>
        <v>1.4032649942619257</v>
      </c>
      <c r="CD80" s="2">
        <f t="shared" si="220"/>
        <v>1.9138748850107747</v>
      </c>
      <c r="CE80" s="2">
        <f t="shared" si="220"/>
        <v>1.6846420608782493</v>
      </c>
      <c r="CF80" s="2">
        <f t="shared" si="220"/>
        <v>2.1006839040843244</v>
      </c>
      <c r="CG80" s="2">
        <f t="shared" si="220"/>
        <v>2.1451352318522003</v>
      </c>
      <c r="CH80" s="2">
        <f t="shared" si="220"/>
        <v>1.85961306643985</v>
      </c>
      <c r="CI80" s="2">
        <f t="shared" si="220"/>
        <v>1.8726420773815997</v>
      </c>
      <c r="CJ80" s="2">
        <f t="shared" si="220"/>
        <v>2.1300725615107488</v>
      </c>
      <c r="CK80" s="2">
        <f t="shared" si="220"/>
        <v>-5.9855515777247348E-3</v>
      </c>
      <c r="CL80" s="2">
        <f t="shared" si="220"/>
        <v>1.0166974805087006</v>
      </c>
      <c r="CM80" s="2">
        <f t="shared" ref="CM80:CO80" si="221">AVERAGE(AP179:AP180,AP193:AP194)</f>
        <v>2.3443076718682248</v>
      </c>
      <c r="CN80" s="2">
        <f t="shared" si="221"/>
        <v>2.4681616731797242</v>
      </c>
      <c r="CO80" s="2" t="e">
        <f t="shared" si="221"/>
        <v>#DIV/0!</v>
      </c>
    </row>
    <row r="81" spans="1:93" s="28" customFormat="1" x14ac:dyDescent="0.25">
      <c r="A81" s="31" t="s">
        <v>51</v>
      </c>
      <c r="B81" s="26">
        <v>3</v>
      </c>
      <c r="C81" s="26">
        <v>90</v>
      </c>
      <c r="D81" s="88">
        <v>14.5</v>
      </c>
      <c r="E81" s="14"/>
      <c r="F81" s="14">
        <f>IF(Raw!I190&gt;0,Deficit!$D$81-Raw!I190,"")</f>
        <v>1.8617391783525008</v>
      </c>
      <c r="G81" s="14">
        <f>IF(Raw!J190&gt;0,Deficit!$D$81-Raw!J190,"")</f>
        <v>2.1705269171966997</v>
      </c>
      <c r="H81" s="14">
        <f>IF(Raw!K190&gt;0,Deficit!$D$81-Raw!K190,"")</f>
        <v>1.9182662100100991</v>
      </c>
      <c r="I81" s="14">
        <f>IF(Raw!L190&gt;0,Deficit!$D$81-Raw!L190,"")</f>
        <v>1.6138982349293993</v>
      </c>
      <c r="J81" s="14">
        <f>IF(Raw!M190&gt;0,Deficit!$D$81-Raw!M190,"")</f>
        <v>1.4936687057544002</v>
      </c>
      <c r="K81" s="14">
        <f>IF(Raw!N190&gt;0,Deficit!$D$81-Raw!N190,"")</f>
        <v>1.1174025312781009</v>
      </c>
      <c r="L81" s="14">
        <f>IF(Raw!O190&gt;0,Deficit!$D$81-Raw!O190,"")</f>
        <v>1.0843846932679</v>
      </c>
      <c r="M81" s="14">
        <f>IF(Raw!P190&gt;0,Deficit!$D$81-Raw!P190,"")</f>
        <v>1.9072943791335</v>
      </c>
      <c r="N81" s="14">
        <f>IF(Raw!Q190&gt;0,Deficit!$D$81-Raw!Q190,"")</f>
        <v>1.7155153542204005</v>
      </c>
      <c r="O81" s="14">
        <f>IF(Raw!R190&gt;0,Deficit!$D$81-Raw!R190,"")</f>
        <v>1.5715389822612007</v>
      </c>
      <c r="P81" s="14">
        <f>IF(Raw!S190&gt;0,Deficit!$D$81-Raw!S190,"")</f>
        <v>1.6378000413508005</v>
      </c>
      <c r="Q81" s="14">
        <f>IF(Raw!T190&gt;0,Deficit!$D$81-Raw!T190,"")</f>
        <v>1.6576503164044993</v>
      </c>
      <c r="R81" s="14">
        <f>IF(Raw!U190&gt;0,Deficit!$D$81-Raw!U190,"")</f>
        <v>2.0751733777905006</v>
      </c>
      <c r="S81" s="14">
        <f>IF(Raw!V190&gt;0,Deficit!$D$81-Raw!V190,"")</f>
        <v>1.8580536109076</v>
      </c>
      <c r="T81" s="14">
        <f>IF(Raw!W190&gt;0,Deficit!$D$81-Raw!W190,"")</f>
        <v>1.8421782050572002</v>
      </c>
      <c r="U81" s="14">
        <f>IF(Raw!X190&gt;0,Deficit!$D$81-Raw!X190,"")</f>
        <v>2.4106978857099008</v>
      </c>
      <c r="V81" s="14">
        <f>IF(Raw!Y190&gt;0,Deficit!$D$81-Raw!Y190,"")</f>
        <v>2.2417224689638005</v>
      </c>
      <c r="W81" s="14">
        <f>IF(Raw!Z190&gt;0,Deficit!$D$81-Raw!Z190,"")</f>
        <v>2.0397251787646997</v>
      </c>
      <c r="X81" s="14">
        <f>IF(Raw!AA190&gt;0,Deficit!$D$81-Raw!AA190,"")</f>
        <v>2.4180835608934999</v>
      </c>
      <c r="Y81" s="14">
        <f>IF(Raw!AB190&gt;0,Deficit!$D$81-Raw!AB190,"")</f>
        <v>2.3309540123263996</v>
      </c>
      <c r="Z81" s="14">
        <f>IF(Raw!AC190&gt;0,Deficit!$D$81-Raw!AC190,"")</f>
        <v>1.9926149499023005</v>
      </c>
      <c r="AA81" s="14">
        <f>IF(Raw!AD190&gt;0,Deficit!$D$81-Raw!AD190,"")</f>
        <v>1.4426382163096996</v>
      </c>
      <c r="AB81" s="14">
        <f>IF(Raw!AE190&gt;0,Deficit!$D$81-Raw!AE190,"")</f>
        <v>-0.21091963489450016</v>
      </c>
      <c r="AC81" s="14">
        <f>IF(Raw!AF190&gt;0,Deficit!$D$81-Raw!AF190,"")</f>
        <v>-1.8576184223599412E-2</v>
      </c>
      <c r="AD81" s="14">
        <f>IF(Raw!AG190&gt;0,Deficit!$D$81-Raw!AG190,"")</f>
        <v>0.65903024322880022</v>
      </c>
      <c r="AE81" s="14">
        <f>IF(Raw!AH190&gt;0,Deficit!$D$81-Raw!AH190,"")</f>
        <v>0.86218574373769918</v>
      </c>
      <c r="AF81" s="14">
        <f>IF(Raw!AI190&gt;0,Deficit!$D$81-Raw!AI190,"")</f>
        <v>0.52616644771019949</v>
      </c>
      <c r="AG81" s="14">
        <f>IF(Raw!AJ190&gt;0,Deficit!$D$81-Raw!AJ190,"")</f>
        <v>0.99719551530509953</v>
      </c>
      <c r="AH81" s="14">
        <f>IF(Raw!AK190&gt;0,Deficit!$D$81-Raw!AK190,"")</f>
        <v>1.3273110488736997</v>
      </c>
      <c r="AI81" s="14">
        <f>IF(Raw!AL190&gt;0,Deficit!$D$81-Raw!AL190,"")</f>
        <v>1.0768421625898004</v>
      </c>
      <c r="AJ81" s="14">
        <f>IF(Raw!AM190&gt;0,Deficit!$D$81-Raw!AM190,"")</f>
        <v>1.1375673215407005</v>
      </c>
      <c r="AK81" s="14">
        <f>IF(Raw!AN190&gt;0,Deficit!$D$81-Raw!AN190,"")</f>
        <v>1.0994997422357002</v>
      </c>
      <c r="AL81" s="14">
        <f>IF(Raw!AO190&gt;0,Deficit!$D$81-Raw!AO190,"")</f>
        <v>2.0092756425512004</v>
      </c>
      <c r="AM81" s="14">
        <f>IF(Raw!AP190&gt;0,Deficit!$D$81-Raw!AP190,"")</f>
        <v>1.4408872530531998</v>
      </c>
      <c r="AN81" s="14">
        <f>IF(Raw!AQ190&gt;0,Deficit!$D$81-Raw!AQ190,"")</f>
        <v>-0.80233562170069916</v>
      </c>
      <c r="AO81" s="14">
        <f>IF(Raw!AR190&gt;0,Deficit!$D$81-Raw!AR190,"")</f>
        <v>-6.6641076331400484E-2</v>
      </c>
      <c r="AP81" s="14">
        <f>IF(Raw!AS190&gt;0,Deficit!$D$81-Raw!AS190,"")</f>
        <v>1.4250138253723996</v>
      </c>
      <c r="AQ81" s="14">
        <f>IF(Raw!AT190&gt;0,Deficit!$D$81-Raw!AT190,"")</f>
        <v>1.5010550663831008</v>
      </c>
      <c r="AR81" s="14" t="str">
        <f>IF(Raw!AU190&gt;0,Deficit!$D$81-Raw!AU190,"")</f>
        <v/>
      </c>
      <c r="AS81" s="14" t="str">
        <f>IF(Raw!AV190&gt;0,Deficit!$D$81-Raw!AV190,"")</f>
        <v/>
      </c>
      <c r="AX81" s="21" t="s">
        <v>76</v>
      </c>
      <c r="AY81" s="3">
        <v>7</v>
      </c>
      <c r="AZ81">
        <v>120</v>
      </c>
      <c r="BA81" s="2">
        <f>AVERAGE(D181:D182,D195:D196)</f>
        <v>14.25</v>
      </c>
      <c r="BB81" s="2"/>
      <c r="BC81" s="2">
        <f t="shared" ref="BC81:BQ81" si="222">AVERAGE(F181:F182,F195:F196)</f>
        <v>3.8534392954721945</v>
      </c>
      <c r="BD81" s="2">
        <f t="shared" si="222"/>
        <v>3.7308391818927396</v>
      </c>
      <c r="BE81" s="2">
        <f t="shared" si="222"/>
        <v>3.5255677413868103</v>
      </c>
      <c r="BF81" s="2">
        <f t="shared" si="222"/>
        <v>3.5989320606944148</v>
      </c>
      <c r="BG81" s="2">
        <f t="shared" si="222"/>
        <v>3.3338580617263327</v>
      </c>
      <c r="BH81" s="2">
        <f t="shared" si="222"/>
        <v>3.4032036455666148</v>
      </c>
      <c r="BI81" s="2">
        <f t="shared" si="222"/>
        <v>3.0524380615865021</v>
      </c>
      <c r="BJ81" s="2">
        <f t="shared" si="222"/>
        <v>2.9767576941837599</v>
      </c>
      <c r="BK81" s="2">
        <f t="shared" si="222"/>
        <v>3.0592372115416779</v>
      </c>
      <c r="BL81" s="2">
        <f t="shared" si="222"/>
        <v>2.8607658079233556</v>
      </c>
      <c r="BM81" s="2">
        <f t="shared" si="222"/>
        <v>3.0376546901005153</v>
      </c>
      <c r="BN81" s="2">
        <f t="shared" si="222"/>
        <v>2.7775656798876729</v>
      </c>
      <c r="BO81" s="2">
        <f t="shared" si="222"/>
        <v>2.9620991031206598</v>
      </c>
      <c r="BP81" s="2">
        <f t="shared" si="222"/>
        <v>2.9450743771809247</v>
      </c>
      <c r="BQ81" s="2">
        <f t="shared" si="222"/>
        <v>2.9830884842506675</v>
      </c>
      <c r="BR81" s="2"/>
      <c r="BS81" s="2">
        <f t="shared" ref="BS81:CL81" si="223">AVERAGE(V181:V182,V195:V196)</f>
        <v>2.9215883662466977</v>
      </c>
      <c r="BT81" s="2">
        <f t="shared" si="223"/>
        <v>2.9673475781218803</v>
      </c>
      <c r="BU81" s="2">
        <f t="shared" si="223"/>
        <v>3.1101392385414499</v>
      </c>
      <c r="BV81" s="2">
        <f t="shared" si="223"/>
        <v>3.2353609945861423</v>
      </c>
      <c r="BW81" s="2">
        <f t="shared" si="223"/>
        <v>2.9493691558037201</v>
      </c>
      <c r="BX81" s="2">
        <f t="shared" si="223"/>
        <v>2.9749512160223825</v>
      </c>
      <c r="BY81" s="2">
        <f t="shared" si="223"/>
        <v>1.8106619020574253</v>
      </c>
      <c r="BZ81" s="2">
        <f t="shared" si="223"/>
        <v>1.7279014469257969</v>
      </c>
      <c r="CA81" s="2">
        <f t="shared" si="223"/>
        <v>1.4330815138639448</v>
      </c>
      <c r="CB81" s="2">
        <f t="shared" si="223"/>
        <v>1.671836378968595</v>
      </c>
      <c r="CC81" s="2">
        <f t="shared" si="223"/>
        <v>1.5562125794687898</v>
      </c>
      <c r="CD81" s="2">
        <f t="shared" si="223"/>
        <v>1.642044188320245</v>
      </c>
      <c r="CE81" s="2">
        <f t="shared" si="223"/>
        <v>1.6383768453296077</v>
      </c>
      <c r="CF81" s="2">
        <f t="shared" si="223"/>
        <v>1.51653390808662</v>
      </c>
      <c r="CG81" s="2">
        <f t="shared" si="223"/>
        <v>1.6809839577191097</v>
      </c>
      <c r="CH81" s="2">
        <f t="shared" si="223"/>
        <v>1.7087163907019551</v>
      </c>
      <c r="CI81" s="2">
        <f t="shared" si="223"/>
        <v>1.5967208273169349</v>
      </c>
      <c r="CJ81" s="2">
        <f t="shared" si="223"/>
        <v>1.5592364314455875</v>
      </c>
      <c r="CK81" s="2">
        <f t="shared" si="223"/>
        <v>-0.6791754465291997</v>
      </c>
      <c r="CL81" s="2">
        <f t="shared" si="223"/>
        <v>0.1229965129573749</v>
      </c>
      <c r="CM81" s="2">
        <f t="shared" ref="CM81:CO81" si="224">AVERAGE(AP181:AP182,AP195:AP196)</f>
        <v>1.7423338927146501</v>
      </c>
      <c r="CN81" s="2">
        <f t="shared" si="224"/>
        <v>1.5729484892040499</v>
      </c>
      <c r="CO81" s="2" t="e">
        <f t="shared" si="224"/>
        <v>#DIV/0!</v>
      </c>
    </row>
    <row r="82" spans="1:93" s="28" customFormat="1" x14ac:dyDescent="0.25">
      <c r="A82" s="31" t="s">
        <v>55</v>
      </c>
      <c r="B82" s="26">
        <v>3</v>
      </c>
      <c r="C82" s="26">
        <v>90</v>
      </c>
      <c r="D82" s="88">
        <v>22</v>
      </c>
      <c r="E82" s="14"/>
      <c r="F82" s="14">
        <f>IF(Raw!I218&gt;0,Deficit!$D$82-Raw!I218,"")</f>
        <v>6.2363390365865001</v>
      </c>
      <c r="G82" s="14">
        <f>IF(Raw!J218&gt;0,Deficit!$D$82-Raw!J218,"")</f>
        <v>5.5607817900975007</v>
      </c>
      <c r="H82" s="14">
        <f>IF(Raw!K218&gt;0,Deficit!$D$82-Raw!K218,"")</f>
        <v>5.0759993024880998</v>
      </c>
      <c r="I82" s="14">
        <f>IF(Raw!L218&gt;0,Deficit!$D$82-Raw!L218,"")</f>
        <v>5.7123946615308014</v>
      </c>
      <c r="J82" s="14">
        <f>IF(Raw!M218&gt;0,Deficit!$D$82-Raw!M218,"")</f>
        <v>3.1240380307173012</v>
      </c>
      <c r="K82" s="14">
        <f>IF(Raw!N218&gt;0,Deficit!$D$82-Raw!N218,"")</f>
        <v>1.973045832113101</v>
      </c>
      <c r="L82" s="14">
        <f>IF(Raw!O218&gt;0,Deficit!$D$82-Raw!O218,"")</f>
        <v>1.7861517850951003</v>
      </c>
      <c r="M82" s="14">
        <f>IF(Raw!P218&gt;0,Deficit!$D$82-Raw!P218,"")</f>
        <v>2.1755119726559009</v>
      </c>
      <c r="N82" s="14">
        <f>IF(Raw!Q218&gt;0,Deficit!$D$82-Raw!Q218,"")</f>
        <v>3.0980926202665984</v>
      </c>
      <c r="O82" s="14">
        <f>IF(Raw!R218&gt;0,Deficit!$D$82-Raw!R218,"")</f>
        <v>3.0223974765682016</v>
      </c>
      <c r="P82" s="14">
        <f>IF(Raw!S218&gt;0,Deficit!$D$82-Raw!S218,"")</f>
        <v>3.1627422444443987</v>
      </c>
      <c r="Q82" s="14">
        <f>IF(Raw!T218&gt;0,Deficit!$D$82-Raw!T218,"")</f>
        <v>3.2619980418629986</v>
      </c>
      <c r="R82" s="14">
        <f>IF(Raw!U218&gt;0,Deficit!$D$82-Raw!U218,"")</f>
        <v>2.7958791223775989</v>
      </c>
      <c r="S82" s="14">
        <f>IF(Raw!V218&gt;0,Deficit!$D$82-Raw!V218,"")</f>
        <v>3.7670434080150983</v>
      </c>
      <c r="T82" s="14">
        <f>IF(Raw!W218&gt;0,Deficit!$D$82-Raw!W218,"")</f>
        <v>3.6806693765886003</v>
      </c>
      <c r="U82" s="14">
        <f>IF(Raw!X218&gt;0,Deficit!$D$82-Raw!X218,"")</f>
        <v>3.6737449790044003</v>
      </c>
      <c r="V82" s="14">
        <f>IF(Raw!Y218&gt;0,Deficit!$D$82-Raw!Y218,"")</f>
        <v>4.0099874672722002</v>
      </c>
      <c r="W82" s="14">
        <f>IF(Raw!Z218&gt;0,Deficit!$D$82-Raw!Z218,"")</f>
        <v>3.1571480213380987</v>
      </c>
      <c r="X82" s="14">
        <f>IF(Raw!AA218&gt;0,Deficit!$D$82-Raw!AA218,"")</f>
        <v>3.2968945180979006</v>
      </c>
      <c r="Y82" s="14">
        <f>IF(Raw!AB218&gt;0,Deficit!$D$82-Raw!AB218,"")</f>
        <v>3.7602445792405987</v>
      </c>
      <c r="Z82" s="14">
        <f>IF(Raw!AC218&gt;0,Deficit!$D$82-Raw!AC218,"")</f>
        <v>1.8336893524866014</v>
      </c>
      <c r="AA82" s="14">
        <f>IF(Raw!AD218&gt;0,Deficit!$D$82-Raw!AD218,"")</f>
        <v>3.0072468572909017</v>
      </c>
      <c r="AB82" s="14">
        <f>IF(Raw!AE218&gt;0,Deficit!$D$82-Raw!AE218,"")</f>
        <v>1.6716516055650992</v>
      </c>
      <c r="AC82" s="14">
        <f>IF(Raw!AF218&gt;0,Deficit!$D$82-Raw!AF218,"")</f>
        <v>1.8734417783282993</v>
      </c>
      <c r="AD82" s="14">
        <f>IF(Raw!AG218&gt;0,Deficit!$D$82-Raw!AG218,"")</f>
        <v>1.5151188457369997</v>
      </c>
      <c r="AE82" s="14">
        <f>IF(Raw!AH218&gt;0,Deficit!$D$82-Raw!AH218,"")</f>
        <v>2.5427064947174998</v>
      </c>
      <c r="AF82" s="14">
        <f>IF(Raw!AI218&gt;0,Deficit!$D$82-Raw!AI218,"")</f>
        <v>2.1755110392524983</v>
      </c>
      <c r="AG82" s="14">
        <f>IF(Raw!AJ218&gt;0,Deficit!$D$82-Raw!AJ218,"")</f>
        <v>3.0269222253459986</v>
      </c>
      <c r="AH82" s="14">
        <f>IF(Raw!AK218&gt;0,Deficit!$D$82-Raw!AK218,"")</f>
        <v>2.8822142421987991</v>
      </c>
      <c r="AI82" s="14">
        <f>IF(Raw!AL218&gt;0,Deficit!$D$82-Raw!AL218,"")</f>
        <v>3.0374999508266995</v>
      </c>
      <c r="AJ82" s="14">
        <f>IF(Raw!AM218&gt;0,Deficit!$D$82-Raw!AM218,"")</f>
        <v>3.1602604624212987</v>
      </c>
      <c r="AK82" s="14">
        <f>IF(Raw!AN218&gt;0,Deficit!$D$82-Raw!AN218,"")</f>
        <v>3.4055335537876985</v>
      </c>
      <c r="AL82" s="14">
        <f>IF(Raw!AO218&gt;0,Deficit!$D$82-Raw!AO218,"")</f>
        <v>2.8021603062424987</v>
      </c>
      <c r="AM82" s="14">
        <f>IF(Raw!AP218&gt;0,Deficit!$D$82-Raw!AP218,"")</f>
        <v>3.1365365622272989</v>
      </c>
      <c r="AN82" s="14">
        <f>IF(Raw!AQ218&gt;0,Deficit!$D$82-Raw!AQ218,"")</f>
        <v>2.2387504334868993</v>
      </c>
      <c r="AO82" s="14">
        <f>IF(Raw!AR218&gt;0,Deficit!$D$82-Raw!AR218,"")</f>
        <v>3.1059437536381012</v>
      </c>
      <c r="AP82" s="14">
        <f>IF(Raw!AS218&gt;0,Deficit!$D$82-Raw!AS218,"")</f>
        <v>4.6441263718520993</v>
      </c>
      <c r="AQ82" s="14">
        <f>IF(Raw!AT218&gt;0,Deficit!$D$82-Raw!AT218,"")</f>
        <v>4.5849625830642005</v>
      </c>
      <c r="AR82" s="14" t="str">
        <f>IF(Raw!AU218&gt;0,Deficit!$D$82-Raw!AU218,"")</f>
        <v/>
      </c>
      <c r="AS82" s="14" t="str">
        <f>IF(Raw!AV218&gt;0,Deficit!$D$82-Raw!AV218,"")</f>
        <v/>
      </c>
      <c r="AX82" s="21" t="s">
        <v>76</v>
      </c>
      <c r="AY82" s="3">
        <v>7</v>
      </c>
      <c r="AZ82">
        <v>150</v>
      </c>
      <c r="BA82" s="2">
        <f>AVERAGE(D183:D184,D197:D198)</f>
        <v>16.75</v>
      </c>
      <c r="BB82" s="2"/>
      <c r="BC82" s="2">
        <f t="shared" ref="BC82:BQ82" si="225">AVERAGE(F183:F184,F197:F198)</f>
        <v>3.9060258055356498</v>
      </c>
      <c r="BD82" s="2">
        <f t="shared" si="225"/>
        <v>3.6293393838936745</v>
      </c>
      <c r="BE82" s="2">
        <f t="shared" si="225"/>
        <v>3.9625968266300027</v>
      </c>
      <c r="BF82" s="2">
        <f t="shared" si="225"/>
        <v>3.794277621941875</v>
      </c>
      <c r="BG82" s="2">
        <f t="shared" si="225"/>
        <v>4.2870361022491972</v>
      </c>
      <c r="BH82" s="2">
        <f t="shared" si="225"/>
        <v>4.032262423481999</v>
      </c>
      <c r="BI82" s="2">
        <f t="shared" si="225"/>
        <v>3.718396345810675</v>
      </c>
      <c r="BJ82" s="2">
        <f t="shared" si="225"/>
        <v>3.8115085211895754</v>
      </c>
      <c r="BK82" s="2">
        <f t="shared" si="225"/>
        <v>3.696131697560642</v>
      </c>
      <c r="BL82" s="2">
        <f t="shared" si="225"/>
        <v>3.7950826403672804</v>
      </c>
      <c r="BM82" s="2">
        <f t="shared" si="225"/>
        <v>3.5694226885530007</v>
      </c>
      <c r="BN82" s="2">
        <f t="shared" si="225"/>
        <v>3.282334641770102</v>
      </c>
      <c r="BO82" s="2">
        <f t="shared" si="225"/>
        <v>3.3470976655194651</v>
      </c>
      <c r="BP82" s="2">
        <f t="shared" si="225"/>
        <v>3.5503215407268924</v>
      </c>
      <c r="BQ82" s="2">
        <f t="shared" si="225"/>
        <v>3.3871259322278382</v>
      </c>
      <c r="BR82" s="2"/>
      <c r="BS82" s="2">
        <f t="shared" ref="BS82:CL82" si="226">AVERAGE(V183:V184,V197:V198)</f>
        <v>2.9926528965281749</v>
      </c>
      <c r="BT82" s="2">
        <f t="shared" si="226"/>
        <v>3.1636182842417759</v>
      </c>
      <c r="BU82" s="2">
        <f t="shared" si="226"/>
        <v>2.9256824632205252</v>
      </c>
      <c r="BV82" s="2">
        <f t="shared" si="226"/>
        <v>3.186287794503925</v>
      </c>
      <c r="BW82" s="2">
        <f t="shared" si="226"/>
        <v>3.2743590282714496</v>
      </c>
      <c r="BX82" s="2">
        <f t="shared" si="226"/>
        <v>3.1368415278001254</v>
      </c>
      <c r="BY82" s="2">
        <f t="shared" si="226"/>
        <v>3.0481282539000998</v>
      </c>
      <c r="BZ82" s="2">
        <f t="shared" si="226"/>
        <v>2.640478706065875</v>
      </c>
      <c r="CA82" s="2">
        <f t="shared" si="226"/>
        <v>1.9752137552236007</v>
      </c>
      <c r="CB82" s="2">
        <f t="shared" si="226"/>
        <v>2.0644852758180749</v>
      </c>
      <c r="CC82" s="2">
        <f t="shared" si="226"/>
        <v>1.8634539381278752</v>
      </c>
      <c r="CD82" s="2">
        <f t="shared" si="226"/>
        <v>1.8319486353079255</v>
      </c>
      <c r="CE82" s="2">
        <f t="shared" si="226"/>
        <v>1.4068638711170998</v>
      </c>
      <c r="CF82" s="2">
        <f t="shared" si="226"/>
        <v>1.3591605260069248</v>
      </c>
      <c r="CG82" s="2">
        <f t="shared" si="226"/>
        <v>1.6605551548916</v>
      </c>
      <c r="CH82" s="2">
        <f t="shared" si="226"/>
        <v>1.5976509450173495</v>
      </c>
      <c r="CI82" s="2">
        <f t="shared" si="226"/>
        <v>2.157473037782375</v>
      </c>
      <c r="CJ82" s="2">
        <f t="shared" si="226"/>
        <v>1.4727467762903004</v>
      </c>
      <c r="CK82" s="2">
        <f t="shared" si="226"/>
        <v>0.8830477676665498</v>
      </c>
      <c r="CL82" s="2">
        <f t="shared" si="226"/>
        <v>-0.74319182856677513</v>
      </c>
      <c r="CM82" s="2">
        <f t="shared" ref="CM82:CO82" si="227">AVERAGE(AP183:AP184,AP197:AP198)</f>
        <v>0.32678454035844995</v>
      </c>
      <c r="CN82" s="2">
        <f t="shared" si="227"/>
        <v>1.1338521165732254</v>
      </c>
      <c r="CO82" s="2" t="e">
        <f t="shared" si="227"/>
        <v>#DIV/0!</v>
      </c>
    </row>
    <row r="83" spans="1:93" s="28" customFormat="1" x14ac:dyDescent="0.25">
      <c r="A83" s="31" t="s">
        <v>51</v>
      </c>
      <c r="B83" s="26">
        <v>3</v>
      </c>
      <c r="C83" s="26">
        <v>120</v>
      </c>
      <c r="D83" s="19">
        <v>17.3</v>
      </c>
      <c r="E83" s="14"/>
      <c r="F83" s="14">
        <f>IF(Raw!I191&gt;0,Deficit!$D$83-Raw!I191,"")</f>
        <v>4.6381828358581014</v>
      </c>
      <c r="G83" s="14">
        <f>IF(Raw!J191&gt;0,Deficit!$D$83-Raw!J191,"")</f>
        <v>4.7768416705393015</v>
      </c>
      <c r="H83" s="14">
        <f>IF(Raw!K191&gt;0,Deficit!$D$83-Raw!K191,"")</f>
        <v>4.8471615356189002</v>
      </c>
      <c r="I83" s="14">
        <f>IF(Raw!L191&gt;0,Deficit!$D$83-Raw!L191,"")</f>
        <v>4.786892433897501</v>
      </c>
      <c r="J83" s="14">
        <f>IF(Raw!M191&gt;0,Deficit!$D$83-Raw!M191,"")</f>
        <v>4.5252063271830014</v>
      </c>
      <c r="K83" s="14">
        <f>IF(Raw!N191&gt;0,Deficit!$D$83-Raw!N191,"")</f>
        <v>4.2840321743431016</v>
      </c>
      <c r="L83" s="14">
        <f>IF(Raw!O191&gt;0,Deficit!$D$83-Raw!O191,"")</f>
        <v>4.3612318129605008</v>
      </c>
      <c r="M83" s="14">
        <f>IF(Raw!P191&gt;0,Deficit!$D$83-Raw!P191,"")</f>
        <v>4.0580922278919012</v>
      </c>
      <c r="N83" s="14">
        <f>IF(Raw!Q191&gt;0,Deficit!$D$83-Raw!Q191,"")</f>
        <v>4.2803319322232003</v>
      </c>
      <c r="O83" s="14">
        <f>IF(Raw!R191&gt;0,Deficit!$D$83-Raw!R191,"")</f>
        <v>4.4381475706923013</v>
      </c>
      <c r="P83" s="14">
        <f>IF(Raw!S191&gt;0,Deficit!$D$83-Raw!S191,"")</f>
        <v>4.2131706778961</v>
      </c>
      <c r="Q83" s="14">
        <f>IF(Raw!T191&gt;0,Deficit!$D$83-Raw!T191,"")</f>
        <v>4.680057217839801</v>
      </c>
      <c r="R83" s="14">
        <f>IF(Raw!U191&gt;0,Deficit!$D$83-Raw!U191,"")</f>
        <v>4.7119212763657998</v>
      </c>
      <c r="S83" s="14">
        <f>IF(Raw!V191&gt;0,Deficit!$D$83-Raw!V191,"")</f>
        <v>4.9560745042654002</v>
      </c>
      <c r="T83" s="14">
        <f>IF(Raw!W191&gt;0,Deficit!$D$83-Raw!W191,"")</f>
        <v>4.8672846977407005</v>
      </c>
      <c r="U83" s="14">
        <f>IF(Raw!X191&gt;0,Deficit!$D$83-Raw!X191,"")</f>
        <v>4.7126820578044004</v>
      </c>
      <c r="V83" s="14">
        <f>IF(Raw!Y191&gt;0,Deficit!$D$83-Raw!Y191,"")</f>
        <v>4.3264473497966005</v>
      </c>
      <c r="W83" s="14">
        <f>IF(Raw!Z191&gt;0,Deficit!$D$83-Raw!Z191,"")</f>
        <v>4.7672594763791007</v>
      </c>
      <c r="X83" s="14">
        <f>IF(Raw!AA191&gt;0,Deficit!$D$83-Raw!AA191,"")</f>
        <v>4.9204480182727011</v>
      </c>
      <c r="Y83" s="14">
        <f>IF(Raw!AB191&gt;0,Deficit!$D$83-Raw!AB191,"")</f>
        <v>4.9854134286630014</v>
      </c>
      <c r="Z83" s="14">
        <f>IF(Raw!AC191&gt;0,Deficit!$D$83-Raw!AC191,"")</f>
        <v>4.999573785653201</v>
      </c>
      <c r="AA83" s="14">
        <f>IF(Raw!AD191&gt;0,Deficit!$D$83-Raw!AD191,"")</f>
        <v>4.860611426221201</v>
      </c>
      <c r="AB83" s="14">
        <f>IF(Raw!AE191&gt;0,Deficit!$D$83-Raw!AE191,"")</f>
        <v>3.6869638825896001</v>
      </c>
      <c r="AC83" s="14">
        <f>IF(Raw!AF191&gt;0,Deficit!$D$83-Raw!AF191,"")</f>
        <v>3.3187452865603007</v>
      </c>
      <c r="AD83" s="14">
        <f>IF(Raw!AG191&gt;0,Deficit!$D$83-Raw!AG191,"")</f>
        <v>3.7197712543896007</v>
      </c>
      <c r="AE83" s="14">
        <f>IF(Raw!AH191&gt;0,Deficit!$D$83-Raw!AH191,"")</f>
        <v>3.5104765753778011</v>
      </c>
      <c r="AF83" s="14">
        <f>IF(Raw!AI191&gt;0,Deficit!$D$83-Raw!AI191,"")</f>
        <v>3.7235772889007013</v>
      </c>
      <c r="AG83" s="14">
        <f>IF(Raw!AJ191&gt;0,Deficit!$D$83-Raw!AJ191,"")</f>
        <v>3.9513168330045012</v>
      </c>
      <c r="AH83" s="14">
        <f>IF(Raw!AK191&gt;0,Deficit!$D$83-Raw!AK191,"")</f>
        <v>4.2761827021365004</v>
      </c>
      <c r="AI83" s="14">
        <f>IF(Raw!AL191&gt;0,Deficit!$D$83-Raw!AL191,"")</f>
        <v>4.0483668838878</v>
      </c>
      <c r="AJ83" s="14">
        <f>IF(Raw!AM191&gt;0,Deficit!$D$83-Raw!AM191,"")</f>
        <v>4.4184258717832012</v>
      </c>
      <c r="AK83" s="14">
        <f>IF(Raw!AN191&gt;0,Deficit!$D$83-Raw!AN191,"")</f>
        <v>4.3450265519898998</v>
      </c>
      <c r="AL83" s="14">
        <f>IF(Raw!AO191&gt;0,Deficit!$D$83-Raw!AO191,"")</f>
        <v>4.5410172553523012</v>
      </c>
      <c r="AM83" s="14">
        <f>IF(Raw!AP191&gt;0,Deficit!$D$83-Raw!AP191,"")</f>
        <v>4.5337467898210999</v>
      </c>
      <c r="AN83" s="14">
        <f>IF(Raw!AQ191&gt;0,Deficit!$D$83-Raw!AQ191,"")</f>
        <v>4.0800027520579008</v>
      </c>
      <c r="AO83" s="14">
        <f>IF(Raw!AR191&gt;0,Deficit!$D$83-Raw!AR191,"")</f>
        <v>3.2385135411764008</v>
      </c>
      <c r="AP83" s="14">
        <f>IF(Raw!AS191&gt;0,Deficit!$D$83-Raw!AS191,"")</f>
        <v>4.4667655932557011</v>
      </c>
      <c r="AQ83" s="14">
        <f>IF(Raw!AT191&gt;0,Deficit!$D$83-Raw!AT191,"")</f>
        <v>4.4300642604894005</v>
      </c>
      <c r="AR83" s="14" t="str">
        <f>IF(Raw!AU191&gt;0,Deficit!$D$83-Raw!AU191,"")</f>
        <v/>
      </c>
      <c r="AS83" s="14" t="str">
        <f>IF(Raw!AV191&gt;0,Deficit!$D$83-Raw!AV191,"")</f>
        <v/>
      </c>
      <c r="AX83" s="21" t="s">
        <v>76</v>
      </c>
      <c r="AY83" s="3">
        <v>7</v>
      </c>
      <c r="AZ83">
        <v>200</v>
      </c>
      <c r="BA83" s="2">
        <f>AVERAGE(D185:D186,D199:D200)</f>
        <v>19.625</v>
      </c>
      <c r="BB83" s="2"/>
      <c r="BC83" s="2">
        <f t="shared" ref="BC83:BQ83" si="228">AVERAGE(F185:F186,F199:F200)</f>
        <v>5.0796744805243996</v>
      </c>
      <c r="BD83" s="2">
        <f t="shared" si="228"/>
        <v>4.6811317343599752</v>
      </c>
      <c r="BE83" s="2">
        <f t="shared" si="228"/>
        <v>4.7225387296919754</v>
      </c>
      <c r="BF83" s="2">
        <f t="shared" si="228"/>
        <v>4.4891006898496997</v>
      </c>
      <c r="BG83" s="2">
        <f t="shared" si="228"/>
        <v>5.2150564703168003</v>
      </c>
      <c r="BH83" s="2">
        <f t="shared" si="228"/>
        <v>4.8173234022660258</v>
      </c>
      <c r="BI83" s="2">
        <f t="shared" si="228"/>
        <v>4.7919228993895997</v>
      </c>
      <c r="BJ83" s="2">
        <f t="shared" si="228"/>
        <v>4.7830588960075993</v>
      </c>
      <c r="BK83" s="2">
        <f t="shared" si="228"/>
        <v>4.803907805565875</v>
      </c>
      <c r="BL83" s="2">
        <f t="shared" si="228"/>
        <v>4.7736174654234009</v>
      </c>
      <c r="BM83" s="2">
        <f t="shared" si="228"/>
        <v>4.9039609005082996</v>
      </c>
      <c r="BN83" s="2">
        <f t="shared" si="228"/>
        <v>4.5724142934657248</v>
      </c>
      <c r="BO83" s="2">
        <f t="shared" si="228"/>
        <v>4.6827876896513754</v>
      </c>
      <c r="BP83" s="2">
        <f t="shared" si="228"/>
        <v>4.8550312834503746</v>
      </c>
      <c r="BQ83" s="2">
        <f t="shared" si="228"/>
        <v>4.5283068121779255</v>
      </c>
      <c r="BR83" s="2"/>
      <c r="BS83" s="2">
        <f t="shared" ref="BS83:CL83" si="229">AVERAGE(V185:V186,V199:V200)</f>
        <v>4.6678192294371499</v>
      </c>
      <c r="BT83" s="2">
        <f t="shared" si="229"/>
        <v>4.8161821617076255</v>
      </c>
      <c r="BU83" s="2">
        <f t="shared" si="229"/>
        <v>4.3531549482572247</v>
      </c>
      <c r="BV83" s="2">
        <f t="shared" si="229"/>
        <v>4.7146792929695742</v>
      </c>
      <c r="BW83" s="2">
        <f t="shared" si="229"/>
        <v>4.8184256065166</v>
      </c>
      <c r="BX83" s="2">
        <f t="shared" si="229"/>
        <v>4.4913658844590003</v>
      </c>
      <c r="BY83" s="2">
        <f t="shared" si="229"/>
        <v>4.6306985734419994</v>
      </c>
      <c r="BZ83" s="2">
        <f t="shared" si="229"/>
        <v>4.716854190433275</v>
      </c>
      <c r="CA83" s="2">
        <f t="shared" si="229"/>
        <v>4.7912602831887501</v>
      </c>
      <c r="CB83" s="2">
        <f t="shared" si="229"/>
        <v>4.6171596354363746</v>
      </c>
      <c r="CC83" s="2">
        <f t="shared" si="229"/>
        <v>4.3500293948475743</v>
      </c>
      <c r="CD83" s="2">
        <f t="shared" si="229"/>
        <v>4.14326233333205</v>
      </c>
      <c r="CE83" s="2">
        <f t="shared" si="229"/>
        <v>3.6713950912122746</v>
      </c>
      <c r="CF83" s="2">
        <f t="shared" si="229"/>
        <v>3.3221227018537745</v>
      </c>
      <c r="CG83" s="2">
        <f t="shared" si="229"/>
        <v>3.2703750322325251</v>
      </c>
      <c r="CH83" s="2">
        <f t="shared" si="229"/>
        <v>3.7322162275818251</v>
      </c>
      <c r="CI83" s="2">
        <f t="shared" si="229"/>
        <v>3.5777015469963502</v>
      </c>
      <c r="CJ83" s="2">
        <f t="shared" si="229"/>
        <v>3.18662642487365</v>
      </c>
      <c r="CK83" s="2">
        <f t="shared" si="229"/>
        <v>3.2342826826576747</v>
      </c>
      <c r="CL83" s="2">
        <f t="shared" si="229"/>
        <v>1.6488591268269004</v>
      </c>
      <c r="CM83" s="2">
        <f t="shared" ref="CM83:CO83" si="230">AVERAGE(AP185:AP186,AP199:AP200)</f>
        <v>1.8487980039227003</v>
      </c>
      <c r="CN83" s="2">
        <f t="shared" si="230"/>
        <v>2.1198482928806004</v>
      </c>
      <c r="CO83" s="2" t="e">
        <f t="shared" si="230"/>
        <v>#DIV/0!</v>
      </c>
    </row>
    <row r="84" spans="1:93" s="28" customFormat="1" x14ac:dyDescent="0.25">
      <c r="A84" s="31" t="s">
        <v>55</v>
      </c>
      <c r="B84" s="26">
        <v>3</v>
      </c>
      <c r="C84" s="26">
        <v>120</v>
      </c>
      <c r="D84" s="19">
        <v>14.9</v>
      </c>
      <c r="E84" s="14"/>
      <c r="F84" s="14">
        <f>IF(Raw!I219&gt;0,Deficit!$D$84-Raw!I219,"")</f>
        <v>6.38928205580841</v>
      </c>
      <c r="G84" s="14">
        <f>IF(Raw!J219&gt;0,Deficit!$D$84-Raw!J219,"")</f>
        <v>6.31617864352142</v>
      </c>
      <c r="H84" s="14">
        <f>IF(Raw!K219&gt;0,Deficit!$D$84-Raw!K219,"")</f>
        <v>6.3987848649819998</v>
      </c>
      <c r="I84" s="14">
        <f>IF(Raw!L219&gt;0,Deficit!$D$84-Raw!L219,"")</f>
        <v>6.4639432121108698</v>
      </c>
      <c r="J84" s="14">
        <f>IF(Raw!M219&gt;0,Deficit!$D$84-Raw!M219,"")</f>
        <v>6.1541851402369296</v>
      </c>
      <c r="K84" s="14">
        <f>IF(Raw!N219&gt;0,Deficit!$D$84-Raw!N219,"")</f>
        <v>6.0115063600919996</v>
      </c>
      <c r="L84" s="14">
        <f>IF(Raw!O219&gt;0,Deficit!$D$84-Raw!O219,"")</f>
        <v>5.9563296461062496</v>
      </c>
      <c r="M84" s="14">
        <f>IF(Raw!P219&gt;0,Deficit!$D$84-Raw!P219,"")</f>
        <v>6.11876622658699</v>
      </c>
      <c r="N84" s="14">
        <f>IF(Raw!Q219&gt;0,Deficit!$D$84-Raw!Q219,"")</f>
        <v>6.0526967619376695</v>
      </c>
      <c r="O84" s="14">
        <f>IF(Raw!R219&gt;0,Deficit!$D$84-Raw!R219,"")</f>
        <v>6.01921563598912</v>
      </c>
      <c r="P84" s="14">
        <f>IF(Raw!S219&gt;0,Deficit!$D$84-Raw!S219,"")</f>
        <v>5.9711423752066111</v>
      </c>
      <c r="Q84" s="14">
        <f>IF(Raw!T219&gt;0,Deficit!$D$84-Raw!T219,"")</f>
        <v>5.6923816436500712</v>
      </c>
      <c r="R84" s="14">
        <f>IF(Raw!U219&gt;0,Deficit!$D$84-Raw!U219,"")</f>
        <v>5.8959550605256705</v>
      </c>
      <c r="S84" s="14">
        <f>IF(Raw!V219&gt;0,Deficit!$D$84-Raw!V219,"")</f>
        <v>5.5825342578964712</v>
      </c>
      <c r="T84" s="14">
        <f>IF(Raw!W219&gt;0,Deficit!$D$84-Raw!W219,"")</f>
        <v>5.8583277471628001</v>
      </c>
      <c r="U84" s="14">
        <f>IF(Raw!X219&gt;0,Deficit!$D$84-Raw!X219,"")</f>
        <v>5.8918491433881908</v>
      </c>
      <c r="V84" s="14">
        <f>IF(Raw!Y219&gt;0,Deficit!$D$84-Raw!Y219,"")</f>
        <v>5.93871122012788</v>
      </c>
      <c r="W84" s="14">
        <f>IF(Raw!Z219&gt;0,Deficit!$D$84-Raw!Z219,"")</f>
        <v>5.2747994719706099</v>
      </c>
      <c r="X84" s="14">
        <f>IF(Raw!AA219&gt;0,Deficit!$D$84-Raw!AA219,"")</f>
        <v>5.6213458525194095</v>
      </c>
      <c r="Y84" s="14">
        <f>IF(Raw!AB219&gt;0,Deficit!$D$84-Raw!AB219,"")</f>
        <v>5.4521987919717709</v>
      </c>
      <c r="Z84" s="14">
        <f>IF(Raw!AC219&gt;0,Deficit!$D$84-Raw!AC219,"")</f>
        <v>5.216295465121501</v>
      </c>
      <c r="AA84" s="14">
        <f>IF(Raw!AD219&gt;0,Deficit!$D$84-Raw!AD219,"")</f>
        <v>4.6051779050187012</v>
      </c>
      <c r="AB84" s="14">
        <f>IF(Raw!AE219&gt;0,Deficit!$D$84-Raw!AE219,"")</f>
        <v>2.5483017115922006</v>
      </c>
      <c r="AC84" s="14">
        <f>IF(Raw!AF219&gt;0,Deficit!$D$84-Raw!AF219,"")</f>
        <v>2.4429737019992004</v>
      </c>
      <c r="AD84" s="14">
        <f>IF(Raw!AG219&gt;0,Deficit!$D$84-Raw!AG219,"")</f>
        <v>2.6607684004604</v>
      </c>
      <c r="AE84" s="14">
        <f>IF(Raw!AH219&gt;0,Deficit!$D$84-Raw!AH219,"")</f>
        <v>2.7598836210871003</v>
      </c>
      <c r="AF84" s="14">
        <f>IF(Raw!AI219&gt;0,Deficit!$D$84-Raw!AI219,"")</f>
        <v>2.1038366311476011</v>
      </c>
      <c r="AG84" s="14">
        <f>IF(Raw!AJ219&gt;0,Deficit!$D$84-Raw!AJ219,"")</f>
        <v>3.2057066786895998</v>
      </c>
      <c r="AH84" s="14">
        <f>IF(Raw!AK219&gt;0,Deficit!$D$84-Raw!AK219,"")</f>
        <v>2.8482153121023011</v>
      </c>
      <c r="AI84" s="14">
        <f>IF(Raw!AL219&gt;0,Deficit!$D$84-Raw!AL219,"")</f>
        <v>2.8552187936016011</v>
      </c>
      <c r="AJ84" s="14">
        <f>IF(Raw!AM219&gt;0,Deficit!$D$84-Raw!AM219,"")</f>
        <v>3.1151226596750003</v>
      </c>
      <c r="AK84" s="14">
        <f>IF(Raw!AN219&gt;0,Deficit!$D$84-Raw!AN219,"")</f>
        <v>3.4998339257028004</v>
      </c>
      <c r="AL84" s="14">
        <f>IF(Raw!AO219&gt;0,Deficit!$D$84-Raw!AO219,"")</f>
        <v>3.3849746905086011</v>
      </c>
      <c r="AM84" s="14">
        <f>IF(Raw!AP219&gt;0,Deficit!$D$84-Raw!AP219,"")</f>
        <v>3.4042258195580999</v>
      </c>
      <c r="AN84" s="14">
        <f>IF(Raw!AQ219&gt;0,Deficit!$D$84-Raw!AQ219,"")</f>
        <v>1.5237737502908999</v>
      </c>
      <c r="AO84" s="14">
        <f>IF(Raw!AR219&gt;0,Deficit!$D$84-Raw!AR219,"")</f>
        <v>2.6358633007343002</v>
      </c>
      <c r="AP84" s="14">
        <f>IF(Raw!AS219&gt;0,Deficit!$D$84-Raw!AS219,"")</f>
        <v>4.0030805531461997</v>
      </c>
      <c r="AQ84" s="14">
        <f>IF(Raw!AT219&gt;0,Deficit!$D$84-Raw!AT219,"")</f>
        <v>4.4622668338888012</v>
      </c>
      <c r="AR84" s="14" t="str">
        <f>IF(Raw!AU219&gt;0,Deficit!$D$84-Raw!AU219,"")</f>
        <v/>
      </c>
      <c r="AS84" s="14" t="str">
        <f>IF(Raw!AV219&gt;0,Deficit!$D$84-Raw!AV219,"")</f>
        <v/>
      </c>
      <c r="AX84" s="21" t="s">
        <v>76</v>
      </c>
      <c r="AY84" s="3">
        <v>7</v>
      </c>
      <c r="AZ84" t="s">
        <v>22</v>
      </c>
      <c r="BA84" s="28">
        <f t="shared" ref="BA84:BX84" si="231">SUM(BA78:BA80)*3+BA77*1.5</f>
        <v>248.625</v>
      </c>
      <c r="BC84" s="28">
        <f t="shared" si="231"/>
        <v>54.113485116903512</v>
      </c>
      <c r="BD84" s="28">
        <f t="shared" si="231"/>
        <v>41.016083808269414</v>
      </c>
      <c r="BE84" s="28">
        <f t="shared" si="231"/>
        <v>50.838556604728069</v>
      </c>
      <c r="BF84" s="28">
        <f t="shared" si="231"/>
        <v>16.103292820689941</v>
      </c>
      <c r="BG84" s="28">
        <f t="shared" si="231"/>
        <v>42.625433849736417</v>
      </c>
      <c r="BH84" s="28">
        <f t="shared" si="231"/>
        <v>16.804812020098453</v>
      </c>
      <c r="BI84" s="28">
        <f t="shared" si="231"/>
        <v>52.916402404270499</v>
      </c>
      <c r="BJ84" s="28">
        <f t="shared" si="231"/>
        <v>28.553317599563076</v>
      </c>
      <c r="BK84" s="28">
        <f t="shared" si="231"/>
        <v>61.291951111675303</v>
      </c>
      <c r="BL84" s="28">
        <f t="shared" si="231"/>
        <v>39.651877405005578</v>
      </c>
      <c r="BM84" s="28">
        <f t="shared" si="231"/>
        <v>69.908029212224136</v>
      </c>
      <c r="BN84" s="28">
        <f t="shared" si="231"/>
        <v>61.109681676538386</v>
      </c>
      <c r="BO84" s="28">
        <f t="shared" si="231"/>
        <v>49.153159090432879</v>
      </c>
      <c r="BP84" s="28">
        <f t="shared" si="231"/>
        <v>50.663667218610755</v>
      </c>
      <c r="BQ84" s="28">
        <f t="shared" si="231"/>
        <v>30.29710265871902</v>
      </c>
      <c r="BS84" s="28">
        <f t="shared" si="231"/>
        <v>61.870632938384439</v>
      </c>
      <c r="BT84" s="28">
        <f t="shared" si="231"/>
        <v>72.834945597807575</v>
      </c>
      <c r="BU84" s="28">
        <f t="shared" si="231"/>
        <v>50.878119681033347</v>
      </c>
      <c r="BV84" s="28">
        <f t="shared" si="231"/>
        <v>70.822404587464192</v>
      </c>
      <c r="BW84" s="28">
        <f t="shared" si="231"/>
        <v>16.833589226378287</v>
      </c>
      <c r="BX84" s="28">
        <f t="shared" si="231"/>
        <v>37.482782596140652</v>
      </c>
      <c r="BY84" s="28">
        <f t="shared" ref="BY84:CH84" si="232">SUM(BY78:BY80)*3+BY77*1.5</f>
        <v>21.037754734999275</v>
      </c>
      <c r="BZ84" s="28">
        <f t="shared" si="232"/>
        <v>4.2093182242863012</v>
      </c>
      <c r="CA84" s="28">
        <f t="shared" si="232"/>
        <v>42.439334661594224</v>
      </c>
      <c r="CB84" s="28">
        <f t="shared" si="232"/>
        <v>5.5344643259819222</v>
      </c>
      <c r="CC84" s="28">
        <f t="shared" si="232"/>
        <v>28.019984489477181</v>
      </c>
      <c r="CD84" s="28">
        <f t="shared" si="232"/>
        <v>52.937581820082002</v>
      </c>
      <c r="CE84" s="28">
        <f t="shared" si="232"/>
        <v>14.601823801889775</v>
      </c>
      <c r="CF84" s="28">
        <f t="shared" si="232"/>
        <v>41.149788573616192</v>
      </c>
      <c r="CG84" s="28">
        <f t="shared" ref="CG84" si="233">SUM(CG78:CG80)*3+CG77*1.5</f>
        <v>13.03447348381043</v>
      </c>
      <c r="CH84" s="28">
        <f t="shared" si="232"/>
        <v>27.580681281802274</v>
      </c>
      <c r="CI84" s="28">
        <f t="shared" ref="CI84:CJ84" si="234">SUM(CI78:CI80)*3+CI77*1.5</f>
        <v>51.440008389391608</v>
      </c>
      <c r="CJ84" s="28">
        <f t="shared" si="234"/>
        <v>22.793563709691142</v>
      </c>
      <c r="CK84" s="28">
        <f t="shared" ref="CK84:CL84" si="235">SUM(CK78:CK80)*3+CK77*1.5</f>
        <v>11.369125844887154</v>
      </c>
      <c r="CL84" s="28">
        <f t="shared" si="235"/>
        <v>8.9134220529793886</v>
      </c>
      <c r="CM84" s="28">
        <f t="shared" ref="CM84:CO84" si="236">SUM(CM78:CM80)*3+CM77*1.5</f>
        <v>17.974144459624647</v>
      </c>
      <c r="CN84" s="28">
        <f t="shared" si="236"/>
        <v>19.714736715910572</v>
      </c>
      <c r="CO84" s="28" t="e">
        <f t="shared" si="236"/>
        <v>#DIV/0!</v>
      </c>
    </row>
    <row r="85" spans="1:93" s="28" customFormat="1" x14ac:dyDescent="0.25">
      <c r="A85" s="31" t="s">
        <v>51</v>
      </c>
      <c r="B85" s="26">
        <v>3</v>
      </c>
      <c r="C85" s="26">
        <v>150</v>
      </c>
      <c r="D85" s="19">
        <v>15.7</v>
      </c>
      <c r="E85" s="14"/>
      <c r="F85" s="14">
        <f>IF(Raw!I192&gt;0,Deficit!$D$85-Raw!I192,"")</f>
        <v>3.6033500016121991</v>
      </c>
      <c r="G85" s="14">
        <f>IF(Raw!J192&gt;0,Deficit!$D$85-Raw!J192,"")</f>
        <v>3.4674310384971996</v>
      </c>
      <c r="H85" s="14">
        <f>IF(Raw!K192&gt;0,Deficit!$D$85-Raw!K192,"")</f>
        <v>3.8923528230363988</v>
      </c>
      <c r="I85" s="14">
        <f>IF(Raw!L192&gt;0,Deficit!$D$85-Raw!L192,"")</f>
        <v>3.8889292038200995</v>
      </c>
      <c r="J85" s="14">
        <f>IF(Raw!M192&gt;0,Deficit!$D$85-Raw!M192,"")</f>
        <v>3.1135988689404002</v>
      </c>
      <c r="K85" s="14">
        <f>IF(Raw!N192&gt;0,Deficit!$D$85-Raw!N192,"")</f>
        <v>2.9272008217574985</v>
      </c>
      <c r="L85" s="14">
        <f>IF(Raw!O192&gt;0,Deficit!$D$85-Raw!O192,"")</f>
        <v>2.7585407453102988</v>
      </c>
      <c r="M85" s="14">
        <f>IF(Raw!P192&gt;0,Deficit!$D$85-Raw!P192,"")</f>
        <v>2.9248357713844992</v>
      </c>
      <c r="N85" s="14">
        <f>IF(Raw!Q192&gt;0,Deficit!$D$85-Raw!Q192,"")</f>
        <v>2.8783935630801984</v>
      </c>
      <c r="O85" s="14">
        <f>IF(Raw!R192&gt;0,Deficit!$D$85-Raw!R192,"")</f>
        <v>3.0619791676177002</v>
      </c>
      <c r="P85" s="14">
        <f>IF(Raw!S192&gt;0,Deficit!$D$85-Raw!S192,"")</f>
        <v>3.2188027469471994</v>
      </c>
      <c r="Q85" s="14">
        <f>IF(Raw!T192&gt;0,Deficit!$D$85-Raw!T192,"")</f>
        <v>2.8469588176597984</v>
      </c>
      <c r="R85" s="14">
        <f>IF(Raw!U192&gt;0,Deficit!$D$85-Raw!U192,"")</f>
        <v>2.8641412101112991</v>
      </c>
      <c r="S85" s="14">
        <f>IF(Raw!V192&gt;0,Deficit!$D$85-Raw!V192,"")</f>
        <v>3.138435600967199</v>
      </c>
      <c r="T85" s="14">
        <f>IF(Raw!W192&gt;0,Deficit!$D$85-Raw!W192,"")</f>
        <v>3.2954427266252999</v>
      </c>
      <c r="U85" s="14">
        <f>IF(Raw!X192&gt;0,Deficit!$D$85-Raw!X192,"")</f>
        <v>3.393727063221899</v>
      </c>
      <c r="V85" s="14">
        <f>IF(Raw!Y192&gt;0,Deficit!$D$85-Raw!Y192,"")</f>
        <v>3.6896874422543</v>
      </c>
      <c r="W85" s="14">
        <f>IF(Raw!Z192&gt;0,Deficit!$D$85-Raw!Z192,"")</f>
        <v>3.1308595255454001</v>
      </c>
      <c r="X85" s="14">
        <f>IF(Raw!AA192&gt;0,Deficit!$D$85-Raw!AA192,"")</f>
        <v>3.3408755008338993</v>
      </c>
      <c r="Y85" s="14">
        <f>IF(Raw!AB192&gt;0,Deficit!$D$85-Raw!AB192,"")</f>
        <v>3.7432975602953995</v>
      </c>
      <c r="Z85" s="14">
        <f>IF(Raw!AC192&gt;0,Deficit!$D$85-Raw!AC192,"")</f>
        <v>3.7313852715911988</v>
      </c>
      <c r="AA85" s="14">
        <f>IF(Raw!AD192&gt;0,Deficit!$D$85-Raw!AD192,"")</f>
        <v>3.6677399935170989</v>
      </c>
      <c r="AB85" s="14">
        <f>IF(Raw!AE192&gt;0,Deficit!$D$85-Raw!AE192,"")</f>
        <v>3.2898600491241989</v>
      </c>
      <c r="AC85" s="14">
        <f>IF(Raw!AF192&gt;0,Deficit!$D$85-Raw!AF192,"")</f>
        <v>2.7047257212780984</v>
      </c>
      <c r="AD85" s="14">
        <f>IF(Raw!AG192&gt;0,Deficit!$D$85-Raw!AG192,"")</f>
        <v>2.0775855284793998</v>
      </c>
      <c r="AE85" s="14">
        <f>IF(Raw!AH192&gt;0,Deficit!$D$85-Raw!AH192,"")</f>
        <v>2.4588299788950998</v>
      </c>
      <c r="AF85" s="14">
        <f>IF(Raw!AI192&gt;0,Deficit!$D$85-Raw!AI192,"")</f>
        <v>2.2766895479110989</v>
      </c>
      <c r="AG85" s="14">
        <f>IF(Raw!AJ192&gt;0,Deficit!$D$85-Raw!AJ192,"")</f>
        <v>3.0932257933082994</v>
      </c>
      <c r="AH85" s="14">
        <f>IF(Raw!AK192&gt;0,Deficit!$D$85-Raw!AK192,"")</f>
        <v>2.6896318733301001</v>
      </c>
      <c r="AI85" s="14">
        <f>IF(Raw!AL192&gt;0,Deficit!$D$85-Raw!AL192,"")</f>
        <v>2.9392549352812996</v>
      </c>
      <c r="AJ85" s="14">
        <f>IF(Raw!AM192&gt;0,Deficit!$D$85-Raw!AM192,"")</f>
        <v>2.7247482639478999</v>
      </c>
      <c r="AK85" s="14">
        <f>IF(Raw!AN192&gt;0,Deficit!$D$85-Raw!AN192,"")</f>
        <v>3.0536417357292986</v>
      </c>
      <c r="AL85" s="14">
        <f>IF(Raw!AO192&gt;0,Deficit!$D$85-Raw!AO192,"")</f>
        <v>3.3118423837045992</v>
      </c>
      <c r="AM85" s="14">
        <f>IF(Raw!AP192&gt;0,Deficit!$D$85-Raw!AP192,"")</f>
        <v>3.2638099997256997</v>
      </c>
      <c r="AN85" s="14">
        <f>IF(Raw!AQ192&gt;0,Deficit!$D$85-Raw!AQ192,"")</f>
        <v>3.6962511882603994</v>
      </c>
      <c r="AO85" s="14">
        <f>IF(Raw!AR192&gt;0,Deficit!$D$85-Raw!AR192,"")</f>
        <v>2.2328292845736986</v>
      </c>
      <c r="AP85" s="14">
        <f>IF(Raw!AS192&gt;0,Deficit!$D$85-Raw!AS192,"")</f>
        <v>3.1497755940366989</v>
      </c>
      <c r="AQ85" s="14">
        <f>IF(Raw!AT192&gt;0,Deficit!$D$85-Raw!AT192,"")</f>
        <v>3.5247645434412984</v>
      </c>
      <c r="AR85" s="14" t="str">
        <f>IF(Raw!AU192&gt;0,Deficit!$D$85-Raw!AU192,"")</f>
        <v/>
      </c>
      <c r="AS85" s="14" t="str">
        <f>IF(Raw!AV192&gt;0,Deficit!$D$85-Raw!AV192,"")</f>
        <v/>
      </c>
      <c r="AX85" s="21" t="s">
        <v>76</v>
      </c>
      <c r="AY85" s="3">
        <v>7</v>
      </c>
      <c r="AZ85" t="s">
        <v>23</v>
      </c>
      <c r="BA85" s="28">
        <f t="shared" ref="BA85:BX85" si="237">SUM(BA78:BA82)*3+BA77*1.5</f>
        <v>341.625</v>
      </c>
      <c r="BC85" s="28">
        <f t="shared" si="237"/>
        <v>77.391880419927048</v>
      </c>
      <c r="BD85" s="28">
        <f t="shared" si="237"/>
        <v>63.096619505628652</v>
      </c>
      <c r="BE85" s="28">
        <f t="shared" si="237"/>
        <v>73.303050308778509</v>
      </c>
      <c r="BF85" s="28">
        <f t="shared" si="237"/>
        <v>38.282921868598812</v>
      </c>
      <c r="BG85" s="28">
        <f t="shared" si="237"/>
        <v>65.488116341663002</v>
      </c>
      <c r="BH85" s="28">
        <f t="shared" si="237"/>
        <v>39.111210227244293</v>
      </c>
      <c r="BI85" s="28">
        <f t="shared" si="237"/>
        <v>73.228905626462037</v>
      </c>
      <c r="BJ85" s="28">
        <f t="shared" si="237"/>
        <v>48.91811624568308</v>
      </c>
      <c r="BK85" s="28">
        <f t="shared" si="237"/>
        <v>81.558057838982265</v>
      </c>
      <c r="BL85" s="28">
        <f t="shared" si="237"/>
        <v>59.619422749877494</v>
      </c>
      <c r="BM85" s="28">
        <f t="shared" si="237"/>
        <v>89.729261348184679</v>
      </c>
      <c r="BN85" s="28">
        <f t="shared" si="237"/>
        <v>79.289382641511708</v>
      </c>
      <c r="BO85" s="28">
        <f t="shared" si="237"/>
        <v>68.080749396353255</v>
      </c>
      <c r="BP85" s="28">
        <f t="shared" si="237"/>
        <v>70.149854972334197</v>
      </c>
      <c r="BQ85" s="28">
        <f t="shared" si="237"/>
        <v>49.407745908154538</v>
      </c>
      <c r="BS85" s="28">
        <f t="shared" si="237"/>
        <v>79.613356726709043</v>
      </c>
      <c r="BT85" s="28">
        <f t="shared" si="237"/>
        <v>91.227843184898546</v>
      </c>
      <c r="BU85" s="28">
        <f t="shared" si="237"/>
        <v>68.985584786319265</v>
      </c>
      <c r="BV85" s="28">
        <f t="shared" si="237"/>
        <v>90.08735095473439</v>
      </c>
      <c r="BW85" s="28">
        <f t="shared" si="237"/>
        <v>35.504773778603791</v>
      </c>
      <c r="BX85" s="28">
        <f t="shared" si="237"/>
        <v>55.818160827608182</v>
      </c>
      <c r="BY85" s="28">
        <f t="shared" ref="BY85:CH85" si="238">SUM(BY78:BY82)*3+BY77*1.5</f>
        <v>35.614125202871847</v>
      </c>
      <c r="BZ85" s="28">
        <f t="shared" si="238"/>
        <v>17.314458683261314</v>
      </c>
      <c r="CA85" s="28">
        <f t="shared" si="238"/>
        <v>52.664220468856861</v>
      </c>
      <c r="CB85" s="28">
        <f t="shared" si="238"/>
        <v>16.743429290341933</v>
      </c>
      <c r="CC85" s="28">
        <f t="shared" si="238"/>
        <v>38.278984042267176</v>
      </c>
      <c r="CD85" s="28">
        <f t="shared" si="238"/>
        <v>63.359560290966513</v>
      </c>
      <c r="CE85" s="28">
        <f t="shared" si="238"/>
        <v>23.737545951229897</v>
      </c>
      <c r="CF85" s="28">
        <f t="shared" si="238"/>
        <v>49.77687187589683</v>
      </c>
      <c r="CG85" s="28">
        <f t="shared" ref="CG85" si="239">SUM(CG78:CG82)*3+CG77*1.5</f>
        <v>23.05909082164256</v>
      </c>
      <c r="CH85" s="28">
        <f t="shared" si="238"/>
        <v>37.499783288960188</v>
      </c>
      <c r="CI85" s="28">
        <f t="shared" ref="CI85:CJ85" si="240">SUM(CI78:CI82)*3+CI77*1.5</f>
        <v>62.702589984689538</v>
      </c>
      <c r="CJ85" s="28">
        <f t="shared" si="240"/>
        <v>31.889513332898805</v>
      </c>
      <c r="CK85" s="28">
        <f t="shared" ref="CK85:CL85" si="241">SUM(CK78:CK82)*3+CK77*1.5</f>
        <v>11.980742808299205</v>
      </c>
      <c r="CL85" s="28">
        <f t="shared" si="241"/>
        <v>7.0528361061511875</v>
      </c>
      <c r="CM85" s="28">
        <f t="shared" ref="CM85:CO85" si="242">SUM(CM78:CM82)*3+CM77*1.5</f>
        <v>24.181499758843945</v>
      </c>
      <c r="CN85" s="28">
        <f t="shared" si="242"/>
        <v>27.835138533242397</v>
      </c>
      <c r="CO85" s="28" t="e">
        <f t="shared" si="242"/>
        <v>#DIV/0!</v>
      </c>
    </row>
    <row r="86" spans="1:93" s="28" customFormat="1" x14ac:dyDescent="0.25">
      <c r="A86" s="31" t="s">
        <v>55</v>
      </c>
      <c r="B86" s="26">
        <v>3</v>
      </c>
      <c r="C86" s="26">
        <v>150</v>
      </c>
      <c r="D86" s="19">
        <v>15</v>
      </c>
      <c r="E86" s="14"/>
      <c r="F86" s="14">
        <f>IF(Raw!I220&gt;0,Deficit!$D$86-Raw!I220,"")</f>
        <v>6.5185653881691401</v>
      </c>
      <c r="G86" s="14">
        <f>IF(Raw!J220&gt;0,Deficit!$D$86-Raw!J220,"")</f>
        <v>6.4789233143202196</v>
      </c>
      <c r="H86" s="14">
        <f>IF(Raw!K220&gt;0,Deficit!$D$86-Raw!K220,"")</f>
        <v>6.4547260363680596</v>
      </c>
      <c r="I86" s="14">
        <f>IF(Raw!L220&gt;0,Deficit!$D$86-Raw!L220,"")</f>
        <v>6.50149170330603</v>
      </c>
      <c r="J86" s="14">
        <f>IF(Raw!M220&gt;0,Deficit!$D$86-Raw!M220,"")</f>
        <v>6.4617222001692003</v>
      </c>
      <c r="K86" s="14">
        <f>IF(Raw!N220&gt;0,Deficit!$D$86-Raw!N220,"")</f>
        <v>6.5430737769879794</v>
      </c>
      <c r="L86" s="14">
        <f>IF(Raw!O220&gt;0,Deficit!$D$86-Raw!O220,"")</f>
        <v>6.6955227708951206</v>
      </c>
      <c r="M86" s="14">
        <f>IF(Raw!P220&gt;0,Deficit!$D$86-Raw!P220,"")</f>
        <v>6.5819882868117592</v>
      </c>
      <c r="N86" s="14">
        <f>IF(Raw!Q220&gt;0,Deficit!$D$86-Raw!Q220,"")</f>
        <v>6.4722030695902593</v>
      </c>
      <c r="O86" s="14">
        <f>IF(Raw!R220&gt;0,Deficit!$D$86-Raw!R220,"")</f>
        <v>6.6372013993964192</v>
      </c>
      <c r="P86" s="14">
        <f>IF(Raw!S220&gt;0,Deficit!$D$86-Raw!S220,"")</f>
        <v>6.6220033887344893</v>
      </c>
      <c r="Q86" s="14">
        <f>IF(Raw!T220&gt;0,Deficit!$D$86-Raw!T220,"")</f>
        <v>6.5447832962391903</v>
      </c>
      <c r="R86" s="14">
        <f>IF(Raw!U220&gt;0,Deficit!$D$86-Raw!U220,"")</f>
        <v>6.5175931361162096</v>
      </c>
      <c r="S86" s="14">
        <f>IF(Raw!V220&gt;0,Deficit!$D$86-Raw!V220,"")</f>
        <v>6.5512481075076998</v>
      </c>
      <c r="T86" s="14">
        <f>IF(Raw!W220&gt;0,Deficit!$D$86-Raw!W220,"")</f>
        <v>6.6203401436179998</v>
      </c>
      <c r="U86" s="14">
        <f>IF(Raw!X220&gt;0,Deficit!$D$86-Raw!X220,"")</f>
        <v>6.5257153524471097</v>
      </c>
      <c r="V86" s="14">
        <f>IF(Raw!Y220&gt;0,Deficit!$D$86-Raw!Y220,"")</f>
        <v>6.5949690016382903</v>
      </c>
      <c r="W86" s="14">
        <f>IF(Raw!Z220&gt;0,Deficit!$D$86-Raw!Z220,"")</f>
        <v>6.37682378577931</v>
      </c>
      <c r="X86" s="14">
        <f>IF(Raw!AA220&gt;0,Deficit!$D$86-Raw!AA220,"")</f>
        <v>6.3732919649735997</v>
      </c>
      <c r="Y86" s="14">
        <f>IF(Raw!AB220&gt;0,Deficit!$D$86-Raw!AB220,"")</f>
        <v>6.4963139654769897</v>
      </c>
      <c r="Z86" s="14">
        <f>IF(Raw!AC220&gt;0,Deficit!$D$86-Raw!AC220,"")</f>
        <v>6.5515453934910006</v>
      </c>
      <c r="AA86" s="14">
        <f>IF(Raw!AD220&gt;0,Deficit!$D$86-Raw!AD220,"")</f>
        <v>6.2823889064362</v>
      </c>
      <c r="AB86" s="14">
        <f>IF(Raw!AE220&gt;0,Deficit!$D$86-Raw!AE220,"")</f>
        <v>6.4077979248196506</v>
      </c>
      <c r="AC86" s="14">
        <f>IF(Raw!AF220&gt;0,Deficit!$D$86-Raw!AF220,"")</f>
        <v>6.4181502881857</v>
      </c>
      <c r="AD86" s="14">
        <f>IF(Raw!AG220&gt;0,Deficit!$D$86-Raw!AG220,"")</f>
        <v>5.90903737356623</v>
      </c>
      <c r="AE86" s="14">
        <f>IF(Raw!AH220&gt;0,Deficit!$D$86-Raw!AH220,"")</f>
        <v>6.0389739582798398</v>
      </c>
      <c r="AF86" s="14">
        <f>IF(Raw!AI220&gt;0,Deficit!$D$86-Raw!AI220,"")</f>
        <v>5.5537772844342097</v>
      </c>
      <c r="AG86" s="14">
        <f>IF(Raw!AJ220&gt;0,Deficit!$D$86-Raw!AJ220,"")</f>
        <v>5.2148898544248006</v>
      </c>
      <c r="AH86" s="14">
        <f>IF(Raw!AK220&gt;0,Deficit!$D$86-Raw!AK220,"")</f>
        <v>4.7123845518042007</v>
      </c>
      <c r="AI86" s="14">
        <f>IF(Raw!AL220&gt;0,Deficit!$D$86-Raw!AL220,"")</f>
        <v>4.6770012912588008</v>
      </c>
      <c r="AJ86" s="14">
        <f>IF(Raw!AM220&gt;0,Deficit!$D$86-Raw!AM220,"")</f>
        <v>4.5018352321117998</v>
      </c>
      <c r="AK86" s="14">
        <f>IF(Raw!AN220&gt;0,Deficit!$D$86-Raw!AN220,"")</f>
        <v>4.4390794580061996</v>
      </c>
      <c r="AL86" s="14">
        <f>IF(Raw!AO220&gt;0,Deficit!$D$86-Raw!AO220,"")</f>
        <v>4.4317241861885002</v>
      </c>
      <c r="AM86" s="14">
        <f>IF(Raw!AP220&gt;0,Deficit!$D$86-Raw!AP220,"")</f>
        <v>4.3727494777648008</v>
      </c>
      <c r="AN86" s="14">
        <f>IF(Raw!AQ220&gt;0,Deficit!$D$86-Raw!AQ220,"")</f>
        <v>4.0626483996187996</v>
      </c>
      <c r="AO86" s="14">
        <f>IF(Raw!AR220&gt;0,Deficit!$D$86-Raw!AR220,"")</f>
        <v>3.1532015393101993</v>
      </c>
      <c r="AP86" s="14">
        <f>IF(Raw!AS220&gt;0,Deficit!$D$86-Raw!AS220,"")</f>
        <v>4.1397331707501994</v>
      </c>
      <c r="AQ86" s="14">
        <f>IF(Raw!AT220&gt;0,Deficit!$D$86-Raw!AT220,"")</f>
        <v>4.5990584912775994</v>
      </c>
      <c r="AR86" s="14" t="str">
        <f>IF(Raw!AU220&gt;0,Deficit!$D$86-Raw!AU220,"")</f>
        <v/>
      </c>
      <c r="AS86" s="14" t="str">
        <f>IF(Raw!AV220&gt;0,Deficit!$D$86-Raw!AV220,"")</f>
        <v/>
      </c>
      <c r="AX86" s="27" t="s">
        <v>24</v>
      </c>
      <c r="AY86" s="27" t="s">
        <v>24</v>
      </c>
      <c r="AZ86" s="27" t="s">
        <v>24</v>
      </c>
      <c r="BA86" s="27" t="s">
        <v>24</v>
      </c>
      <c r="BB86" s="27" t="s">
        <v>24</v>
      </c>
      <c r="BC86" s="27" t="s">
        <v>24</v>
      </c>
      <c r="BD86" s="27" t="s">
        <v>24</v>
      </c>
      <c r="BE86" s="27" t="s">
        <v>24</v>
      </c>
      <c r="BF86" s="27" t="s">
        <v>24</v>
      </c>
      <c r="BG86" s="2"/>
      <c r="BH86" s="2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</row>
    <row r="87" spans="1:93" s="28" customFormat="1" x14ac:dyDescent="0.25">
      <c r="A87" s="31" t="s">
        <v>51</v>
      </c>
      <c r="B87" s="26">
        <v>3</v>
      </c>
      <c r="C87" s="26">
        <v>200</v>
      </c>
      <c r="D87" s="19">
        <v>15</v>
      </c>
      <c r="E87" s="14"/>
      <c r="F87" s="14">
        <f>IF(Raw!I193&gt;0,Deficit!$D$87-Raw!I193,"")</f>
        <v>4.9567508860196003</v>
      </c>
      <c r="G87" s="14">
        <f>IF(Raw!J193&gt;0,Deficit!$D$87-Raw!J193,"")</f>
        <v>4.8772024629249007</v>
      </c>
      <c r="H87" s="14">
        <f>IF(Raw!K193&gt;0,Deficit!$D$87-Raw!K193,"")</f>
        <v>5.23617376397541</v>
      </c>
      <c r="I87" s="14">
        <f>IF(Raw!L193&gt;0,Deficit!$D$87-Raw!L193,"")</f>
        <v>4.9521714193520001</v>
      </c>
      <c r="J87" s="14">
        <f>IF(Raw!M193&gt;0,Deficit!$D$87-Raw!M193,"")</f>
        <v>4.6853739462807003</v>
      </c>
      <c r="K87" s="14">
        <f>IF(Raw!N193&gt;0,Deficit!$D$87-Raw!N193,"")</f>
        <v>4.8531693647208005</v>
      </c>
      <c r="L87" s="14">
        <f>IF(Raw!O193&gt;0,Deficit!$D$87-Raw!O193,"")</f>
        <v>4.7451293007465001</v>
      </c>
      <c r="M87" s="14">
        <f>IF(Raw!P193&gt;0,Deficit!$D$87-Raw!P193,"")</f>
        <v>4.4388975676196996</v>
      </c>
      <c r="N87" s="14">
        <f>IF(Raw!Q193&gt;0,Deficit!$D$87-Raw!Q193,"")</f>
        <v>4.5899519889849003</v>
      </c>
      <c r="O87" s="14">
        <f>IF(Raw!R193&gt;0,Deficit!$D$87-Raw!R193,"")</f>
        <v>4.3462267427703996</v>
      </c>
      <c r="P87" s="14">
        <f>IF(Raw!S193&gt;0,Deficit!$D$87-Raw!S193,"")</f>
        <v>4.3216961789179003</v>
      </c>
      <c r="Q87" s="14">
        <f>IF(Raw!T193&gt;0,Deficit!$D$87-Raw!T193,"")</f>
        <v>3.4814628863429995</v>
      </c>
      <c r="R87" s="14">
        <f>IF(Raw!U193&gt;0,Deficit!$D$87-Raw!U193,"")</f>
        <v>3.6128228071476993</v>
      </c>
      <c r="S87" s="14">
        <f>IF(Raw!V193&gt;0,Deficit!$D$87-Raw!V193,"")</f>
        <v>3.8136227327309999</v>
      </c>
      <c r="T87" s="14">
        <f>IF(Raw!W193&gt;0,Deficit!$D$87-Raw!W193,"")</f>
        <v>3.7233999227949006</v>
      </c>
      <c r="U87" s="14">
        <f>IF(Raw!X193&gt;0,Deficit!$D$87-Raw!X193,"")</f>
        <v>3.8327095749476996</v>
      </c>
      <c r="V87" s="14">
        <f>IF(Raw!Y193&gt;0,Deficit!$D$87-Raw!Y193,"")</f>
        <v>3.6307239295102001</v>
      </c>
      <c r="W87" s="14">
        <f>IF(Raw!Z193&gt;0,Deficit!$D$87-Raw!Z193,"")</f>
        <v>3.5732388294683997</v>
      </c>
      <c r="X87" s="14">
        <f>IF(Raw!AA193&gt;0,Deficit!$D$87-Raw!AA193,"")</f>
        <v>3.8048563401183007</v>
      </c>
      <c r="Y87" s="14">
        <f>IF(Raw!AB193&gt;0,Deficit!$D$87-Raw!AB193,"")</f>
        <v>3.9988484925065002</v>
      </c>
      <c r="Z87" s="14">
        <f>IF(Raw!AC193&gt;0,Deficit!$D$87-Raw!AC193,"")</f>
        <v>3.5816987460983007</v>
      </c>
      <c r="AA87" s="14">
        <f>IF(Raw!AD193&gt;0,Deficit!$D$87-Raw!AD193,"")</f>
        <v>3.6221165819026009</v>
      </c>
      <c r="AB87" s="14">
        <f>IF(Raw!AE193&gt;0,Deficit!$D$87-Raw!AE193,"")</f>
        <v>3.8659803417671998</v>
      </c>
      <c r="AC87" s="14">
        <f>IF(Raw!AF193&gt;0,Deficit!$D$87-Raw!AF193,"")</f>
        <v>3.5437996287767994</v>
      </c>
      <c r="AD87" s="14">
        <f>IF(Raw!AG193&gt;0,Deficit!$D$87-Raw!AG193,"")</f>
        <v>3.5347769188295004</v>
      </c>
      <c r="AE87" s="14">
        <f>IF(Raw!AH193&gt;0,Deficit!$D$87-Raw!AH193,"")</f>
        <v>3.7095639486918994</v>
      </c>
      <c r="AF87" s="14">
        <f>IF(Raw!AI193&gt;0,Deficit!$D$87-Raw!AI193,"")</f>
        <v>3.1705652363884003</v>
      </c>
      <c r="AG87" s="14">
        <f>IF(Raw!AJ193&gt;0,Deficit!$D$87-Raw!AJ193,"")</f>
        <v>2.9526872304756004</v>
      </c>
      <c r="AH87" s="14">
        <f>IF(Raw!AK193&gt;0,Deficit!$D$87-Raw!AK193,"")</f>
        <v>3.1106100494902993</v>
      </c>
      <c r="AI87" s="14">
        <f>IF(Raw!AL193&gt;0,Deficit!$D$87-Raw!AL193,"")</f>
        <v>2.6705713059788003</v>
      </c>
      <c r="AJ87" s="14">
        <f>IF(Raw!AM193&gt;0,Deficit!$D$87-Raw!AM193,"")</f>
        <v>2.9203462112257004</v>
      </c>
      <c r="AK87" s="14">
        <f>IF(Raw!AN193&gt;0,Deficit!$D$87-Raw!AN193,"")</f>
        <v>3.0438525583744003</v>
      </c>
      <c r="AL87" s="14">
        <f>IF(Raw!AO193&gt;0,Deficit!$D$87-Raw!AO193,"")</f>
        <v>3.0475186566154999</v>
      </c>
      <c r="AM87" s="14">
        <f>IF(Raw!AP193&gt;0,Deficit!$D$87-Raw!AP193,"")</f>
        <v>2.6256491925998997</v>
      </c>
      <c r="AN87" s="14">
        <f>IF(Raw!AQ193&gt;0,Deficit!$D$87-Raw!AQ193,"")</f>
        <v>3.3615696112675</v>
      </c>
      <c r="AO87" s="14">
        <f>IF(Raw!AR193&gt;0,Deficit!$D$87-Raw!AR193,"")</f>
        <v>3.1701430672481994</v>
      </c>
      <c r="AP87" s="14">
        <f>IF(Raw!AS193&gt;0,Deficit!$D$87-Raw!AS193,"")</f>
        <v>3.2546015457620001</v>
      </c>
      <c r="AQ87" s="14">
        <f>IF(Raw!AT193&gt;0,Deficit!$D$87-Raw!AT193,"")</f>
        <v>3.5710397339750006</v>
      </c>
      <c r="AR87" s="14" t="str">
        <f>IF(Raw!AU193&gt;0,Deficit!$D$87-Raw!AU193,"")</f>
        <v/>
      </c>
      <c r="AS87" s="14" t="str">
        <f>IF(Raw!AV193&gt;0,Deficit!$D$87-Raw!AV193,"")</f>
        <v/>
      </c>
      <c r="AX87" s="43"/>
      <c r="AY87" s="44"/>
      <c r="BB87" s="45" t="str">
        <f t="shared" ref="BB87:BK88" si="243">E3</f>
        <v>B</v>
      </c>
      <c r="BC87" s="45" t="str">
        <f t="shared" si="243"/>
        <v>B</v>
      </c>
      <c r="BD87" s="45" t="str">
        <f t="shared" si="243"/>
        <v>A</v>
      </c>
      <c r="BE87" s="45" t="str">
        <f t="shared" si="243"/>
        <v>B</v>
      </c>
      <c r="BF87" s="45" t="str">
        <f t="shared" si="243"/>
        <v>A</v>
      </c>
      <c r="BG87" s="45" t="str">
        <f t="shared" si="243"/>
        <v>B</v>
      </c>
      <c r="BH87" s="45" t="str">
        <f t="shared" si="243"/>
        <v>A</v>
      </c>
      <c r="BI87" s="45" t="str">
        <f t="shared" si="243"/>
        <v>B</v>
      </c>
      <c r="BJ87" s="45" t="str">
        <f t="shared" si="243"/>
        <v>A</v>
      </c>
      <c r="BK87" s="45" t="str">
        <f t="shared" si="243"/>
        <v>B</v>
      </c>
      <c r="BL87" s="45" t="str">
        <f t="shared" ref="BL87:BU88" si="244">O3</f>
        <v>A</v>
      </c>
      <c r="BM87" s="45" t="str">
        <f t="shared" si="244"/>
        <v>B</v>
      </c>
      <c r="BN87" s="45" t="str">
        <f t="shared" si="244"/>
        <v>B</v>
      </c>
      <c r="BO87" s="45" t="str">
        <f t="shared" si="244"/>
        <v>A</v>
      </c>
      <c r="BP87" s="45" t="str">
        <f t="shared" si="244"/>
        <v>A</v>
      </c>
      <c r="BQ87" s="45" t="str">
        <f t="shared" si="244"/>
        <v>B &amp; A</v>
      </c>
      <c r="BR87" s="45" t="str">
        <f t="shared" si="244"/>
        <v>A</v>
      </c>
      <c r="BS87" s="45" t="str">
        <f t="shared" si="244"/>
        <v>B</v>
      </c>
      <c r="BT87" s="45" t="str">
        <f t="shared" si="244"/>
        <v>B</v>
      </c>
      <c r="BU87" s="45" t="str">
        <f t="shared" si="244"/>
        <v>A</v>
      </c>
      <c r="BV87" s="45" t="str">
        <f t="shared" ref="BV87:CE88" si="245">Y3</f>
        <v>B</v>
      </c>
      <c r="BW87" s="45" t="str">
        <f t="shared" si="245"/>
        <v>A</v>
      </c>
      <c r="BX87" s="45" t="str">
        <f t="shared" si="245"/>
        <v>B</v>
      </c>
      <c r="BY87" s="45" t="str">
        <f t="shared" si="245"/>
        <v>B</v>
      </c>
      <c r="BZ87" s="45" t="str">
        <f t="shared" si="245"/>
        <v>A</v>
      </c>
      <c r="CA87" s="45" t="str">
        <f t="shared" si="245"/>
        <v>B</v>
      </c>
      <c r="CB87" s="45" t="str">
        <f t="shared" si="245"/>
        <v>A</v>
      </c>
      <c r="CC87" s="45" t="str">
        <f t="shared" si="245"/>
        <v>B</v>
      </c>
      <c r="CD87" s="45" t="str">
        <f t="shared" si="245"/>
        <v>B</v>
      </c>
      <c r="CE87" s="45" t="str">
        <f t="shared" si="245"/>
        <v>A</v>
      </c>
      <c r="CF87" s="45" t="str">
        <f t="shared" ref="CF87:CL88" si="246">AI3</f>
        <v>B</v>
      </c>
      <c r="CG87" s="45" t="str">
        <f t="shared" si="246"/>
        <v>A</v>
      </c>
      <c r="CH87" s="45" t="str">
        <f t="shared" si="246"/>
        <v>B</v>
      </c>
      <c r="CI87" s="45" t="str">
        <f t="shared" si="246"/>
        <v>B</v>
      </c>
      <c r="CJ87" s="45" t="str">
        <f t="shared" si="246"/>
        <v>A</v>
      </c>
      <c r="CK87" s="45" t="str">
        <f t="shared" si="246"/>
        <v>A</v>
      </c>
      <c r="CL87" s="45" t="str">
        <f t="shared" si="246"/>
        <v>A</v>
      </c>
      <c r="CM87" s="45" t="str">
        <f t="shared" ref="CM87:CO87" si="247">AP3</f>
        <v>A</v>
      </c>
      <c r="CN87" s="45" t="str">
        <f t="shared" si="247"/>
        <v>A</v>
      </c>
      <c r="CO87" s="45">
        <f t="shared" si="247"/>
        <v>0</v>
      </c>
    </row>
    <row r="88" spans="1:93" s="28" customFormat="1" x14ac:dyDescent="0.25">
      <c r="A88" s="26" t="s">
        <v>55</v>
      </c>
      <c r="B88" s="31">
        <v>3</v>
      </c>
      <c r="C88" s="31">
        <v>200</v>
      </c>
      <c r="D88" s="19">
        <v>18</v>
      </c>
      <c r="E88" s="19"/>
      <c r="F88" s="19">
        <f>IF(Raw!I221&gt;0,Deficit!$D$88-Raw!I221,"")</f>
        <v>5.1374326661554992</v>
      </c>
      <c r="G88" s="19">
        <f>IF(Raw!J221&gt;0,Deficit!$D$88-Raw!J221,"")</f>
        <v>5.2560892367951997</v>
      </c>
      <c r="H88" s="19">
        <f>IF(Raw!K221&gt;0,Deficit!$D$88-Raw!K221,"")</f>
        <v>5.4544985112519004</v>
      </c>
      <c r="I88" s="19">
        <f>IF(Raw!L221&gt;0,Deficit!$D$88-Raw!L221,"")</f>
        <v>4.8770180435263004</v>
      </c>
      <c r="J88" s="19">
        <f>IF(Raw!M221&gt;0,Deficit!$D$88-Raw!M221,"")</f>
        <v>5.5015467988081994</v>
      </c>
      <c r="K88" s="19">
        <f>IF(Raw!N221&gt;0,Deficit!$D$88-Raw!N221,"")</f>
        <v>5.8233640891742002</v>
      </c>
      <c r="L88" s="19">
        <f>IF(Raw!O221&gt;0,Deficit!$D$88-Raw!O221,"")</f>
        <v>5.2852413112569998</v>
      </c>
      <c r="M88" s="19">
        <f>IF(Raw!P221&gt;0,Deficit!$D$88-Raw!P221,"")</f>
        <v>5.2859595266591999</v>
      </c>
      <c r="N88" s="19">
        <f>IF(Raw!Q221&gt;0,Deficit!$D$88-Raw!Q221,"")</f>
        <v>5.0743967703809005</v>
      </c>
      <c r="O88" s="19">
        <f>IF(Raw!R221&gt;0,Deficit!$D$88-Raw!R221,"")</f>
        <v>5.7898706670516003</v>
      </c>
      <c r="P88" s="19">
        <f>IF(Raw!S221&gt;0,Deficit!$D$88-Raw!S221,"")</f>
        <v>5.3974570962739996</v>
      </c>
      <c r="Q88" s="19">
        <f>IF(Raw!T221&gt;0,Deficit!$D$88-Raw!T221,"")</f>
        <v>5.2640618342792003</v>
      </c>
      <c r="R88" s="19">
        <f>IF(Raw!U221&gt;0,Deficit!$D$88-Raw!U221,"")</f>
        <v>5.6111450108262009</v>
      </c>
      <c r="S88" s="19">
        <f>IF(Raw!V221&gt;0,Deficit!$D$88-Raw!V221,"")</f>
        <v>5.2561627816703993</v>
      </c>
      <c r="T88" s="19">
        <f>IF(Raw!W221&gt;0,Deficit!$D$88-Raw!W221,"")</f>
        <v>5.2556773085411006</v>
      </c>
      <c r="U88" s="19">
        <f>IF(Raw!X221&gt;0,Deficit!$D$88-Raw!X221,"")</f>
        <v>5.2498052995748008</v>
      </c>
      <c r="V88" s="19">
        <f>IF(Raw!Y221&gt;0,Deficit!$D$88-Raw!Y221,"")</f>
        <v>4.9887568232998998</v>
      </c>
      <c r="W88" s="19">
        <f>IF(Raw!Z221&gt;0,Deficit!$D$88-Raw!Z221,"")</f>
        <v>5.0687811116545003</v>
      </c>
      <c r="X88" s="19">
        <f>IF(Raw!AA221&gt;0,Deficit!$D$88-Raw!AA221,"")</f>
        <v>5.4349721549665997</v>
      </c>
      <c r="Y88" s="19">
        <f>IF(Raw!AB221&gt;0,Deficit!$D$88-Raw!AB221,"")</f>
        <v>5.0977327920987001</v>
      </c>
      <c r="Z88" s="19">
        <f>IF(Raw!AC221&gt;0,Deficit!$D$88-Raw!AC221,"")</f>
        <v>5.0435748467126</v>
      </c>
      <c r="AA88" s="19">
        <f>IF(Raw!AD221&gt;0,Deficit!$D$88-Raw!AD221,"")</f>
        <v>5.0665757735945007</v>
      </c>
      <c r="AB88" s="19">
        <f>IF(Raw!AE221&gt;0,Deficit!$D$88-Raw!AE221,"")</f>
        <v>5.0559073654002997</v>
      </c>
      <c r="AC88" s="19">
        <f>IF(Raw!AF221&gt;0,Deficit!$D$88-Raw!AF221,"")</f>
        <v>5.1613032066734998</v>
      </c>
      <c r="AD88" s="19">
        <f>IF(Raw!AG221&gt;0,Deficit!$D$88-Raw!AG221,"")</f>
        <v>5.2182967340788</v>
      </c>
      <c r="AE88" s="19">
        <f>IF(Raw!AH221&gt;0,Deficit!$D$88-Raw!AH221,"")</f>
        <v>4.9982225674540999</v>
      </c>
      <c r="AF88" s="19">
        <f>IF(Raw!AI221&gt;0,Deficit!$D$88-Raw!AI221,"")</f>
        <v>5.2617374016795999</v>
      </c>
      <c r="AG88" s="19">
        <f>IF(Raw!AJ221&gt;0,Deficit!$D$88-Raw!AJ221,"")</f>
        <v>5.2032807254262998</v>
      </c>
      <c r="AH88" s="19">
        <f>IF(Raw!AK221&gt;0,Deficit!$D$88-Raw!AK221,"")</f>
        <v>5.4514682411061006</v>
      </c>
      <c r="AI88" s="19">
        <f>IF(Raw!AL221&gt;0,Deficit!$D$88-Raw!AL221,"")</f>
        <v>5.1356495274949001</v>
      </c>
      <c r="AJ88" s="19">
        <f>IF(Raw!AM221&gt;0,Deficit!$D$88-Raw!AM221,"")</f>
        <v>5.3508929772765992</v>
      </c>
      <c r="AK88" s="19">
        <f>IF(Raw!AN221&gt;0,Deficit!$D$88-Raw!AN221,"")</f>
        <v>4.9431389531339995</v>
      </c>
      <c r="AL88" s="19">
        <f>IF(Raw!AO221&gt;0,Deficit!$D$88-Raw!AO221,"")</f>
        <v>5.1006523639061001</v>
      </c>
      <c r="AM88" s="19">
        <f>IF(Raw!AP221&gt;0,Deficit!$D$88-Raw!AP221,"")</f>
        <v>4.6440092663558001</v>
      </c>
      <c r="AN88" s="19">
        <f>IF(Raw!AQ221&gt;0,Deficit!$D$88-Raw!AQ221,"")</f>
        <v>5.4152196236632992</v>
      </c>
      <c r="AO88" s="19">
        <f>IF(Raw!AR221&gt;0,Deficit!$D$88-Raw!AR221,"")</f>
        <v>4.3683472936924002</v>
      </c>
      <c r="AP88" s="19">
        <f>IF(Raw!AS221&gt;0,Deficit!$D$88-Raw!AS221,"")</f>
        <v>3.3542149243943005</v>
      </c>
      <c r="AQ88" s="19">
        <f>IF(Raw!AT221&gt;0,Deficit!$D$88-Raw!AT221,"")</f>
        <v>3.4686958387623008</v>
      </c>
      <c r="AR88" s="19" t="str">
        <f>IF(Raw!AU221&gt;0,Deficit!$D$88-Raw!AU221,"")</f>
        <v/>
      </c>
      <c r="AS88" s="19" t="str">
        <f>IF(Raw!AV221&gt;0,Deficit!$D$88-Raw!AV221,"")</f>
        <v/>
      </c>
      <c r="AX88" s="40" t="s">
        <v>21</v>
      </c>
      <c r="AY88" s="41" t="s">
        <v>11</v>
      </c>
      <c r="AZ88" s="5" t="s">
        <v>10</v>
      </c>
      <c r="BA88" s="9" t="s">
        <v>12</v>
      </c>
      <c r="BB88" s="42">
        <f t="shared" si="243"/>
        <v>41422</v>
      </c>
      <c r="BC88" s="42">
        <f t="shared" si="243"/>
        <v>41431</v>
      </c>
      <c r="BD88" s="42">
        <f t="shared" si="243"/>
        <v>41435</v>
      </c>
      <c r="BE88" s="42">
        <f t="shared" si="243"/>
        <v>41438</v>
      </c>
      <c r="BF88" s="42">
        <f t="shared" si="243"/>
        <v>41439</v>
      </c>
      <c r="BG88" s="42">
        <f t="shared" si="243"/>
        <v>41445</v>
      </c>
      <c r="BH88" s="42">
        <f t="shared" si="243"/>
        <v>41446</v>
      </c>
      <c r="BI88" s="42">
        <f t="shared" si="243"/>
        <v>41451</v>
      </c>
      <c r="BJ88" s="42">
        <f t="shared" si="243"/>
        <v>41452</v>
      </c>
      <c r="BK88" s="42">
        <f t="shared" si="243"/>
        <v>41456</v>
      </c>
      <c r="BL88" s="42">
        <f t="shared" si="244"/>
        <v>41457</v>
      </c>
      <c r="BM88" s="42">
        <f t="shared" si="244"/>
        <v>41460</v>
      </c>
      <c r="BN88" s="42">
        <f t="shared" si="244"/>
        <v>41464</v>
      </c>
      <c r="BO88" s="42">
        <f t="shared" si="244"/>
        <v>41466</v>
      </c>
      <c r="BP88" s="42">
        <f t="shared" si="244"/>
        <v>41470</v>
      </c>
      <c r="BQ88" s="42">
        <f t="shared" si="244"/>
        <v>41471</v>
      </c>
      <c r="BR88" s="42">
        <f t="shared" si="244"/>
        <v>41472</v>
      </c>
      <c r="BS88" s="42">
        <f t="shared" si="244"/>
        <v>41473</v>
      </c>
      <c r="BT88" s="42">
        <f t="shared" si="244"/>
        <v>41478</v>
      </c>
      <c r="BU88" s="42">
        <f t="shared" si="244"/>
        <v>41480</v>
      </c>
      <c r="BV88" s="42">
        <f t="shared" si="245"/>
        <v>41484</v>
      </c>
      <c r="BW88" s="42">
        <f t="shared" si="245"/>
        <v>41485</v>
      </c>
      <c r="BX88" s="42">
        <f t="shared" si="245"/>
        <v>41487</v>
      </c>
      <c r="BY88" s="42">
        <f t="shared" si="245"/>
        <v>41492</v>
      </c>
      <c r="BZ88" s="42">
        <f t="shared" si="245"/>
        <v>41494</v>
      </c>
      <c r="CA88" s="42">
        <f t="shared" si="245"/>
        <v>41498</v>
      </c>
      <c r="CB88" s="42">
        <f t="shared" si="245"/>
        <v>41499</v>
      </c>
      <c r="CC88" s="42">
        <f t="shared" si="245"/>
        <v>41501</v>
      </c>
      <c r="CD88" s="42">
        <f t="shared" si="245"/>
        <v>41506</v>
      </c>
      <c r="CE88" s="42">
        <f t="shared" si="245"/>
        <v>41508</v>
      </c>
      <c r="CF88" s="42">
        <f t="shared" si="246"/>
        <v>41512</v>
      </c>
      <c r="CG88" s="42">
        <f t="shared" si="246"/>
        <v>41513</v>
      </c>
      <c r="CH88" s="42">
        <f t="shared" si="246"/>
        <v>41515</v>
      </c>
      <c r="CI88" s="42">
        <f t="shared" si="246"/>
        <v>41522</v>
      </c>
      <c r="CJ88" s="42">
        <f t="shared" si="246"/>
        <v>41523</v>
      </c>
      <c r="CK88" s="42">
        <f t="shared" si="246"/>
        <v>41534</v>
      </c>
      <c r="CL88" s="42">
        <f t="shared" si="246"/>
        <v>41542</v>
      </c>
      <c r="CM88" s="42">
        <f t="shared" ref="CM88:CO88" si="248">AP4</f>
        <v>41568</v>
      </c>
      <c r="CN88" s="42">
        <f t="shared" si="248"/>
        <v>41584</v>
      </c>
      <c r="CO88" s="42">
        <f t="shared" si="248"/>
        <v>41584</v>
      </c>
    </row>
    <row r="89" spans="1:93" s="28" customFormat="1" x14ac:dyDescent="0.25">
      <c r="A89" s="33" t="s">
        <v>28</v>
      </c>
      <c r="B89" s="33">
        <v>4</v>
      </c>
      <c r="C89" s="33">
        <v>15</v>
      </c>
      <c r="D89" s="78">
        <v>27</v>
      </c>
      <c r="E89" s="34">
        <f>IF(Raw!H26&gt;0,Deficit!$D$89-Raw!H26,"")</f>
        <v>16.45</v>
      </c>
      <c r="F89" s="34">
        <f>IF(Raw!I26&gt;0,Deficit!$D$89-Raw!I26,"")</f>
        <v>18.2</v>
      </c>
      <c r="G89" s="34">
        <f>IF(Raw!J26&gt;0,Deficit!$D$89-Raw!J26,"")</f>
        <v>11.55</v>
      </c>
      <c r="H89" s="34">
        <f>IF(Raw!K26&gt;0,Deficit!$D$89-Raw!K26,"")</f>
        <v>15.65</v>
      </c>
      <c r="I89" s="34">
        <f>IF(Raw!L26&gt;0,Deficit!$D$89-Raw!L26,"")</f>
        <v>1</v>
      </c>
      <c r="J89" s="34">
        <f>IF(Raw!M26&gt;0,Deficit!$D$89-Raw!M26,"")</f>
        <v>10.866666666666699</v>
      </c>
      <c r="K89" s="34">
        <f>IF(Raw!N26&gt;0,Deficit!$D$89-Raw!N26,"")</f>
        <v>8.4499999999999993</v>
      </c>
      <c r="L89" s="34">
        <f>IF(Raw!O26&gt;0,Deficit!$D$89-Raw!O26,"")</f>
        <v>17.649999999999999</v>
      </c>
      <c r="M89" s="34">
        <f>IF(Raw!P26&gt;0,Deficit!$D$89-Raw!P26,"")</f>
        <v>1.25</v>
      </c>
      <c r="N89" s="34">
        <f>IF(Raw!Q26&gt;0,Deficit!$D$89-Raw!Q26,"")</f>
        <v>14.65</v>
      </c>
      <c r="O89" s="34">
        <f>IF(Raw!R26&gt;0,Deficit!$D$89-Raw!R26,"")</f>
        <v>1.1499999999999986</v>
      </c>
      <c r="P89" s="34">
        <f>IF(Raw!S26&gt;0,Deficit!$D$89-Raw!S26,"")</f>
        <v>17.45</v>
      </c>
      <c r="Q89" s="73">
        <f>IF(Raw!T26&gt;0,Deficit!$D$89-Raw!T26,"")</f>
        <v>21.95</v>
      </c>
      <c r="R89" s="73">
        <v>14</v>
      </c>
      <c r="S89" s="34">
        <f>IF(Raw!V26&gt;0,Deficit!$D$89-Raw!V26,"")</f>
        <v>4.5666666666666984</v>
      </c>
      <c r="T89" s="34">
        <f>IF(Raw!W26&gt;0,Deficit!$D$89-Raw!W26,"")</f>
        <v>11.6</v>
      </c>
      <c r="U89" s="34">
        <f>IF(Raw!X26&gt;0,Deficit!$D$89-Raw!X26,"")</f>
        <v>-1.3999999999999986</v>
      </c>
      <c r="V89" s="34">
        <f>IF(Raw!Y26&gt;0,Deficit!$D$89-Raw!Y26,"")</f>
        <v>4.4499999999999993</v>
      </c>
      <c r="W89" s="34">
        <f>IF(Raw!Z26&gt;0,Deficit!$D$89-Raw!Z26,"")</f>
        <v>13.55</v>
      </c>
      <c r="X89" s="34">
        <f>IF(Raw!AA26&gt;0,Deficit!$D$89-Raw!AA26,"")</f>
        <v>0.19999999999999929</v>
      </c>
      <c r="Y89" s="34">
        <f>IF(Raw!AB26&gt;0,Deficit!$D$89-Raw!AB26,"")</f>
        <v>6.1499999999999986</v>
      </c>
      <c r="Z89" s="34">
        <f>IF(Raw!AC26&gt;0,Deficit!$D$89-Raw!AC26,"")</f>
        <v>-1</v>
      </c>
      <c r="AA89" s="34">
        <f>IF(Raw!AD26&gt;0,Deficit!$D$89-Raw!AD26,"")</f>
        <v>11.1</v>
      </c>
      <c r="AB89" s="34">
        <f>IF(Raw!AE26&gt;0,Deficit!$D$89-Raw!AE26,"")</f>
        <v>3.5</v>
      </c>
      <c r="AC89" s="34">
        <f>IF(Raw!AF26&gt;0,Deficit!$D$89-Raw!AF26,"")</f>
        <v>0.19999999999999929</v>
      </c>
      <c r="AD89" s="34">
        <f>IF(Raw!AG26&gt;0,Deficit!$D$89-Raw!AG26,"")</f>
        <v>12.15</v>
      </c>
      <c r="AE89" s="34">
        <f>IF(Raw!AH26&gt;0,Deficit!$D$89-Raw!AH26,"")</f>
        <v>0.30000000000000071</v>
      </c>
      <c r="AF89" s="34">
        <f>IF(Raw!AI26&gt;0,Deficit!$D$89-Raw!AI26,"")</f>
        <v>9.4499999999999993</v>
      </c>
      <c r="AG89" s="34">
        <f>IF(Raw!AJ26&gt;0,Deficit!$D$89-Raw!AJ26,"")</f>
        <v>16.95</v>
      </c>
      <c r="AH89" s="34">
        <f>IF(Raw!AK26&gt;0,Deficit!$D$89-Raw!AK26,"")</f>
        <v>0.80000000000000071</v>
      </c>
      <c r="AI89" s="34">
        <f>IF(Raw!AL26&gt;0,Deficit!$D$89-Raw!AL26,"")</f>
        <v>14.45</v>
      </c>
      <c r="AJ89" s="34">
        <f>IF(Raw!AM26&gt;0,Deficit!$D$89-Raw!AM26,"")</f>
        <v>3.5</v>
      </c>
      <c r="AK89" s="34">
        <f>IF(Raw!AN26&gt;0,Deficit!$D$89-Raw!AN26,"")</f>
        <v>9.1000000000000014</v>
      </c>
      <c r="AL89" s="34">
        <f>IF(Raw!AO26&gt;0,Deficit!$D$89-Raw!AO26,"")</f>
        <v>12.55</v>
      </c>
      <c r="AM89" s="34">
        <f>IF(Raw!AP26&gt;0,Deficit!$D$89-Raw!AP26,"")</f>
        <v>10.95</v>
      </c>
      <c r="AN89" s="34">
        <f>IF(Raw!AQ26&gt;0,Deficit!$D$89-Raw!AQ26,"")</f>
        <v>9.6000000000000014</v>
      </c>
      <c r="AO89" s="34">
        <f>IF(Raw!AR26&gt;0,Deficit!$D$89-Raw!AR26,"")</f>
        <v>0.25</v>
      </c>
      <c r="AP89" s="34">
        <f>IF(Raw!AS26&gt;0,Deficit!$D$89-Raw!AS26,"")</f>
        <v>-1</v>
      </c>
      <c r="AQ89" s="34">
        <f>IF(Raw!AT26&gt;0,Deficit!$D$89-Raw!AT26,"")</f>
        <v>-2.5</v>
      </c>
      <c r="AR89" s="34" t="str">
        <f>IF(Raw!AU26&gt;0,Deficit!$D$89-Raw!AU26,"")</f>
        <v/>
      </c>
      <c r="AS89" s="34" t="str">
        <f>IF(Raw!AV26&gt;0,Deficit!$D$89-Raw!AV26,"")</f>
        <v/>
      </c>
      <c r="AX89" s="21" t="s">
        <v>76</v>
      </c>
      <c r="AY89" s="39">
        <v>8</v>
      </c>
      <c r="AZ89" s="28">
        <v>15</v>
      </c>
      <c r="BA89" s="2">
        <f>AVERAGE(D201:D202,D215:D216)</f>
        <v>26.125</v>
      </c>
      <c r="BB89" s="2"/>
      <c r="BC89" s="2">
        <f>AVERAGE(F202:F203,F216:F217)</f>
        <v>11.110542352691825</v>
      </c>
      <c r="BD89" s="2">
        <f t="shared" ref="BD89:BI89" si="249">AVERAGE(G201:G202,G215:G216)</f>
        <v>8.979166666666675</v>
      </c>
      <c r="BE89" s="2">
        <f t="shared" si="249"/>
        <v>13.387499999999999</v>
      </c>
      <c r="BF89" s="2">
        <f t="shared" si="249"/>
        <v>-0.52500000000000036</v>
      </c>
      <c r="BG89" s="2">
        <f t="shared" si="249"/>
        <v>11.804166666666676</v>
      </c>
      <c r="BH89" s="2">
        <f t="shared" si="249"/>
        <v>3.7625000000000002</v>
      </c>
      <c r="BI89" s="2">
        <f t="shared" si="249"/>
        <v>16.737499999999997</v>
      </c>
      <c r="BJ89" s="72">
        <v>3</v>
      </c>
      <c r="BK89" s="2">
        <f>AVERAGE(N201:N202,N215:N216)</f>
        <v>15.325000000000001</v>
      </c>
      <c r="BL89" s="2">
        <f>AVERAGE(O201:O202,O215:O216)</f>
        <v>2.4625000000000004</v>
      </c>
      <c r="BM89" s="2">
        <f>AVERAGE(P201:P202,P215:P216)</f>
        <v>18.024999999999999</v>
      </c>
      <c r="BN89" s="75">
        <f>AVERAGE(Q215:Q216)</f>
        <v>16.25</v>
      </c>
      <c r="BO89" s="2">
        <f>AVERAGE(R201:R202,R215:R216)</f>
        <v>15.35</v>
      </c>
      <c r="BP89" s="2">
        <f>AVERAGE(S201:S202,S215:S216)</f>
        <v>6.1875</v>
      </c>
      <c r="BQ89" s="2">
        <f>AVERAGE(T201:T202,T215:T216)</f>
        <v>0.86249999999999982</v>
      </c>
      <c r="BR89" s="2"/>
      <c r="BS89" s="2">
        <f t="shared" ref="BS89:CL89" si="250">AVERAGE(V201:V202,V215:V216)</f>
        <v>13.8125</v>
      </c>
      <c r="BT89" s="2">
        <f t="shared" si="250"/>
        <v>15.929166666666676</v>
      </c>
      <c r="BU89" s="2">
        <f t="shared" si="250"/>
        <v>7.3125</v>
      </c>
      <c r="BV89" s="2">
        <f t="shared" si="250"/>
        <v>12.0875</v>
      </c>
      <c r="BW89" s="2">
        <f t="shared" si="250"/>
        <v>3.1937499999999996</v>
      </c>
      <c r="BX89" s="2">
        <f t="shared" si="250"/>
        <v>11.399999999999999</v>
      </c>
      <c r="BY89" s="2">
        <f t="shared" si="250"/>
        <v>4.1624999999999996</v>
      </c>
      <c r="BZ89" s="2">
        <f t="shared" si="250"/>
        <v>2.0750000000000011</v>
      </c>
      <c r="CA89" s="2">
        <f t="shared" si="250"/>
        <v>13.599999999999998</v>
      </c>
      <c r="CB89" s="2">
        <f t="shared" si="250"/>
        <v>-1.8500000000000005</v>
      </c>
      <c r="CC89" s="2">
        <f t="shared" si="250"/>
        <v>9.5124999999999993</v>
      </c>
      <c r="CD89" s="2">
        <f t="shared" si="250"/>
        <v>13.6875</v>
      </c>
      <c r="CE89" s="2">
        <f t="shared" si="250"/>
        <v>1.3249999999999993</v>
      </c>
      <c r="CF89" s="2">
        <f t="shared" si="250"/>
        <v>14.358333333333325</v>
      </c>
      <c r="CG89" s="2">
        <f t="shared" si="250"/>
        <v>1.3000000000000007</v>
      </c>
      <c r="CH89" s="2">
        <f t="shared" si="250"/>
        <v>10.025</v>
      </c>
      <c r="CI89" s="2">
        <f t="shared" si="250"/>
        <v>15.299999999999999</v>
      </c>
      <c r="CJ89" s="2">
        <f t="shared" si="250"/>
        <v>5.2374999999999998</v>
      </c>
      <c r="CK89" s="2">
        <f t="shared" si="250"/>
        <v>9.7374999999999989</v>
      </c>
      <c r="CL89" s="2">
        <f t="shared" si="250"/>
        <v>1.0000000000000009</v>
      </c>
      <c r="CM89" s="2">
        <f t="shared" ref="CM89:CO89" si="251">AVERAGE(AP201:AP202,AP215:AP216)</f>
        <v>0.54999999999999982</v>
      </c>
      <c r="CN89" s="2">
        <f t="shared" si="251"/>
        <v>0.14999999999999947</v>
      </c>
      <c r="CO89" s="2" t="e">
        <f t="shared" si="251"/>
        <v>#DIV/0!</v>
      </c>
    </row>
    <row r="90" spans="1:93" s="28" customFormat="1" x14ac:dyDescent="0.25">
      <c r="A90" s="31" t="s">
        <v>33</v>
      </c>
      <c r="B90" s="31">
        <v>4</v>
      </c>
      <c r="C90" s="31">
        <v>15</v>
      </c>
      <c r="D90" s="76">
        <v>27</v>
      </c>
      <c r="E90" s="14"/>
      <c r="F90" s="14">
        <f>IF(Raw!I61&gt;0,Deficit!$D$90-Raw!I61,"")</f>
        <v>16.8</v>
      </c>
      <c r="G90" s="14">
        <f>IF(Raw!J61&gt;0,Deficit!$D$90-Raw!J61,"")</f>
        <v>11.75</v>
      </c>
      <c r="H90" s="14">
        <f>IF(Raw!K61&gt;0,Deficit!$D$90-Raw!K61,"")</f>
        <v>14.05</v>
      </c>
      <c r="I90" s="14">
        <f>IF(Raw!L61&gt;0,Deficit!$D$90-Raw!L61,"")</f>
        <v>0.35000000000000142</v>
      </c>
      <c r="J90" s="14">
        <f>IF(Raw!M61&gt;0,Deficit!$D$90-Raw!M61,"")</f>
        <v>9.6000000000000014</v>
      </c>
      <c r="K90" s="14">
        <f>IF(Raw!N61&gt;0,Deficit!$D$90-Raw!N61,"")</f>
        <v>3.5500000000000007</v>
      </c>
      <c r="L90" s="14">
        <f>IF(Raw!O61&gt;0,Deficit!$D$90-Raw!O61,"")</f>
        <v>11.6</v>
      </c>
      <c r="M90" s="14">
        <f>IF(Raw!P61&gt;0,Deficit!$D$90-Raw!P61,"")</f>
        <v>1.9499999999999993</v>
      </c>
      <c r="N90" s="14">
        <f>IF(Raw!Q61&gt;0,Deficit!$D$90-Raw!Q61,"")</f>
        <v>14.95</v>
      </c>
      <c r="O90" s="14">
        <f>IF(Raw!R61&gt;0,Deficit!$D$90-Raw!R61,"")</f>
        <v>2.6666666666666998</v>
      </c>
      <c r="P90" s="14">
        <f>IF(Raw!S61&gt;0,Deficit!$D$90-Raw!S61,"")</f>
        <v>13.65</v>
      </c>
      <c r="Q90" s="71">
        <f>IF(Raw!T61&gt;0,Deficit!$D$90-Raw!T61,"")</f>
        <v>21.6</v>
      </c>
      <c r="R90" s="71">
        <v>14</v>
      </c>
      <c r="S90" s="14">
        <f>IF(Raw!V61&gt;0,Deficit!$D$90-Raw!V61,"")</f>
        <v>6.1000000000000014</v>
      </c>
      <c r="T90" s="14">
        <f>IF(Raw!W61&gt;0,Deficit!$D$90-Raw!W61,"")</f>
        <v>9</v>
      </c>
      <c r="U90" s="14">
        <f>IF(Raw!X61&gt;0,Deficit!$D$90-Raw!X61,"")</f>
        <v>-0.19999999999999929</v>
      </c>
      <c r="V90" s="14">
        <f>IF(Raw!Y61&gt;0,Deficit!$D$90-Raw!Y61,"")</f>
        <v>4.3999999999999986</v>
      </c>
      <c r="W90" s="14">
        <f>IF(Raw!Z61&gt;0,Deficit!$D$90-Raw!Z61,"")</f>
        <v>17.600000000000001</v>
      </c>
      <c r="X90" s="14">
        <f>IF(Raw!AA61&gt;0,Deficit!$D$90-Raw!AA61,"")</f>
        <v>4.1499999999999986</v>
      </c>
      <c r="Y90" s="14">
        <f>IF(Raw!AB61&gt;0,Deficit!$D$90-Raw!AB61,"")</f>
        <v>7.1000000000000014</v>
      </c>
      <c r="Z90" s="14">
        <f>IF(Raw!AC61&gt;0,Deficit!$D$90-Raw!AC61,"")</f>
        <v>1.8999999999999986</v>
      </c>
      <c r="AA90" s="14">
        <f>IF(Raw!AD61&gt;0,Deficit!$D$90-Raw!AD61,"")</f>
        <v>-0.44999999999999929</v>
      </c>
      <c r="AB90" s="14">
        <f>IF(Raw!AE61&gt;0,Deficit!$D$90-Raw!AE61,"")</f>
        <v>5.4499999999999993</v>
      </c>
      <c r="AC90" s="14">
        <f>IF(Raw!AF61&gt;0,Deficit!$D$90-Raw!AF61,"")</f>
        <v>-0.85000000000000142</v>
      </c>
      <c r="AD90" s="14">
        <f>IF(Raw!AG61&gt;0,Deficit!$D$90-Raw!AG61,"")</f>
        <v>6.9333333333333016</v>
      </c>
      <c r="AE90" s="14">
        <f>IF(Raw!AH61&gt;0,Deficit!$D$90-Raw!AH61,"")</f>
        <v>-5.0000000000000711E-2</v>
      </c>
      <c r="AF90" s="71">
        <f>IF(Raw!AI61&gt;0,Deficit!$D$90-Raw!AI61,"")</f>
        <v>0.14999999999999858</v>
      </c>
      <c r="AG90" s="14">
        <f>IF(Raw!AJ61&gt;0,Deficit!$D$90-Raw!AJ61,"")</f>
        <v>10.600000000000001</v>
      </c>
      <c r="AH90" s="14">
        <f>IF(Raw!AK61&gt;0,Deficit!$D$90-Raw!AK61,"")</f>
        <v>-0.14999999999999858</v>
      </c>
      <c r="AI90" s="14">
        <f>IF(Raw!AL61&gt;0,Deficit!$D$90-Raw!AL61,"")</f>
        <v>14.1</v>
      </c>
      <c r="AJ90" s="14">
        <f>IF(Raw!AM61&gt;0,Deficit!$D$90-Raw!AM61,"")</f>
        <v>1.5</v>
      </c>
      <c r="AK90" s="14">
        <f>IF(Raw!AN61&gt;0,Deficit!$D$90-Raw!AN61,"")</f>
        <v>10.566666666666698</v>
      </c>
      <c r="AL90" s="14">
        <f>IF(Raw!AO61&gt;0,Deficit!$D$90-Raw!AO61,"")</f>
        <v>14</v>
      </c>
      <c r="AM90" s="14">
        <f>IF(Raw!AP61&gt;0,Deficit!$D$90-Raw!AP61,"")</f>
        <v>0.69999999999999929</v>
      </c>
      <c r="AN90" s="14">
        <f>IF(Raw!AQ61&gt;0,Deficit!$D$90-Raw!AQ61,"")</f>
        <v>8.75</v>
      </c>
      <c r="AO90" s="14">
        <f>IF(Raw!AR61&gt;0,Deficit!$D$90-Raw!AR61,"")</f>
        <v>0</v>
      </c>
      <c r="AP90" s="14">
        <f>IF(Raw!AS61&gt;0,Deficit!$D$90-Raw!AS61,"")</f>
        <v>0</v>
      </c>
      <c r="AQ90" s="14">
        <f>IF(Raw!AT61&gt;0,Deficit!$D$90-Raw!AT61,"")</f>
        <v>-1.3500000000000014</v>
      </c>
      <c r="AR90" s="14" t="str">
        <f>IF(Raw!AU61&gt;0,Deficit!$D$90-Raw!AU61,"")</f>
        <v/>
      </c>
      <c r="AS90" s="14" t="str">
        <f>IF(Raw!AV61&gt;0,Deficit!$D$90-Raw!AV61,"")</f>
        <v/>
      </c>
      <c r="AX90" s="21" t="s">
        <v>76</v>
      </c>
      <c r="AY90" s="3">
        <v>8</v>
      </c>
      <c r="AZ90">
        <v>30</v>
      </c>
      <c r="BA90" s="2">
        <f>AVERAGE(D203:D204,D217:D218)</f>
        <v>23.875</v>
      </c>
      <c r="BB90" s="2"/>
      <c r="BC90" s="2">
        <f>AVERAGE(F203:F204,F217:F218)</f>
        <v>5.1238815641707998</v>
      </c>
      <c r="BD90" s="2">
        <f t="shared" ref="BD90:BQ90" si="252">AVERAGE(G203:G204,G217:G218)</f>
        <v>2.2966988392139251</v>
      </c>
      <c r="BE90" s="2">
        <f t="shared" si="252"/>
        <v>3.4668583231759253</v>
      </c>
      <c r="BF90" s="2">
        <f t="shared" si="252"/>
        <v>7.2320857091024315E-2</v>
      </c>
      <c r="BG90" s="2">
        <f t="shared" si="252"/>
        <v>4.5668227666354753</v>
      </c>
      <c r="BH90" s="2">
        <f t="shared" si="252"/>
        <v>0.58164792744975014</v>
      </c>
      <c r="BI90" s="2">
        <f t="shared" si="252"/>
        <v>6.2976997725229253</v>
      </c>
      <c r="BJ90" s="2">
        <f t="shared" si="252"/>
        <v>4.5655857130730757</v>
      </c>
      <c r="BK90" s="2">
        <f t="shared" si="252"/>
        <v>8.9283594920799008</v>
      </c>
      <c r="BL90" s="2">
        <f t="shared" si="252"/>
        <v>7.051649008889199</v>
      </c>
      <c r="BM90" s="2">
        <f t="shared" si="252"/>
        <v>9.3748613969342998</v>
      </c>
      <c r="BN90" s="2">
        <f t="shared" si="252"/>
        <v>9.0271757978092246</v>
      </c>
      <c r="BO90" s="2">
        <f t="shared" si="252"/>
        <v>4.9780957473887995</v>
      </c>
      <c r="BP90" s="2">
        <f t="shared" si="252"/>
        <v>7.1986493187689753</v>
      </c>
      <c r="BQ90" s="2">
        <f t="shared" si="252"/>
        <v>3.987941676851424</v>
      </c>
      <c r="BR90" s="2"/>
      <c r="BS90" s="2">
        <f t="shared" ref="BS90:CL90" si="253">AVERAGE(V203:V204,V217:V218)</f>
        <v>7.5571110356348745</v>
      </c>
      <c r="BT90" s="2">
        <f t="shared" si="253"/>
        <v>9.7112939559676743</v>
      </c>
      <c r="BU90" s="2">
        <f t="shared" si="253"/>
        <v>6.4777329501502008</v>
      </c>
      <c r="BV90" s="2">
        <f t="shared" si="253"/>
        <v>9.3369015438162002</v>
      </c>
      <c r="BW90" s="2">
        <f t="shared" si="253"/>
        <v>0.66355210088810068</v>
      </c>
      <c r="BX90" s="2">
        <f t="shared" si="253"/>
        <v>4.0546737807409503</v>
      </c>
      <c r="BY90" s="2">
        <f t="shared" si="253"/>
        <v>2.7502407992010509</v>
      </c>
      <c r="BZ90" s="2">
        <f t="shared" si="253"/>
        <v>0.48427138240612511</v>
      </c>
      <c r="CA90" s="2">
        <f t="shared" si="253"/>
        <v>5.5494244665615495</v>
      </c>
      <c r="CB90" s="2">
        <f t="shared" si="253"/>
        <v>0.26368080872395083</v>
      </c>
      <c r="CC90" s="2">
        <f t="shared" si="253"/>
        <v>2.4186508473752246</v>
      </c>
      <c r="CD90" s="2">
        <f t="shared" si="253"/>
        <v>7.5755150884240496</v>
      </c>
      <c r="CE90" s="2">
        <f t="shared" si="253"/>
        <v>2.5216946872773249</v>
      </c>
      <c r="CF90" s="2">
        <f t="shared" si="253"/>
        <v>6.4448504863459748</v>
      </c>
      <c r="CG90" s="2">
        <f t="shared" si="253"/>
        <v>3.2421962919255503</v>
      </c>
      <c r="CH90" s="2">
        <f t="shared" si="253"/>
        <v>5.5350664147967503</v>
      </c>
      <c r="CI90" s="2">
        <f t="shared" si="253"/>
        <v>8.3244928851701747</v>
      </c>
      <c r="CJ90" s="2">
        <f t="shared" si="253"/>
        <v>5.3044354714834503</v>
      </c>
      <c r="CK90" s="2">
        <f t="shared" si="253"/>
        <v>0.83056330150327451</v>
      </c>
      <c r="CL90" s="2">
        <f t="shared" si="253"/>
        <v>1.1544434082347497</v>
      </c>
      <c r="CM90" s="2">
        <f t="shared" ref="CM90:CO90" si="254">AVERAGE(AP203:AP204,AP217:AP218)</f>
        <v>2.2308337433279251</v>
      </c>
      <c r="CN90" s="2">
        <f t="shared" si="254"/>
        <v>2.6008044944949251</v>
      </c>
      <c r="CO90" s="2" t="e">
        <f t="shared" si="254"/>
        <v>#DIV/0!</v>
      </c>
    </row>
    <row r="91" spans="1:93" s="28" customFormat="1" x14ac:dyDescent="0.25">
      <c r="A91" s="31" t="s">
        <v>28</v>
      </c>
      <c r="B91" s="31">
        <v>4</v>
      </c>
      <c r="C91" s="31">
        <v>30</v>
      </c>
      <c r="D91" s="19">
        <v>28</v>
      </c>
      <c r="E91" s="14"/>
      <c r="F91" s="14">
        <f>IF(Raw!I27&gt;0,Deficit!$D$91-Raw!I27,"")</f>
        <v>6.2987628160466009</v>
      </c>
      <c r="G91" s="14">
        <f>IF(Raw!J27&gt;0,Deficit!$D$91-Raw!J27,"")</f>
        <v>1.4846628132317008</v>
      </c>
      <c r="H91" s="14">
        <f>IF(Raw!K27&gt;0,Deficit!$D$91-Raw!K27,"")</f>
        <v>3.3890824457213995</v>
      </c>
      <c r="I91" s="14">
        <f>IF(Raw!L27&gt;0,Deficit!$D$91-Raw!L27,"")</f>
        <v>-0.20595044612930025</v>
      </c>
      <c r="J91" s="14">
        <f>IF(Raw!M27&gt;0,Deficit!$D$91-Raw!M27,"")</f>
        <v>5.4942031081046991</v>
      </c>
      <c r="K91" s="14">
        <f>IF(Raw!N27&gt;0,Deficit!$D$91-Raw!N27,"")</f>
        <v>0.67207477423750106</v>
      </c>
      <c r="L91" s="14">
        <f>IF(Raw!O27&gt;0,Deficit!$D$91-Raw!O27,"")</f>
        <v>7.5922078612734012</v>
      </c>
      <c r="M91" s="14">
        <f>IF(Raw!P27&gt;0,Deficit!$D$91-Raw!P27,"")</f>
        <v>4.1046653414913017</v>
      </c>
      <c r="N91" s="14">
        <f>IF(Raw!Q27&gt;0,Deficit!$D$91-Raw!Q27,"")</f>
        <v>10.929039811524099</v>
      </c>
      <c r="O91" s="14">
        <f>IF(Raw!R27&gt;0,Deficit!$D$91-Raw!R27,"")</f>
        <v>6.9546899139067015</v>
      </c>
      <c r="P91" s="14">
        <f>IF(Raw!S27&gt;0,Deficit!$D$91-Raw!S27,"")</f>
        <v>10.924946593755699</v>
      </c>
      <c r="Q91" s="14">
        <f>IF(Raw!T27&gt;0,Deficit!$D$91-Raw!T27,"")</f>
        <v>9.4290957820185994</v>
      </c>
      <c r="R91" s="14">
        <f>IF(Raw!U27&gt;0,Deficit!$D$91-Raw!U27,"")</f>
        <v>3.3931660131479013</v>
      </c>
      <c r="S91" s="14">
        <f>IF(Raw!V27&gt;0,Deficit!$D$91-Raw!V27,"")</f>
        <v>6.5486505584867984</v>
      </c>
      <c r="T91" s="14">
        <f>IF(Raw!W27&gt;0,Deficit!$D$91-Raw!W27,"")</f>
        <v>7.5180284548552017</v>
      </c>
      <c r="U91" s="14">
        <f>IF(Raw!X27&gt;0,Deficit!$D$91-Raw!X27,"")</f>
        <v>2.0089249765193991</v>
      </c>
      <c r="V91" s="14">
        <f>IF(Raw!Y27&gt;0,Deficit!$D$91-Raw!Y27,"")</f>
        <v>4.1667800907238011</v>
      </c>
      <c r="W91" s="14">
        <f>IF(Raw!Z27&gt;0,Deficit!$D$91-Raw!Z27,"")</f>
        <v>9.0337515705821012</v>
      </c>
      <c r="X91" s="14">
        <f>IF(Raw!AA27&gt;0,Deficit!$D$91-Raw!AA27,"")</f>
        <v>1.4242689813811999</v>
      </c>
      <c r="Y91" s="14">
        <f>IF(Raw!AB27&gt;0,Deficit!$D$91-Raw!AB27,"")</f>
        <v>6.4574872447448008</v>
      </c>
      <c r="Z91" s="14">
        <f>IF(Raw!AC27&gt;0,Deficit!$D$91-Raw!AC27,"")</f>
        <v>0.60600316099199958</v>
      </c>
      <c r="AA91" s="14">
        <f>IF(Raw!AD27&gt;0,Deficit!$D$91-Raw!AD27,"")</f>
        <v>4.2517359732609989</v>
      </c>
      <c r="AB91" s="14">
        <f>IF(Raw!AE27&gt;0,Deficit!$D$91-Raw!AE27,"")</f>
        <v>3.3008051642657996</v>
      </c>
      <c r="AC91" s="14">
        <f>IF(Raw!AF27&gt;0,Deficit!$D$91-Raw!AF27,"")</f>
        <v>-0.38997205653819833</v>
      </c>
      <c r="AD91" s="14">
        <f>IF(Raw!AG27&gt;0,Deficit!$D$91-Raw!AG27,"")</f>
        <v>7.3362960030304016</v>
      </c>
      <c r="AE91" s="14">
        <f>IF(Raw!AH27&gt;0,Deficit!$D$91-Raw!AH27,"")</f>
        <v>-7.8589254758199445E-2</v>
      </c>
      <c r="AF91" s="14">
        <f>IF(Raw!AI27&gt;0,Deficit!$D$91-Raw!AI27,"")</f>
        <v>2.1957989603155994</v>
      </c>
      <c r="AG91" s="14">
        <f>IF(Raw!AJ27&gt;0,Deficit!$D$91-Raw!AJ27,"")</f>
        <v>9.8072901384663993</v>
      </c>
      <c r="AH91" s="14">
        <f>IF(Raw!AK27&gt;0,Deficit!$D$91-Raw!AK27,"")</f>
        <v>4.2102153155510997</v>
      </c>
      <c r="AI91" s="14">
        <f>IF(Raw!AL27&gt;0,Deficit!$D$91-Raw!AL27,"")</f>
        <v>7.5444249619106003</v>
      </c>
      <c r="AJ91" s="14">
        <f>IF(Raw!AM27&gt;0,Deficit!$D$91-Raw!AM27,"")</f>
        <v>4.9304107975707012</v>
      </c>
      <c r="AK91" s="14">
        <f>IF(Raw!AN27&gt;0,Deficit!$D$91-Raw!AN27,"")</f>
        <v>7.6188575221629016</v>
      </c>
      <c r="AL91" s="14">
        <f>IF(Raw!AO27&gt;0,Deficit!$D$91-Raw!AO27,"")</f>
        <v>10.362830578549701</v>
      </c>
      <c r="AM91" s="14">
        <f>IF(Raw!AP27&gt;0,Deficit!$D$91-Raw!AP27,"")</f>
        <v>8.6867500563326985</v>
      </c>
      <c r="AN91" s="14">
        <f>IF(Raw!AQ27&gt;0,Deficit!$D$91-Raw!AQ27,"")</f>
        <v>-0.2128163214369998</v>
      </c>
      <c r="AO91" s="14">
        <f>IF(Raw!AR27&gt;0,Deficit!$D$91-Raw!AR27,"")</f>
        <v>0.47313889125020125</v>
      </c>
      <c r="AP91" s="14">
        <f>IF(Raw!AS27&gt;0,Deficit!$D$91-Raw!AS27,"")</f>
        <v>0.24313835243789939</v>
      </c>
      <c r="AQ91" s="14">
        <f>IF(Raw!AT27&gt;0,Deficit!$D$91-Raw!AT27,"")</f>
        <v>2.207234349311701</v>
      </c>
      <c r="AR91" s="14" t="str">
        <f>IF(Raw!AU27&gt;0,Deficit!$D$91-Raw!AU27,"")</f>
        <v/>
      </c>
      <c r="AS91" s="14" t="str">
        <f>IF(Raw!AV27&gt;0,Deficit!$D$91-Raw!AV27,"")</f>
        <v/>
      </c>
      <c r="AX91" s="21" t="s">
        <v>76</v>
      </c>
      <c r="AY91" s="3">
        <v>8</v>
      </c>
      <c r="AZ91">
        <v>60</v>
      </c>
      <c r="BA91" s="2">
        <f>AVERAGE(D205:D206,D219:D220)</f>
        <v>18.774999999999999</v>
      </c>
      <c r="BB91" s="2"/>
      <c r="BC91" s="2">
        <f t="shared" ref="BC91:BQ91" si="255">AVERAGE(F205:F206,F219:F220)</f>
        <v>3.1932222123900003</v>
      </c>
      <c r="BD91" s="2">
        <f t="shared" si="255"/>
        <v>2.123609503856501</v>
      </c>
      <c r="BE91" s="2">
        <f t="shared" si="255"/>
        <v>2.4293524716475501</v>
      </c>
      <c r="BF91" s="2">
        <f t="shared" si="255"/>
        <v>1.4025934072473496</v>
      </c>
      <c r="BG91" s="2">
        <f t="shared" si="255"/>
        <v>1.497627402342276</v>
      </c>
      <c r="BH91" s="2">
        <f t="shared" si="255"/>
        <v>1.3272941432873502</v>
      </c>
      <c r="BI91" s="2">
        <f t="shared" si="255"/>
        <v>1.2782222843583257</v>
      </c>
      <c r="BJ91" s="2">
        <f t="shared" si="255"/>
        <v>1.5326243721776258</v>
      </c>
      <c r="BK91" s="2">
        <f t="shared" si="255"/>
        <v>2.4047269191868756</v>
      </c>
      <c r="BL91" s="2">
        <f t="shared" si="255"/>
        <v>2.4200278259106254</v>
      </c>
      <c r="BM91" s="2">
        <f t="shared" si="255"/>
        <v>3.2944451245176509</v>
      </c>
      <c r="BN91" s="2">
        <f t="shared" si="255"/>
        <v>3.1273239822708998</v>
      </c>
      <c r="BO91" s="2">
        <f t="shared" si="255"/>
        <v>3.6985673000363004</v>
      </c>
      <c r="BP91" s="2">
        <f t="shared" si="255"/>
        <v>3.7880634571660754</v>
      </c>
      <c r="BQ91" s="2">
        <f t="shared" si="255"/>
        <v>3.7861044161011503</v>
      </c>
      <c r="BR91" s="2"/>
      <c r="BS91" s="2">
        <f t="shared" ref="BS91:CL91" si="256">AVERAGE(V205:V206,V219:V220)</f>
        <v>4.0756829774025007</v>
      </c>
      <c r="BT91" s="2">
        <f t="shared" si="256"/>
        <v>4.4398343150104509</v>
      </c>
      <c r="BU91" s="2">
        <f t="shared" si="256"/>
        <v>4.5896125107623256</v>
      </c>
      <c r="BV91" s="2">
        <f t="shared" si="256"/>
        <v>4.6888800540261499</v>
      </c>
      <c r="BW91" s="2">
        <f t="shared" si="256"/>
        <v>1.0994546067580746</v>
      </c>
      <c r="BX91" s="2">
        <f t="shared" si="256"/>
        <v>1.43275302403045</v>
      </c>
      <c r="BY91" s="2">
        <f t="shared" si="256"/>
        <v>0.22823566240972504</v>
      </c>
      <c r="BZ91" s="2">
        <f t="shared" si="256"/>
        <v>0.5593821831100505</v>
      </c>
      <c r="CA91" s="2">
        <f t="shared" si="256"/>
        <v>1.2175604344993265</v>
      </c>
      <c r="CB91" s="2">
        <f t="shared" si="256"/>
        <v>1.0787428026381001</v>
      </c>
      <c r="CC91" s="2">
        <f t="shared" si="256"/>
        <v>1.3596651263268762</v>
      </c>
      <c r="CD91" s="2">
        <f t="shared" si="256"/>
        <v>2.2295773286125256</v>
      </c>
      <c r="CE91" s="2">
        <f t="shared" si="256"/>
        <v>2.6414813855435009</v>
      </c>
      <c r="CF91" s="2">
        <f t="shared" si="256"/>
        <v>2.527912367959801</v>
      </c>
      <c r="CG91" s="2">
        <f t="shared" si="256"/>
        <v>2.7505670062813756</v>
      </c>
      <c r="CH91" s="2">
        <f t="shared" si="256"/>
        <v>3.1925683007676007</v>
      </c>
      <c r="CI91" s="2">
        <f t="shared" si="256"/>
        <v>4.0929307555486512</v>
      </c>
      <c r="CJ91" s="2">
        <f t="shared" si="256"/>
        <v>4.1881656903523012</v>
      </c>
      <c r="CK91" s="2">
        <f t="shared" si="256"/>
        <v>1.9050212489975848E-2</v>
      </c>
      <c r="CL91" s="2">
        <f t="shared" si="256"/>
        <v>0.64505040764764976</v>
      </c>
      <c r="CM91" s="2">
        <f t="shared" ref="CM91:CO91" si="257">AVERAGE(AP205:AP206,AP219:AP220)</f>
        <v>2.443508593972326</v>
      </c>
      <c r="CN91" s="2">
        <f t="shared" si="257"/>
        <v>1.8893093754774757</v>
      </c>
      <c r="CO91" s="2" t="e">
        <f t="shared" si="257"/>
        <v>#DIV/0!</v>
      </c>
    </row>
    <row r="92" spans="1:93" s="28" customFormat="1" x14ac:dyDescent="0.25">
      <c r="A92" s="31" t="s">
        <v>33</v>
      </c>
      <c r="B92" s="31">
        <v>4</v>
      </c>
      <c r="C92" s="31">
        <v>30</v>
      </c>
      <c r="D92" s="19">
        <v>25</v>
      </c>
      <c r="E92" s="14"/>
      <c r="F92" s="14">
        <f>IF(Raw!I62&gt;0,Deficit!$D$92-Raw!I62,"")</f>
        <v>4.1668786690992015</v>
      </c>
      <c r="G92" s="14">
        <f>IF(Raw!J62&gt;0,Deficit!$D$92-Raw!J62,"")</f>
        <v>1.4327481274752998</v>
      </c>
      <c r="H92" s="14">
        <f>IF(Raw!K62&gt;0,Deficit!$D$92-Raw!K62,"")</f>
        <v>2.4329032749201005</v>
      </c>
      <c r="I92" s="14">
        <f>IF(Raw!L62&gt;0,Deficit!$D$92-Raw!L62,"")</f>
        <v>-0.17514494852800055</v>
      </c>
      <c r="J92" s="14">
        <f>IF(Raw!M62&gt;0,Deficit!$D$92-Raw!M62,"")</f>
        <v>4.3379890526815004</v>
      </c>
      <c r="K92" s="14">
        <f>IF(Raw!N62&gt;0,Deficit!$D$92-Raw!N62,"")</f>
        <v>0.17220815872899919</v>
      </c>
      <c r="L92" s="14">
        <f>IF(Raw!O62&gt;0,Deficit!$D$92-Raw!O62,"")</f>
        <v>5.6667245086354008</v>
      </c>
      <c r="M92" s="14">
        <f>IF(Raw!P62&gt;0,Deficit!$D$92-Raw!P62,"")</f>
        <v>2.647322997799801</v>
      </c>
      <c r="N92" s="14">
        <f>IF(Raw!Q62&gt;0,Deficit!$D$92-Raw!Q62,"")</f>
        <v>8.6567120314341004</v>
      </c>
      <c r="O92" s="14">
        <f>IF(Raw!R62&gt;0,Deficit!$D$92-Raw!R62,"")</f>
        <v>4.5499019080956984</v>
      </c>
      <c r="P92" s="14">
        <f>IF(Raw!S62&gt;0,Deficit!$D$92-Raw!S62,"")</f>
        <v>9.8253083875639007</v>
      </c>
      <c r="Q92" s="14">
        <f>IF(Raw!T62&gt;0,Deficit!$D$92-Raw!T62,"")</f>
        <v>8.5966522273967989</v>
      </c>
      <c r="R92" s="14">
        <f>IF(Raw!U62&gt;0,Deficit!$D$92-Raw!U62,"")</f>
        <v>2.0287324280386017</v>
      </c>
      <c r="S92" s="14">
        <f>IF(Raw!V62&gt;0,Deficit!$D$92-Raw!V62,"")</f>
        <v>5.220386310649701</v>
      </c>
      <c r="T92" s="14">
        <f>IF(Raw!W62&gt;0,Deficit!$D$92-Raw!W62,"")</f>
        <v>6.9228503204243985</v>
      </c>
      <c r="U92" s="14">
        <f>IF(Raw!X62&gt;0,Deficit!$D$92-Raw!X62,"")</f>
        <v>0.64952486336450121</v>
      </c>
      <c r="V92" s="14">
        <f>IF(Raw!Y62&gt;0,Deficit!$D$92-Raw!Y62,"")</f>
        <v>2.6287516892579994</v>
      </c>
      <c r="W92" s="14">
        <f>IF(Raw!Z62&gt;0,Deficit!$D$92-Raw!Z62,"")</f>
        <v>6.8011788755006997</v>
      </c>
      <c r="X92" s="14">
        <f>IF(Raw!AA62&gt;0,Deficit!$D$92-Raw!AA62,"")</f>
        <v>-0.59944236570909837</v>
      </c>
      <c r="Y92" s="14">
        <f>IF(Raw!AB62&gt;0,Deficit!$D$92-Raw!AB62,"")</f>
        <v>4.283125549828199</v>
      </c>
      <c r="Z92" s="14">
        <f>IF(Raw!AC62&gt;0,Deficit!$D$92-Raw!AC62,"")</f>
        <v>-0.37962928529589846</v>
      </c>
      <c r="AA92" s="14">
        <f>IF(Raw!AD62&gt;0,Deficit!$D$92-Raw!AD62,"")</f>
        <v>2.3158254462715</v>
      </c>
      <c r="AB92" s="14">
        <f>IF(Raw!AE62&gt;0,Deficit!$D$92-Raw!AE62,"")</f>
        <v>1.1758879972801992</v>
      </c>
      <c r="AC92" s="14">
        <f>IF(Raw!AF62&gt;0,Deficit!$D$92-Raw!AF62,"")</f>
        <v>-0.66580686975679981</v>
      </c>
      <c r="AD92" s="14">
        <f>IF(Raw!AG62&gt;0,Deficit!$D$92-Raw!AG62,"")</f>
        <v>5.426548229575701</v>
      </c>
      <c r="AE92" s="14">
        <f>IF(Raw!AH62&gt;0,Deficit!$D$92-Raw!AH62,"")</f>
        <v>-1.5351251268890991</v>
      </c>
      <c r="AF92" s="14">
        <f>IF(Raw!AI62&gt;0,Deficit!$D$92-Raw!AI62,"")</f>
        <v>0.65352376274050172</v>
      </c>
      <c r="AG92" s="14">
        <f>IF(Raw!AJ62&gt;0,Deficit!$D$92-Raw!AJ62,"")</f>
        <v>7.3215938654305006</v>
      </c>
      <c r="AH92" s="14">
        <f>IF(Raw!AK62&gt;0,Deficit!$D$92-Raw!AK62,"")</f>
        <v>1.8730000070868016</v>
      </c>
      <c r="AI92" s="14">
        <f>IF(Raw!AL62&gt;0,Deficit!$D$92-Raw!AL62,"")</f>
        <v>6.1422238410271994</v>
      </c>
      <c r="AJ92" s="14">
        <f>IF(Raw!AM62&gt;0,Deficit!$D$92-Raw!AM62,"")</f>
        <v>2.6732870477876993</v>
      </c>
      <c r="AK92" s="14">
        <f>IF(Raw!AN62&gt;0,Deficit!$D$92-Raw!AN62,"")</f>
        <v>6.0208703675477011</v>
      </c>
      <c r="AL92" s="14">
        <f>IF(Raw!AO62&gt;0,Deficit!$D$92-Raw!AO62,"")</f>
        <v>9.3482256970487008</v>
      </c>
      <c r="AM92" s="14">
        <f>IF(Raw!AP62&gt;0,Deficit!$D$92-Raw!AP62,"")</f>
        <v>6.3156696076784016</v>
      </c>
      <c r="AN92" s="14">
        <f>IF(Raw!AQ62&gt;0,Deficit!$D$92-Raw!AQ62,"")</f>
        <v>8.3278192735100731E-2</v>
      </c>
      <c r="AO92" s="14">
        <f>IF(Raw!AR62&gt;0,Deficit!$D$92-Raw!AR62,"")</f>
        <v>0.27119534415010094</v>
      </c>
      <c r="AP92" s="14">
        <f>IF(Raw!AS62&gt;0,Deficit!$D$92-Raw!AS62,"")</f>
        <v>-2.6219297782699158E-2</v>
      </c>
      <c r="AQ92" s="14">
        <f>IF(Raw!AT62&gt;0,Deficit!$D$92-Raw!AT62,"")</f>
        <v>0.95769999137809947</v>
      </c>
      <c r="AR92" s="14" t="str">
        <f>IF(Raw!AU62&gt;0,Deficit!$D$92-Raw!AU62,"")</f>
        <v/>
      </c>
      <c r="AS92" s="14" t="str">
        <f>IF(Raw!AV62&gt;0,Deficit!$D$92-Raw!AV62,"")</f>
        <v/>
      </c>
      <c r="AX92" s="21" t="s">
        <v>76</v>
      </c>
      <c r="AY92" s="3">
        <v>8</v>
      </c>
      <c r="AZ92">
        <v>90</v>
      </c>
      <c r="BA92" s="2">
        <f>AVERAGE(D207:D208,D221:D222)</f>
        <v>14.875</v>
      </c>
      <c r="BB92" s="2"/>
      <c r="BC92" s="2">
        <f t="shared" ref="BC92:BQ92" si="258">AVERAGE(F207:F208,F221:F222)</f>
        <v>2.2539695171039251</v>
      </c>
      <c r="BD92" s="2">
        <f t="shared" si="258"/>
        <v>1.9570569846959125</v>
      </c>
      <c r="BE92" s="2">
        <f t="shared" si="258"/>
        <v>1.9047278106346672</v>
      </c>
      <c r="BF92" s="2">
        <f t="shared" si="258"/>
        <v>1.9732359796215251</v>
      </c>
      <c r="BG92" s="2">
        <f t="shared" si="258"/>
        <v>1.4309339422734246</v>
      </c>
      <c r="BH92" s="2">
        <f t="shared" si="258"/>
        <v>1.4699767728233746</v>
      </c>
      <c r="BI92" s="2">
        <f t="shared" si="258"/>
        <v>1.4212097592896251</v>
      </c>
      <c r="BJ92" s="2">
        <f t="shared" si="258"/>
        <v>1.4731092696454993</v>
      </c>
      <c r="BK92" s="2">
        <f t="shared" si="258"/>
        <v>1.9912302529742751</v>
      </c>
      <c r="BL92" s="2">
        <f t="shared" si="258"/>
        <v>2.0740007267594498</v>
      </c>
      <c r="BM92" s="2">
        <f t="shared" si="258"/>
        <v>2.0649975068989002</v>
      </c>
      <c r="BN92" s="2">
        <f t="shared" si="258"/>
        <v>2.1607006164497</v>
      </c>
      <c r="BO92" s="2">
        <f t="shared" si="258"/>
        <v>2.3691047829941247</v>
      </c>
      <c r="BP92" s="2">
        <f t="shared" si="258"/>
        <v>2.5982472166964752</v>
      </c>
      <c r="BQ92" s="2">
        <f t="shared" si="258"/>
        <v>2.5569603799342748</v>
      </c>
      <c r="BR92" s="2"/>
      <c r="BS92" s="2">
        <f t="shared" ref="BS92:CL92" si="259">AVERAGE(V207:V208,V221:V222)</f>
        <v>2.5285998908075999</v>
      </c>
      <c r="BT92" s="2">
        <f t="shared" si="259"/>
        <v>2.8362006941893751</v>
      </c>
      <c r="BU92" s="2">
        <f t="shared" si="259"/>
        <v>2.9575502082395997</v>
      </c>
      <c r="BV92" s="2">
        <f t="shared" si="259"/>
        <v>2.9956763672853248</v>
      </c>
      <c r="BW92" s="2">
        <f t="shared" si="259"/>
        <v>2.6693768513765002</v>
      </c>
      <c r="BX92" s="2">
        <f t="shared" si="259"/>
        <v>2.4343377102408752</v>
      </c>
      <c r="BY92" s="2">
        <f t="shared" si="259"/>
        <v>0.1932411920403001</v>
      </c>
      <c r="BZ92" s="2">
        <f t="shared" si="259"/>
        <v>0.27904348620564967</v>
      </c>
      <c r="CA92" s="2">
        <f t="shared" si="259"/>
        <v>0.52903117126529997</v>
      </c>
      <c r="CB92" s="2">
        <f t="shared" si="259"/>
        <v>0.75169626782987464</v>
      </c>
      <c r="CC92" s="2">
        <f t="shared" si="259"/>
        <v>0.30906389966650005</v>
      </c>
      <c r="CD92" s="2">
        <f t="shared" si="259"/>
        <v>1.3228623781193756</v>
      </c>
      <c r="CE92" s="2">
        <f t="shared" si="259"/>
        <v>1.2935933640606749</v>
      </c>
      <c r="CF92" s="2">
        <f t="shared" si="259"/>
        <v>1.467847886255925</v>
      </c>
      <c r="CG92" s="2">
        <f t="shared" si="259"/>
        <v>1.5531595738657002</v>
      </c>
      <c r="CH92" s="2">
        <f t="shared" si="259"/>
        <v>1.7172222084557753</v>
      </c>
      <c r="CI92" s="2">
        <f t="shared" si="259"/>
        <v>2.3614809965504753</v>
      </c>
      <c r="CJ92" s="2">
        <f t="shared" si="259"/>
        <v>2.378262488366</v>
      </c>
      <c r="CK92" s="2">
        <f t="shared" si="259"/>
        <v>9.8725177954075871E-2</v>
      </c>
      <c r="CL92" s="2">
        <f t="shared" si="259"/>
        <v>0.16160776868640037</v>
      </c>
      <c r="CM92" s="2">
        <f t="shared" ref="CM92:CO92" si="260">AVERAGE(AP207:AP208,AP221:AP222)</f>
        <v>1.7823951631417505</v>
      </c>
      <c r="CN92" s="2">
        <f t="shared" si="260"/>
        <v>1.3841380865457751</v>
      </c>
      <c r="CO92" s="2" t="e">
        <f t="shared" si="260"/>
        <v>#DIV/0!</v>
      </c>
    </row>
    <row r="93" spans="1:93" s="28" customFormat="1" x14ac:dyDescent="0.25">
      <c r="A93" s="31" t="s">
        <v>28</v>
      </c>
      <c r="B93" s="31">
        <v>4</v>
      </c>
      <c r="C93" s="31">
        <v>60</v>
      </c>
      <c r="D93" s="86">
        <v>25</v>
      </c>
      <c r="E93" s="14"/>
      <c r="F93" s="14">
        <f>IF(Raw!I28&gt;0,Deficit!$D$93-Raw!I28,"")</f>
        <v>4.7392113904241988</v>
      </c>
      <c r="G93" s="14">
        <f>IF(Raw!J28&gt;0,Deficit!$D$93-Raw!J28,"")</f>
        <v>3.5652389168207002</v>
      </c>
      <c r="H93" s="14">
        <f>IF(Raw!K28&gt;0,Deficit!$D$93-Raw!K28,"")</f>
        <v>4.8575408966041991</v>
      </c>
      <c r="I93" s="14">
        <f>IF(Raw!L28&gt;0,Deficit!$D$93-Raw!L28,"")</f>
        <v>3.2913557312865009</v>
      </c>
      <c r="J93" s="14">
        <f>IF(Raw!M28&gt;0,Deficit!$D$93-Raw!M28,"")</f>
        <v>2.2178740202042988</v>
      </c>
      <c r="K93" s="14">
        <f>IF(Raw!N28&gt;0,Deficit!$D$93-Raw!N28,"")</f>
        <v>2.0540590671675005</v>
      </c>
      <c r="L93" s="14">
        <f>IF(Raw!O28&gt;0,Deficit!$D$93-Raw!O28,"")</f>
        <v>1.5491246757549995</v>
      </c>
      <c r="M93" s="14">
        <f>IF(Raw!P28&gt;0,Deficit!$D$93-Raw!P28,"")</f>
        <v>1.6444543069116015</v>
      </c>
      <c r="N93" s="14">
        <f>IF(Raw!Q28&gt;0,Deficit!$D$93-Raw!Q28,"")</f>
        <v>2.6807617021006003</v>
      </c>
      <c r="O93" s="14">
        <f>IF(Raw!R28&gt;0,Deficit!$D$93-Raw!R28,"")</f>
        <v>2.8442042491235995</v>
      </c>
      <c r="P93" s="14">
        <f>IF(Raw!S28&gt;0,Deficit!$D$93-Raw!S28,"")</f>
        <v>4.0155219600858985</v>
      </c>
      <c r="Q93" s="14">
        <f>IF(Raw!T28&gt;0,Deficit!$D$93-Raw!T28,"")</f>
        <v>3.1732101798522017</v>
      </c>
      <c r="R93" s="14">
        <f>IF(Raw!U28&gt;0,Deficit!$D$93-Raw!U28,"")</f>
        <v>3.4712672683324008</v>
      </c>
      <c r="S93" s="14">
        <f>IF(Raw!V28&gt;0,Deficit!$D$93-Raw!V28,"")</f>
        <v>4.046217018681201</v>
      </c>
      <c r="T93" s="14">
        <f>IF(Raw!W28&gt;0,Deficit!$D$93-Raw!W28,"")</f>
        <v>4.4467526356009017</v>
      </c>
      <c r="U93" s="14">
        <f>IF(Raw!X28&gt;0,Deficit!$D$93-Raw!X28,"")</f>
        <v>5.0233185821662012</v>
      </c>
      <c r="V93" s="14">
        <f>IF(Raw!Y28&gt;0,Deficit!$D$93-Raw!Y28,"")</f>
        <v>4.5222358264559013</v>
      </c>
      <c r="W93" s="14">
        <f>IF(Raw!Z28&gt;0,Deficit!$D$93-Raw!Z28,"")</f>
        <v>4.4808633510140012</v>
      </c>
      <c r="X93" s="14">
        <f>IF(Raw!AA28&gt;0,Deficit!$D$93-Raw!AA28,"")</f>
        <v>4.4839872133410985</v>
      </c>
      <c r="Y93" s="14">
        <f>IF(Raw!AB28&gt;0,Deficit!$D$93-Raw!AB28,"")</f>
        <v>5.0041999741917991</v>
      </c>
      <c r="Z93" s="14">
        <f>IF(Raw!AC28&gt;0,Deficit!$D$93-Raw!AC28,"")</f>
        <v>0.60473764096660076</v>
      </c>
      <c r="AA93" s="14">
        <f>IF(Raw!AD28&gt;0,Deficit!$D$93-Raw!AD28,"")</f>
        <v>2.2559386445161991</v>
      </c>
      <c r="AB93" s="14">
        <f>IF(Raw!AE28&gt;0,Deficit!$D$93-Raw!AE28,"")</f>
        <v>0.64987814160799928</v>
      </c>
      <c r="AC93" s="14">
        <f>IF(Raw!AF28&gt;0,Deficit!$D$93-Raw!AF28,"")</f>
        <v>0.72810735496240042</v>
      </c>
      <c r="AD93" s="14">
        <f>IF(Raw!AG28&gt;0,Deficit!$D$93-Raw!AG28,"")</f>
        <v>1.3106899134894014</v>
      </c>
      <c r="AE93" s="14">
        <f>IF(Raw!AH28&gt;0,Deficit!$D$93-Raw!AH28,"")</f>
        <v>1.3225857340393006</v>
      </c>
      <c r="AF93" s="14">
        <f>IF(Raw!AI28&gt;0,Deficit!$D$93-Raw!AI28,"")</f>
        <v>1.7998736245213003</v>
      </c>
      <c r="AG93" s="14">
        <f>IF(Raw!AJ28&gt;0,Deficit!$D$93-Raw!AJ28,"")</f>
        <v>3.2762312815196992</v>
      </c>
      <c r="AH93" s="14">
        <f>IF(Raw!AK28&gt;0,Deficit!$D$93-Raw!AK28,"")</f>
        <v>3.3124886042824997</v>
      </c>
      <c r="AI93" s="14">
        <f>IF(Raw!AL28&gt;0,Deficit!$D$93-Raw!AL28,"")</f>
        <v>3.7067748854627993</v>
      </c>
      <c r="AJ93" s="14">
        <f>IF(Raw!AM28&gt;0,Deficit!$D$93-Raw!AM28,"")</f>
        <v>4.4276282184806988</v>
      </c>
      <c r="AK93" s="14">
        <f>IF(Raw!AN28&gt;0,Deficit!$D$93-Raw!AN28,"")</f>
        <v>5.4172220415692003</v>
      </c>
      <c r="AL93" s="14">
        <f>IF(Raw!AO28&gt;0,Deficit!$D$93-Raw!AO28,"")</f>
        <v>6.650028777161701</v>
      </c>
      <c r="AM93" s="14">
        <f>IF(Raw!AP28&gt;0,Deficit!$D$93-Raw!AP28,"")</f>
        <v>6.9829059105902012</v>
      </c>
      <c r="AN93" s="14">
        <f>IF(Raw!AQ28&gt;0,Deficit!$D$93-Raw!AQ28,"")</f>
        <v>1.717906364227499</v>
      </c>
      <c r="AO93" s="14">
        <f>IF(Raw!AR28&gt;0,Deficit!$D$93-Raw!AR28,"")</f>
        <v>2.4910626484736014</v>
      </c>
      <c r="AP93" s="14">
        <f>IF(Raw!AS28&gt;0,Deficit!$D$93-Raw!AS28,"")</f>
        <v>3.988467769394699</v>
      </c>
      <c r="AQ93" s="14">
        <f>IF(Raw!AT28&gt;0,Deficit!$D$93-Raw!AT28,"")</f>
        <v>1.3962625806960993</v>
      </c>
      <c r="AR93" s="14" t="str">
        <f>IF(Raw!AU28&gt;0,Deficit!$D$93-Raw!AU28,"")</f>
        <v/>
      </c>
      <c r="AS93" s="14" t="str">
        <f>IF(Raw!AV28&gt;0,Deficit!$D$93-Raw!AV28,"")</f>
        <v/>
      </c>
      <c r="AX93" s="21" t="s">
        <v>76</v>
      </c>
      <c r="AY93" s="3">
        <v>8</v>
      </c>
      <c r="AZ93">
        <v>120</v>
      </c>
      <c r="BA93" s="2">
        <f>AVERAGE(D209:D210,D223:D224)</f>
        <v>15.875</v>
      </c>
      <c r="BB93" s="2"/>
      <c r="BC93" s="2">
        <f t="shared" ref="BC93:BQ93" si="261">AVERAGE(F209:F210,F223:F224)</f>
        <v>3.3514961038030897</v>
      </c>
      <c r="BD93" s="2">
        <f t="shared" si="261"/>
        <v>3.0780186750790377</v>
      </c>
      <c r="BE93" s="2">
        <f t="shared" si="261"/>
        <v>3.3620887786565952</v>
      </c>
      <c r="BF93" s="2">
        <f t="shared" si="261"/>
        <v>2.9486287804507727</v>
      </c>
      <c r="BG93" s="2">
        <f t="shared" si="261"/>
        <v>2.8433829132491346</v>
      </c>
      <c r="BH93" s="2">
        <f t="shared" si="261"/>
        <v>2.8823280401494267</v>
      </c>
      <c r="BI93" s="2">
        <f t="shared" si="261"/>
        <v>2.6635619647169251</v>
      </c>
      <c r="BJ93" s="2">
        <f t="shared" si="261"/>
        <v>2.5454235225453745</v>
      </c>
      <c r="BK93" s="2">
        <f t="shared" si="261"/>
        <v>2.9336976489514126</v>
      </c>
      <c r="BL93" s="2">
        <f t="shared" si="261"/>
        <v>3.0253844117095428</v>
      </c>
      <c r="BM93" s="2">
        <f t="shared" si="261"/>
        <v>2.7887001157493252</v>
      </c>
      <c r="BN93" s="2">
        <f t="shared" si="261"/>
        <v>2.8697484028589497</v>
      </c>
      <c r="BO93" s="2">
        <f t="shared" si="261"/>
        <v>3.1102420457835001</v>
      </c>
      <c r="BP93" s="2">
        <f t="shared" si="261"/>
        <v>3.1433114817356249</v>
      </c>
      <c r="BQ93" s="2">
        <f t="shared" si="261"/>
        <v>3.1036349238289125</v>
      </c>
      <c r="BR93" s="2"/>
      <c r="BS93" s="2">
        <f t="shared" ref="BS93:CL93" si="262">AVERAGE(V209:V210,V223:V224)</f>
        <v>3.0690551165261248</v>
      </c>
      <c r="BT93" s="2">
        <f t="shared" si="262"/>
        <v>3.0189443540944256</v>
      </c>
      <c r="BU93" s="2">
        <f t="shared" si="262"/>
        <v>3.2285479432940498</v>
      </c>
      <c r="BV93" s="2">
        <f t="shared" si="262"/>
        <v>3.1848950024278504</v>
      </c>
      <c r="BW93" s="2">
        <f t="shared" si="262"/>
        <v>3.2662879291508253</v>
      </c>
      <c r="BX93" s="2">
        <f t="shared" si="262"/>
        <v>3.16868373236685</v>
      </c>
      <c r="BY93" s="2">
        <f t="shared" si="262"/>
        <v>2.2490673108402248</v>
      </c>
      <c r="BZ93" s="2">
        <f t="shared" si="262"/>
        <v>1.8391390361846245</v>
      </c>
      <c r="CA93" s="2">
        <f t="shared" si="262"/>
        <v>1.5389143944055754</v>
      </c>
      <c r="CB93" s="2">
        <f t="shared" si="262"/>
        <v>1.6073063187554251</v>
      </c>
      <c r="CC93" s="2">
        <f t="shared" si="262"/>
        <v>1.458359039619725</v>
      </c>
      <c r="CD93" s="2">
        <f t="shared" si="262"/>
        <v>2.0004228704951252</v>
      </c>
      <c r="CE93" s="2">
        <f t="shared" si="262"/>
        <v>1.7771038688436751</v>
      </c>
      <c r="CF93" s="2">
        <f t="shared" si="262"/>
        <v>1.8186144442580501</v>
      </c>
      <c r="CG93" s="2">
        <f t="shared" si="262"/>
        <v>1.9738796124017752</v>
      </c>
      <c r="CH93" s="2">
        <f t="shared" si="262"/>
        <v>1.7292643483142247</v>
      </c>
      <c r="CI93" s="2">
        <f t="shared" si="262"/>
        <v>2.3838209123311747</v>
      </c>
      <c r="CJ93" s="2">
        <f t="shared" si="262"/>
        <v>2.2168614860849498</v>
      </c>
      <c r="CK93" s="2">
        <f t="shared" si="262"/>
        <v>2.3061294605226998</v>
      </c>
      <c r="CL93" s="2">
        <f t="shared" si="262"/>
        <v>1.004157792649226</v>
      </c>
      <c r="CM93" s="2">
        <f t="shared" ref="CM93:CO93" si="263">AVERAGE(AP209:AP210,AP223:AP224)</f>
        <v>1.6047012207801248</v>
      </c>
      <c r="CN93" s="2">
        <f t="shared" si="263"/>
        <v>1.8097747667521253</v>
      </c>
      <c r="CO93" s="2" t="e">
        <f t="shared" si="263"/>
        <v>#DIV/0!</v>
      </c>
    </row>
    <row r="94" spans="1:93" s="28" customFormat="1" x14ac:dyDescent="0.25">
      <c r="A94" s="31" t="s">
        <v>33</v>
      </c>
      <c r="B94" s="31">
        <v>4</v>
      </c>
      <c r="C94" s="31">
        <v>60</v>
      </c>
      <c r="D94" s="69">
        <v>17.5</v>
      </c>
      <c r="E94" s="14"/>
      <c r="F94" s="14">
        <f>IF(Raw!I63&gt;0,Deficit!$D$94-Raw!I63,"")</f>
        <v>2.8654344269651997</v>
      </c>
      <c r="G94" s="14">
        <f>IF(Raw!J63&gt;0,Deficit!$D$94-Raw!J63,"")</f>
        <v>2.5967040791109994</v>
      </c>
      <c r="H94" s="14">
        <f>IF(Raw!K63&gt;0,Deficit!$D$94-Raw!K63,"")</f>
        <v>1.8359574097759008</v>
      </c>
      <c r="I94" s="14">
        <f>IF(Raw!L63&gt;0,Deficit!$D$94-Raw!L63,"")</f>
        <v>1.6768671558065993</v>
      </c>
      <c r="J94" s="14">
        <f>IF(Raw!M63&gt;0,Deficit!$D$94-Raw!M63,"")</f>
        <v>1.5488493581806999</v>
      </c>
      <c r="K94" s="14">
        <f>IF(Raw!N63&gt;0,Deficit!$D$94-Raw!N63,"")</f>
        <v>1.9410817531964994</v>
      </c>
      <c r="L94" s="14">
        <f>IF(Raw!O63&gt;0,Deficit!$D$94-Raw!O63,"")</f>
        <v>2.0071625520013008</v>
      </c>
      <c r="M94" s="14">
        <f>IF(Raw!P63&gt;0,Deficit!$D$94-Raw!P63,"")</f>
        <v>1.8216498847255007</v>
      </c>
      <c r="N94" s="14">
        <f>IF(Raw!Q63&gt;0,Deficit!$D$94-Raw!Q63,"")</f>
        <v>2.0111956502720005</v>
      </c>
      <c r="O94" s="14">
        <f>IF(Raw!R63&gt;0,Deficit!$D$94-Raw!R63,"")</f>
        <v>2.6367639157775997</v>
      </c>
      <c r="P94" s="14">
        <f>IF(Raw!S63&gt;0,Deficit!$D$94-Raw!S63,"")</f>
        <v>2.7449986807697009</v>
      </c>
      <c r="Q94" s="14">
        <f>IF(Raw!T63&gt;0,Deficit!$D$94-Raw!T63,"")</f>
        <v>2.3277952575594991</v>
      </c>
      <c r="R94" s="14">
        <f>IF(Raw!U63&gt;0,Deficit!$D$94-Raw!U63,"")</f>
        <v>2.7646277834536992</v>
      </c>
      <c r="S94" s="14">
        <f>IF(Raw!V63&gt;0,Deficit!$D$94-Raw!V63,"")</f>
        <v>2.7733262765481008</v>
      </c>
      <c r="T94" s="14">
        <f>IF(Raw!W63&gt;0,Deficit!$D$94-Raw!W63,"")</f>
        <v>2.4122902268298994</v>
      </c>
      <c r="U94" s="14">
        <f>IF(Raw!X63&gt;0,Deficit!$D$94-Raw!X63,"")</f>
        <v>2.7804074483796004</v>
      </c>
      <c r="V94" s="14">
        <f>IF(Raw!Y63&gt;0,Deficit!$D$94-Raw!Y63,"")</f>
        <v>2.9321015762757003</v>
      </c>
      <c r="W94" s="14">
        <f>IF(Raw!Z63&gt;0,Deficit!$D$94-Raw!Z63,"")</f>
        <v>2.4812591885028006</v>
      </c>
      <c r="X94" s="14">
        <f>IF(Raw!AA63&gt;0,Deficit!$D$94-Raw!AA63,"")</f>
        <v>2.4528299543254999</v>
      </c>
      <c r="Y94" s="14">
        <f>IF(Raw!AB63&gt;0,Deficit!$D$94-Raw!AB63,"")</f>
        <v>2.6741543678205009</v>
      </c>
      <c r="Z94" s="14">
        <f>IF(Raw!AC63&gt;0,Deficit!$D$94-Raw!AC63,"")</f>
        <v>-1.0308871323064999</v>
      </c>
      <c r="AA94" s="14">
        <f>IF(Raw!AD63&gt;0,Deficit!$D$94-Raw!AD63,"")</f>
        <v>0.28409004366480062</v>
      </c>
      <c r="AB94" s="14">
        <f>IF(Raw!AE63&gt;0,Deficit!$D$94-Raw!AE63,"")</f>
        <v>0.26778627438520175</v>
      </c>
      <c r="AC94" s="14">
        <f>IF(Raw!AF63&gt;0,Deficit!$D$94-Raw!AF63,"")</f>
        <v>0.69056983711789854</v>
      </c>
      <c r="AD94" s="14">
        <f>IF(Raw!AG63&gt;0,Deficit!$D$94-Raw!AG63,"")</f>
        <v>0.70722883096570044</v>
      </c>
      <c r="AE94" s="14">
        <f>IF(Raw!AH63&gt;0,Deficit!$D$94-Raw!AH63,"")</f>
        <v>0.66250955883599971</v>
      </c>
      <c r="AF94" s="14">
        <f>IF(Raw!AI63&gt;0,Deficit!$D$94-Raw!AI63,"")</f>
        <v>0.72868463274929951</v>
      </c>
      <c r="AG94" s="14">
        <f>IF(Raw!AJ63&gt;0,Deficit!$D$94-Raw!AJ63,"")</f>
        <v>2.5317551069272</v>
      </c>
      <c r="AH94" s="14">
        <f>IF(Raw!AK63&gt;0,Deficit!$D$94-Raw!AK63,"")</f>
        <v>2.5310829270067998</v>
      </c>
      <c r="AI94" s="14">
        <f>IF(Raw!AL63&gt;0,Deficit!$D$94-Raw!AL63,"")</f>
        <v>2.4348036985307004</v>
      </c>
      <c r="AJ94" s="14">
        <f>IF(Raw!AM63&gt;0,Deficit!$D$94-Raw!AM63,"")</f>
        <v>2.6619885932529996</v>
      </c>
      <c r="AK94" s="14">
        <f>IF(Raw!AN63&gt;0,Deficit!$D$94-Raw!AN63,"")</f>
        <v>2.7208581775162006</v>
      </c>
      <c r="AL94" s="14">
        <f>IF(Raw!AO63&gt;0,Deficit!$D$94-Raw!AO63,"")</f>
        <v>3.7649691582145994</v>
      </c>
      <c r="AM94" s="14">
        <f>IF(Raw!AP63&gt;0,Deficit!$D$94-Raw!AP63,"")</f>
        <v>3.6343807663673999</v>
      </c>
      <c r="AN94" s="14">
        <f>IF(Raw!AQ63&gt;0,Deficit!$D$94-Raw!AQ63,"")</f>
        <v>-0.52433834637859889</v>
      </c>
      <c r="AO94" s="14">
        <f>IF(Raw!AR63&gt;0,Deficit!$D$94-Raw!AR63,"")</f>
        <v>0.48605823011990168</v>
      </c>
      <c r="AP94" s="14">
        <f>IF(Raw!AS63&gt;0,Deficit!$D$94-Raw!AS63,"")</f>
        <v>2.1781500521978003</v>
      </c>
      <c r="AQ94" s="14">
        <f>IF(Raw!AT63&gt;0,Deficit!$D$94-Raw!AT63,"")</f>
        <v>2.2180944489883991</v>
      </c>
      <c r="AR94" s="14" t="str">
        <f>IF(Raw!AU63&gt;0,Deficit!$D$94-Raw!AU63,"")</f>
        <v/>
      </c>
      <c r="AS94" s="14" t="str">
        <f>IF(Raw!AV63&gt;0,Deficit!$D$94-Raw!AV63,"")</f>
        <v/>
      </c>
      <c r="AX94" s="21" t="s">
        <v>76</v>
      </c>
      <c r="AY94" s="3">
        <v>8</v>
      </c>
      <c r="AZ94">
        <v>150</v>
      </c>
      <c r="BA94" s="2">
        <f>AVERAGE(D211:D212,D225:D226)</f>
        <v>15.7</v>
      </c>
      <c r="BB94" s="2"/>
      <c r="BC94" s="2">
        <f t="shared" ref="BC94:BQ94" si="264">AVERAGE(F211:F212,F225:F226)</f>
        <v>4.9290891775364845</v>
      </c>
      <c r="BD94" s="2">
        <f t="shared" si="264"/>
        <v>4.6441423129677464</v>
      </c>
      <c r="BE94" s="2">
        <f t="shared" si="264"/>
        <v>4.7512947340601865</v>
      </c>
      <c r="BF94" s="2">
        <f t="shared" si="264"/>
        <v>4.5382978484665575</v>
      </c>
      <c r="BG94" s="2">
        <f t="shared" si="264"/>
        <v>4.1199441744441501</v>
      </c>
      <c r="BH94" s="2">
        <f t="shared" si="264"/>
        <v>3.9955940534199526</v>
      </c>
      <c r="BI94" s="2">
        <f t="shared" si="264"/>
        <v>3.4990301429305544</v>
      </c>
      <c r="BJ94" s="2">
        <f t="shared" si="264"/>
        <v>3.6251344586930228</v>
      </c>
      <c r="BK94" s="2">
        <f t="shared" si="264"/>
        <v>3.4192062658399074</v>
      </c>
      <c r="BL94" s="2">
        <f t="shared" si="264"/>
        <v>3.4627027919886175</v>
      </c>
      <c r="BM94" s="2">
        <f t="shared" si="264"/>
        <v>3.7109159694691174</v>
      </c>
      <c r="BN94" s="2">
        <f t="shared" si="264"/>
        <v>3.4474150796938297</v>
      </c>
      <c r="BO94" s="2">
        <f t="shared" si="264"/>
        <v>3.7295239508054676</v>
      </c>
      <c r="BP94" s="2">
        <f t="shared" si="264"/>
        <v>3.9672143278826701</v>
      </c>
      <c r="BQ94" s="2">
        <f t="shared" si="264"/>
        <v>3.8077373749603298</v>
      </c>
      <c r="BR94" s="2"/>
      <c r="BS94" s="2">
        <f t="shared" ref="BS94:CL94" si="265">AVERAGE(V211:V212,V225:V226)</f>
        <v>3.7453895350077073</v>
      </c>
      <c r="BT94" s="2">
        <f t="shared" si="265"/>
        <v>3.7721827161576997</v>
      </c>
      <c r="BU94" s="2">
        <f t="shared" si="265"/>
        <v>3.8015939748234895</v>
      </c>
      <c r="BV94" s="2">
        <f t="shared" si="265"/>
        <v>3.9038521181513799</v>
      </c>
      <c r="BW94" s="2">
        <f t="shared" si="265"/>
        <v>3.9809670572073248</v>
      </c>
      <c r="BX94" s="2">
        <f t="shared" si="265"/>
        <v>3.9205211464481176</v>
      </c>
      <c r="BY94" s="2">
        <f t="shared" si="265"/>
        <v>3.9104014446800743</v>
      </c>
      <c r="BZ94" s="2">
        <f t="shared" si="265"/>
        <v>3.7049469693041219</v>
      </c>
      <c r="CA94" s="2">
        <f t="shared" si="265"/>
        <v>2.997396012625035</v>
      </c>
      <c r="CB94" s="2">
        <f t="shared" si="265"/>
        <v>3.0299234630685872</v>
      </c>
      <c r="CC94" s="2">
        <f t="shared" si="265"/>
        <v>2.7105093952239305</v>
      </c>
      <c r="CD94" s="2">
        <f t="shared" si="265"/>
        <v>2.7093978148227245</v>
      </c>
      <c r="CE94" s="2">
        <f t="shared" si="265"/>
        <v>2.6653080049838795</v>
      </c>
      <c r="CF94" s="2">
        <f t="shared" si="265"/>
        <v>3.0256184401203248</v>
      </c>
      <c r="CG94" s="2">
        <f t="shared" si="265"/>
        <v>2.7944961437617248</v>
      </c>
      <c r="CH94" s="2">
        <f t="shared" si="265"/>
        <v>3.0532448123343801</v>
      </c>
      <c r="CI94" s="2">
        <f t="shared" si="265"/>
        <v>3.3510106488049574</v>
      </c>
      <c r="CJ94" s="2">
        <f t="shared" si="265"/>
        <v>3.1446487196072948</v>
      </c>
      <c r="CK94" s="2">
        <f t="shared" si="265"/>
        <v>3.4142814234343248</v>
      </c>
      <c r="CL94" s="2">
        <f t="shared" si="265"/>
        <v>2.27098753983595</v>
      </c>
      <c r="CM94" s="2">
        <f t="shared" ref="CM94:CO94" si="266">AVERAGE(AP211:AP212,AP225:AP226)</f>
        <v>2.6554136691770247</v>
      </c>
      <c r="CN94" s="2">
        <f t="shared" si="266"/>
        <v>2.5215603379123501</v>
      </c>
      <c r="CO94" s="2" t="e">
        <f t="shared" si="266"/>
        <v>#DIV/0!</v>
      </c>
    </row>
    <row r="95" spans="1:93" s="28" customFormat="1" x14ac:dyDescent="0.25">
      <c r="A95" s="31" t="s">
        <v>28</v>
      </c>
      <c r="B95" s="31">
        <v>4</v>
      </c>
      <c r="C95" s="31">
        <v>90</v>
      </c>
      <c r="D95" s="19">
        <v>13.5</v>
      </c>
      <c r="E95" s="14"/>
      <c r="F95" s="14">
        <f>IF(Raw!I29&gt;0,Deficit!$D$95-Raw!I29,"")</f>
        <v>5.3163743173731604</v>
      </c>
      <c r="G95" s="14">
        <f>IF(Raw!J29&gt;0,Deficit!$D$95-Raw!J29,"")</f>
        <v>5.0870151201125999</v>
      </c>
      <c r="H95" s="14">
        <f>IF(Raw!K29&gt;0,Deficit!$D$95-Raw!K29,"")</f>
        <v>5.0596175646138395</v>
      </c>
      <c r="I95" s="14">
        <f>IF(Raw!L29&gt;0,Deficit!$D$95-Raw!L29,"")</f>
        <v>5.2216939236101805</v>
      </c>
      <c r="J95" s="14">
        <f>IF(Raw!M29&gt;0,Deficit!$D$95-Raw!M29,"")</f>
        <v>5.0145031136014495</v>
      </c>
      <c r="K95" s="14">
        <f>IF(Raw!N29&gt;0,Deficit!$D$95-Raw!N29,"")</f>
        <v>5.1177242237781897</v>
      </c>
      <c r="L95" s="14">
        <f>IF(Raw!O29&gt;0,Deficit!$D$95-Raw!O29,"")</f>
        <v>4.95175997538208</v>
      </c>
      <c r="M95" s="14">
        <f>IF(Raw!P29&gt;0,Deficit!$D$95-Raw!P29,"")</f>
        <v>5.1164886271868397</v>
      </c>
      <c r="N95" s="14">
        <f>IF(Raw!Q29&gt;0,Deficit!$D$95-Raw!Q29,"")</f>
        <v>5.0337415372554304</v>
      </c>
      <c r="O95" s="14">
        <f>IF(Raw!R29&gt;0,Deficit!$D$95-Raw!R29,"")</f>
        <v>5.0401032548229505</v>
      </c>
      <c r="P95" s="14">
        <f>IF(Raw!S29&gt;0,Deficit!$D$95-Raw!S29,"")</f>
        <v>5.0579312958451297</v>
      </c>
      <c r="Q95" s="14">
        <f>IF(Raw!T29&gt;0,Deficit!$D$95-Raw!T29,"")</f>
        <v>5.0910629675519203</v>
      </c>
      <c r="R95" s="14">
        <f>IF(Raw!U29&gt;0,Deficit!$D$95-Raw!U29,"")</f>
        <v>5.0219761134359793</v>
      </c>
      <c r="S95" s="14">
        <f>IF(Raw!V29&gt;0,Deficit!$D$95-Raw!V29,"")</f>
        <v>4.9859691913900708</v>
      </c>
      <c r="T95" s="14">
        <f>IF(Raw!W29&gt;0,Deficit!$D$95-Raw!W29,"")</f>
        <v>5.0170310616038591</v>
      </c>
      <c r="U95" s="14">
        <f>IF(Raw!X29&gt;0,Deficit!$D$95-Raw!X29,"")</f>
        <v>5.1008076543471894</v>
      </c>
      <c r="V95" s="14">
        <f>IF(Raw!Y29&gt;0,Deficit!$D$95-Raw!Y29,"")</f>
        <v>5.0503840810195602</v>
      </c>
      <c r="W95" s="14">
        <f>IF(Raw!Z29&gt;0,Deficit!$D$95-Raw!Z29,"")</f>
        <v>5.0050107255494201</v>
      </c>
      <c r="X95" s="14">
        <f>IF(Raw!AA29&gt;0,Deficit!$D$95-Raw!AA29,"")</f>
        <v>4.9939435142357702</v>
      </c>
      <c r="Y95" s="14">
        <f>IF(Raw!AB29&gt;0,Deficit!$D$95-Raw!AB29,"")</f>
        <v>5.0483902702450791</v>
      </c>
      <c r="Z95" s="14">
        <f>IF(Raw!AC29&gt;0,Deficit!$D$95-Raw!AC29,"")</f>
        <v>5.0327661263356998</v>
      </c>
      <c r="AA95" s="14">
        <f>IF(Raw!AD29&gt;0,Deficit!$D$95-Raw!AD29,"")</f>
        <v>4.6566205919957699</v>
      </c>
      <c r="AB95" s="14">
        <f>IF(Raw!AE29&gt;0,Deficit!$D$95-Raw!AE29,"")</f>
        <v>3.8319438193530004</v>
      </c>
      <c r="AC95" s="14">
        <f>IF(Raw!AF29&gt;0,Deficit!$D$95-Raw!AF29,"")</f>
        <v>3.5744173485986401</v>
      </c>
      <c r="AD95" s="14">
        <f>IF(Raw!AG29&gt;0,Deficit!$D$95-Raw!AG29,"")</f>
        <v>3.4843778040757005</v>
      </c>
      <c r="AE95" s="14">
        <f>IF(Raw!AH29&gt;0,Deficit!$D$95-Raw!AH29,"")</f>
        <v>3.4195409902856007</v>
      </c>
      <c r="AF95" s="14">
        <f>IF(Raw!AI29&gt;0,Deficit!$D$95-Raw!AI29,"")</f>
        <v>3.0025480667770008</v>
      </c>
      <c r="AG95" s="14">
        <f>IF(Raw!AJ29&gt;0,Deficit!$D$95-Raw!AJ29,"")</f>
        <v>3.3438105861855991</v>
      </c>
      <c r="AH95" s="14">
        <f>IF(Raw!AK29&gt;0,Deficit!$D$95-Raw!AK29,"")</f>
        <v>3.2327421186182992</v>
      </c>
      <c r="AI95" s="14">
        <f>IF(Raw!AL29&gt;0,Deficit!$D$95-Raw!AL29,"")</f>
        <v>3.7625866089865401</v>
      </c>
      <c r="AJ95" s="14">
        <f>IF(Raw!AM29&gt;0,Deficit!$D$95-Raw!AM29,"")</f>
        <v>3.6984197216356005</v>
      </c>
      <c r="AK95" s="14">
        <f>IF(Raw!AN29&gt;0,Deficit!$D$95-Raw!AN29,"")</f>
        <v>3.9447608216598393</v>
      </c>
      <c r="AL95" s="14">
        <f>IF(Raw!AO29&gt;0,Deficit!$D$95-Raw!AO29,"")</f>
        <v>4.2021630060042607</v>
      </c>
      <c r="AM95" s="14">
        <f>IF(Raw!AP29&gt;0,Deficit!$D$95-Raw!AP29,"")</f>
        <v>4.1306212543266998</v>
      </c>
      <c r="AN95" s="14">
        <f>IF(Raw!AQ29&gt;0,Deficit!$D$95-Raw!AQ29,"")</f>
        <v>4.1102795209592795</v>
      </c>
      <c r="AO95" s="14">
        <f>IF(Raw!AR29&gt;0,Deficit!$D$95-Raw!AR29,"")</f>
        <v>3.6486240869409006</v>
      </c>
      <c r="AP95" s="14">
        <f>IF(Raw!AS29&gt;0,Deficit!$D$95-Raw!AS29,"")</f>
        <v>2.8584445579875997</v>
      </c>
      <c r="AQ95" s="14">
        <f>IF(Raw!AT29&gt;0,Deficit!$D$95-Raw!AT29,"")</f>
        <v>2.3183322498730004</v>
      </c>
      <c r="AR95" s="14" t="str">
        <f>IF(Raw!AU29&gt;0,Deficit!$D$95-Raw!AU29,"")</f>
        <v/>
      </c>
      <c r="AS95" s="14" t="str">
        <f>IF(Raw!AV29&gt;0,Deficit!$D$95-Raw!AV29,"")</f>
        <v/>
      </c>
      <c r="AX95" s="21" t="s">
        <v>76</v>
      </c>
      <c r="AY95" s="3">
        <v>8</v>
      </c>
      <c r="AZ95">
        <v>200</v>
      </c>
      <c r="BA95" s="2">
        <f>AVERAGE(D213:D214,D227:D228)</f>
        <v>18.75</v>
      </c>
      <c r="BB95" s="2"/>
      <c r="BC95" s="2">
        <f t="shared" ref="BC95:BQ95" si="267">AVERAGE(F213:F214,F227:F228)</f>
        <v>6.4992011241868495</v>
      </c>
      <c r="BD95" s="2">
        <f t="shared" si="267"/>
        <v>6.3882749613294294</v>
      </c>
      <c r="BE95" s="2">
        <f t="shared" si="267"/>
        <v>6.633236375562257</v>
      </c>
      <c r="BF95" s="2">
        <f t="shared" si="267"/>
        <v>6.25668126499738</v>
      </c>
      <c r="BG95" s="2">
        <f t="shared" si="267"/>
        <v>6.7959019639270242</v>
      </c>
      <c r="BH95" s="2">
        <f t="shared" si="267"/>
        <v>6.6983680800785521</v>
      </c>
      <c r="BI95" s="2">
        <f t="shared" si="267"/>
        <v>6.564721800894997</v>
      </c>
      <c r="BJ95" s="2">
        <f t="shared" si="267"/>
        <v>6.498424152312154</v>
      </c>
      <c r="BK95" s="2">
        <f t="shared" si="267"/>
        <v>6.4742503422796842</v>
      </c>
      <c r="BL95" s="2">
        <f t="shared" si="267"/>
        <v>6.519174757366935</v>
      </c>
      <c r="BM95" s="2">
        <f t="shared" si="267"/>
        <v>6.4683698083775907</v>
      </c>
      <c r="BN95" s="2">
        <f t="shared" si="267"/>
        <v>5.9196619417187346</v>
      </c>
      <c r="BO95" s="2">
        <f t="shared" si="267"/>
        <v>6.1513593186384421</v>
      </c>
      <c r="BP95" s="2">
        <f t="shared" si="267"/>
        <v>5.8541967893757345</v>
      </c>
      <c r="BQ95" s="2">
        <f t="shared" si="267"/>
        <v>5.8198062699805995</v>
      </c>
      <c r="BR95" s="2"/>
      <c r="BS95" s="2">
        <f t="shared" ref="BS95:CL95" si="268">AVERAGE(V213:V214,V227:V228)</f>
        <v>5.9181515739726329</v>
      </c>
      <c r="BT95" s="2">
        <f t="shared" si="268"/>
        <v>5.655917986762649</v>
      </c>
      <c r="BU95" s="2">
        <f t="shared" si="268"/>
        <v>5.8942369382508755</v>
      </c>
      <c r="BV95" s="2">
        <f t="shared" si="268"/>
        <v>5.8504074299454576</v>
      </c>
      <c r="BW95" s="2">
        <f t="shared" si="268"/>
        <v>5.566759093420365</v>
      </c>
      <c r="BX95" s="2">
        <f t="shared" si="268"/>
        <v>5.696038247061912</v>
      </c>
      <c r="BY95" s="2">
        <f t="shared" si="268"/>
        <v>5.7159240962946081</v>
      </c>
      <c r="BZ95" s="2">
        <f t="shared" si="268"/>
        <v>5.763515361408329</v>
      </c>
      <c r="CA95" s="2">
        <f t="shared" si="268"/>
        <v>5.7902011582886406</v>
      </c>
      <c r="CB95" s="2">
        <f t="shared" si="268"/>
        <v>5.7314250070717243</v>
      </c>
      <c r="CC95" s="2">
        <f t="shared" si="268"/>
        <v>5.3345698064052804</v>
      </c>
      <c r="CD95" s="2">
        <f t="shared" si="268"/>
        <v>5.2482034897976453</v>
      </c>
      <c r="CE95" s="2">
        <f t="shared" si="268"/>
        <v>4.9058704931228849</v>
      </c>
      <c r="CF95" s="2">
        <f t="shared" si="268"/>
        <v>4.8951511597519479</v>
      </c>
      <c r="CG95" s="2">
        <f t="shared" si="268"/>
        <v>4.6091507377890704</v>
      </c>
      <c r="CH95" s="2">
        <f t="shared" si="268"/>
        <v>4.8959101495965527</v>
      </c>
      <c r="CI95" s="2">
        <f t="shared" si="268"/>
        <v>4.8663232982495082</v>
      </c>
      <c r="CJ95" s="2">
        <f t="shared" si="268"/>
        <v>4.6116911214457073</v>
      </c>
      <c r="CK95" s="2">
        <f t="shared" si="268"/>
        <v>5.1471893506864275</v>
      </c>
      <c r="CL95" s="2">
        <f t="shared" si="268"/>
        <v>4.5811936499381751</v>
      </c>
      <c r="CM95" s="2">
        <f t="shared" ref="CM95:CO95" si="269">AVERAGE(AP213:AP214,AP227:AP228)</f>
        <v>4.4414574414086676</v>
      </c>
      <c r="CN95" s="2">
        <f t="shared" si="269"/>
        <v>4.5662070944659749</v>
      </c>
      <c r="CO95" s="2" t="e">
        <f t="shared" si="269"/>
        <v>#DIV/0!</v>
      </c>
    </row>
    <row r="96" spans="1:93" s="28" customFormat="1" x14ac:dyDescent="0.25">
      <c r="A96" s="31" t="s">
        <v>33</v>
      </c>
      <c r="B96" s="31">
        <v>4</v>
      </c>
      <c r="C96" s="31">
        <v>90</v>
      </c>
      <c r="D96" s="86">
        <v>15.5</v>
      </c>
      <c r="E96" s="14"/>
      <c r="F96" s="14">
        <f>IF(Raw!I64&gt;0,Deficit!$D$96-Raw!I64,"")</f>
        <v>2.5626471860647992</v>
      </c>
      <c r="G96" s="14">
        <f>IF(Raw!J64&gt;0,Deficit!$D$96-Raw!J64,"")</f>
        <v>2.6039912665683005</v>
      </c>
      <c r="H96" s="14">
        <f>IF(Raw!K64&gt;0,Deficit!$D$96-Raw!K64,"")</f>
        <v>2.6668490761924009</v>
      </c>
      <c r="I96" s="14">
        <f>IF(Raw!L64&gt;0,Deficit!$D$96-Raw!L64,"")</f>
        <v>2.1136035596701994</v>
      </c>
      <c r="J96" s="14">
        <f>IF(Raw!M64&gt;0,Deficit!$D$96-Raw!M64,"")</f>
        <v>2.1231817090288008</v>
      </c>
      <c r="K96" s="14">
        <f>IF(Raw!N64&gt;0,Deficit!$D$96-Raw!N64,"")</f>
        <v>2.1478830010132999</v>
      </c>
      <c r="L96" s="14">
        <f>IF(Raw!O64&gt;0,Deficit!$D$96-Raw!O64,"")</f>
        <v>1.7540175195388006</v>
      </c>
      <c r="M96" s="14">
        <f>IF(Raw!P64&gt;0,Deficit!$D$96-Raw!P64,"")</f>
        <v>1.6507378725174995</v>
      </c>
      <c r="N96" s="14">
        <f>IF(Raw!Q64&gt;0,Deficit!$D$96-Raw!Q64,"")</f>
        <v>2.1884540919004003</v>
      </c>
      <c r="O96" s="14">
        <f>IF(Raw!R64&gt;0,Deficit!$D$96-Raw!R64,"")</f>
        <v>2.3804478203045001</v>
      </c>
      <c r="P96" s="14">
        <f>IF(Raw!S64&gt;0,Deficit!$D$96-Raw!S64,"")</f>
        <v>1.7410485931292001</v>
      </c>
      <c r="Q96" s="14">
        <f>IF(Raw!T64&gt;0,Deficit!$D$96-Raw!T64,"")</f>
        <v>2.1896498154073001</v>
      </c>
      <c r="R96" s="14">
        <f>IF(Raw!U64&gt;0,Deficit!$D$96-Raw!U64,"")</f>
        <v>2.4303339874317995</v>
      </c>
      <c r="S96" s="14">
        <f>IF(Raw!V64&gt;0,Deficit!$D$96-Raw!V64,"")</f>
        <v>2.2038256590003993</v>
      </c>
      <c r="T96" s="14">
        <f>IF(Raw!W64&gt;0,Deficit!$D$96-Raw!W64,"")</f>
        <v>2.3981265523383009</v>
      </c>
      <c r="U96" s="14">
        <f>IF(Raw!X64&gt;0,Deficit!$D$96-Raw!X64,"")</f>
        <v>2.3957498849549008</v>
      </c>
      <c r="V96" s="14">
        <f>IF(Raw!Y64&gt;0,Deficit!$D$96-Raw!Y64,"")</f>
        <v>2.5988222366573996</v>
      </c>
      <c r="W96" s="14">
        <f>IF(Raw!Z64&gt;0,Deficit!$D$96-Raw!Z64,"")</f>
        <v>2.4691639402649006</v>
      </c>
      <c r="X96" s="14">
        <f>IF(Raw!AA64&gt;0,Deficit!$D$96-Raw!AA64,"")</f>
        <v>2.6778086279242999</v>
      </c>
      <c r="Y96" s="14">
        <f>IF(Raw!AB64&gt;0,Deficit!$D$96-Raw!AB64,"")</f>
        <v>2.2971739515033995</v>
      </c>
      <c r="Z96" s="14">
        <f>IF(Raw!AC64&gt;0,Deficit!$D$96-Raw!AC64,"")</f>
        <v>0.65913457818940024</v>
      </c>
      <c r="AA96" s="14">
        <f>IF(Raw!AD64&gt;0,Deficit!$D$96-Raw!AD64,"")</f>
        <v>0.57826072447620014</v>
      </c>
      <c r="AB96" s="14">
        <f>IF(Raw!AE64&gt;0,Deficit!$D$96-Raw!AE64,"")</f>
        <v>-0.84840831951650131</v>
      </c>
      <c r="AC96" s="14">
        <f>IF(Raw!AF64&gt;0,Deficit!$D$96-Raw!AF64,"")</f>
        <v>-0.11179622340869955</v>
      </c>
      <c r="AD96" s="14">
        <f>IF(Raw!AG64&gt;0,Deficit!$D$96-Raw!AG64,"")</f>
        <v>0.1205583633658005</v>
      </c>
      <c r="AE96" s="14">
        <f>IF(Raw!AH64&gt;0,Deficit!$D$96-Raw!AH64,"")</f>
        <v>0.41399921150419949</v>
      </c>
      <c r="AF96" s="14">
        <f>IF(Raw!AI64&gt;0,Deficit!$D$96-Raw!AI64,"")</f>
        <v>0.38886793474109993</v>
      </c>
      <c r="AG96" s="14">
        <f>IF(Raw!AJ64&gt;0,Deficit!$D$96-Raw!AJ64,"")</f>
        <v>1.0889916181155996</v>
      </c>
      <c r="AH96" s="14">
        <f>IF(Raw!AK64&gt;0,Deficit!$D$96-Raw!AK64,"")</f>
        <v>1.4823535754405004</v>
      </c>
      <c r="AI96" s="14">
        <f>IF(Raw!AL64&gt;0,Deficit!$D$96-Raw!AL64,"")</f>
        <v>2.1767031573997997</v>
      </c>
      <c r="AJ96" s="14">
        <f>IF(Raw!AM64&gt;0,Deficit!$D$96-Raw!AM64,"")</f>
        <v>2.2587599634049003</v>
      </c>
      <c r="AK96" s="14">
        <f>IF(Raw!AN64&gt;0,Deficit!$D$96-Raw!AN64,"")</f>
        <v>2.1683910148374999</v>
      </c>
      <c r="AL96" s="14">
        <f>IF(Raw!AO64&gt;0,Deficit!$D$96-Raw!AO64,"")</f>
        <v>2.3559572130529993</v>
      </c>
      <c r="AM96" s="14">
        <f>IF(Raw!AP64&gt;0,Deficit!$D$96-Raw!AP64,"")</f>
        <v>2.4870100670681001</v>
      </c>
      <c r="AN96" s="14">
        <f>IF(Raw!AQ64&gt;0,Deficit!$D$96-Raw!AQ64,"")</f>
        <v>0.74794187596499917</v>
      </c>
      <c r="AO96" s="14">
        <f>IF(Raw!AR64&gt;0,Deficit!$D$96-Raw!AR64,"")</f>
        <v>0.8555581083353001</v>
      </c>
      <c r="AP96" s="14">
        <f>IF(Raw!AS64&gt;0,Deficit!$D$96-Raw!AS64,"")</f>
        <v>2.4647438882134001</v>
      </c>
      <c r="AQ96" s="14">
        <f>IF(Raw!AT64&gt;0,Deficit!$D$96-Raw!AT64,"")</f>
        <v>2.1143176427789001</v>
      </c>
      <c r="AR96" s="14" t="str">
        <f>IF(Raw!AU64&gt;0,Deficit!$D$96-Raw!AU64,"")</f>
        <v/>
      </c>
      <c r="AS96" s="14" t="str">
        <f>IF(Raw!AV64&gt;0,Deficit!$D$96-Raw!AV64,"")</f>
        <v/>
      </c>
      <c r="AX96" s="21" t="s">
        <v>76</v>
      </c>
      <c r="AY96" s="3">
        <v>8</v>
      </c>
      <c r="AZ96" t="s">
        <v>22</v>
      </c>
      <c r="BA96" s="28">
        <f t="shared" ref="BA96:BX96" si="270">SUM(BA90:BA92)*3+BA89*1.5</f>
        <v>211.76249999999999</v>
      </c>
      <c r="BC96" s="28">
        <f t="shared" si="270"/>
        <v>48.379033410031909</v>
      </c>
      <c r="BD96" s="28">
        <f t="shared" si="270"/>
        <v>32.600845983299024</v>
      </c>
      <c r="BE96" s="28">
        <f t="shared" si="270"/>
        <v>43.484065816374425</v>
      </c>
      <c r="BF96" s="28">
        <f t="shared" si="270"/>
        <v>9.5569507318796951</v>
      </c>
      <c r="BG96" s="28">
        <f t="shared" si="270"/>
        <v>40.192402333753549</v>
      </c>
      <c r="BH96" s="28">
        <f t="shared" si="270"/>
        <v>15.780506530681425</v>
      </c>
      <c r="BI96" s="28">
        <f t="shared" si="270"/>
        <v>52.097645448512623</v>
      </c>
      <c r="BJ96" s="28">
        <f t="shared" si="270"/>
        <v>27.213958064688601</v>
      </c>
      <c r="BK96" s="28">
        <f t="shared" si="270"/>
        <v>62.960449992723156</v>
      </c>
      <c r="BL96" s="28">
        <f t="shared" si="270"/>
        <v>38.330782684677821</v>
      </c>
      <c r="BM96" s="28">
        <f t="shared" si="270"/>
        <v>71.240412085052554</v>
      </c>
      <c r="BN96" s="28">
        <f t="shared" si="270"/>
        <v>67.320601189589468</v>
      </c>
      <c r="BO96" s="28">
        <f t="shared" si="270"/>
        <v>56.162303491257674</v>
      </c>
      <c r="BP96" s="28">
        <f t="shared" si="270"/>
        <v>50.036129977894575</v>
      </c>
      <c r="BQ96" s="28">
        <f t="shared" si="270"/>
        <v>32.286769418660548</v>
      </c>
      <c r="BS96" s="28">
        <f t="shared" si="270"/>
        <v>63.20293171153493</v>
      </c>
      <c r="BT96" s="28">
        <f t="shared" si="270"/>
        <v>74.855736895502517</v>
      </c>
      <c r="BU96" s="28">
        <f t="shared" si="270"/>
        <v>53.043437007456376</v>
      </c>
      <c r="BV96" s="28">
        <f t="shared" si="270"/>
        <v>69.195623895383022</v>
      </c>
      <c r="BW96" s="28">
        <f t="shared" si="270"/>
        <v>18.087775677068024</v>
      </c>
      <c r="BX96" s="28">
        <f t="shared" si="270"/>
        <v>40.86529354503682</v>
      </c>
      <c r="BY96" s="28">
        <f t="shared" ref="BY96:CH96" si="271">SUM(BY90:BY92)*3+BY89*1.5</f>
        <v>15.758902960953229</v>
      </c>
      <c r="BZ96" s="28">
        <f t="shared" si="271"/>
        <v>7.080591155165477</v>
      </c>
      <c r="CA96" s="28">
        <f t="shared" si="271"/>
        <v>42.288048216978531</v>
      </c>
      <c r="CB96" s="28">
        <f t="shared" si="271"/>
        <v>3.5073596375757758</v>
      </c>
      <c r="CC96" s="28">
        <f t="shared" si="271"/>
        <v>26.530889620105803</v>
      </c>
      <c r="CD96" s="28">
        <f t="shared" si="271"/>
        <v>53.915114385467852</v>
      </c>
      <c r="CE96" s="28">
        <f t="shared" si="271"/>
        <v>21.357808310644501</v>
      </c>
      <c r="CF96" s="28">
        <f t="shared" si="271"/>
        <v>52.859332221685086</v>
      </c>
      <c r="CG96" s="28">
        <f t="shared" ref="CG96" si="272">SUM(CG90:CG92)*3+CG89*1.5</f>
        <v>24.587768616217879</v>
      </c>
      <c r="CH96" s="28">
        <f t="shared" si="271"/>
        <v>46.372070772060383</v>
      </c>
      <c r="CI96" s="28">
        <f t="shared" ref="CI96:CJ96" si="273">SUM(CI90:CI92)*3+CI89*1.5</f>
        <v>67.286713911807908</v>
      </c>
      <c r="CJ96" s="28">
        <f t="shared" si="273"/>
        <v>43.468840950605255</v>
      </c>
      <c r="CK96" s="28">
        <f t="shared" ref="CK96:CL96" si="274">SUM(CK90:CK92)*3+CK89*1.5</f>
        <v>17.451266075841978</v>
      </c>
      <c r="CL96" s="28">
        <f t="shared" si="274"/>
        <v>7.3833047537064012</v>
      </c>
      <c r="CM96" s="28">
        <f t="shared" ref="CM96:CO96" si="275">SUM(CM90:CM92)*3+CM89*1.5</f>
        <v>20.195212501326001</v>
      </c>
      <c r="CN96" s="28">
        <f t="shared" si="275"/>
        <v>17.847755869554526</v>
      </c>
      <c r="CO96" s="28" t="e">
        <f t="shared" si="275"/>
        <v>#DIV/0!</v>
      </c>
    </row>
    <row r="97" spans="1:93" s="28" customFormat="1" x14ac:dyDescent="0.25">
      <c r="A97" s="31" t="s">
        <v>28</v>
      </c>
      <c r="B97" s="31">
        <v>4</v>
      </c>
      <c r="C97" s="31">
        <v>120</v>
      </c>
      <c r="D97" s="19">
        <v>16</v>
      </c>
      <c r="E97" s="14"/>
      <c r="F97" s="14">
        <f>IF(Raw!I30&gt;0,Deficit!$D$97-Raw!I30,"")</f>
        <v>3.9083382967959999</v>
      </c>
      <c r="G97" s="14">
        <f>IF(Raw!J30&gt;0,Deficit!$D$97-Raw!J30,"")</f>
        <v>3.6088981734539001</v>
      </c>
      <c r="H97" s="14">
        <f>IF(Raw!K30&gt;0,Deficit!$D$97-Raw!K30,"")</f>
        <v>3.4751532322539997</v>
      </c>
      <c r="I97" s="14">
        <f>IF(Raw!L30&gt;0,Deficit!$D$97-Raw!L30,"")</f>
        <v>3.0202095733002992</v>
      </c>
      <c r="J97" s="14">
        <f>IF(Raw!M30&gt;0,Deficit!$D$97-Raw!M30,"")</f>
        <v>4.3237132486234007</v>
      </c>
      <c r="K97" s="14">
        <f>IF(Raw!N30&gt;0,Deficit!$D$97-Raw!N30,"")</f>
        <v>3.4162670988323995</v>
      </c>
      <c r="L97" s="14">
        <f>IF(Raw!O30&gt;0,Deficit!$D$97-Raw!O30,"")</f>
        <v>3.7109715674627992</v>
      </c>
      <c r="M97" s="14">
        <f>IF(Raw!P30&gt;0,Deficit!$D$97-Raw!P30,"")</f>
        <v>3.4648939284641003</v>
      </c>
      <c r="N97" s="14">
        <f>IF(Raw!Q30&gt;0,Deficit!$D$97-Raw!Q30,"")</f>
        <v>3.3968488876114993</v>
      </c>
      <c r="O97" s="14">
        <f>IF(Raw!R30&gt;0,Deficit!$D$97-Raw!R30,"")</f>
        <v>3.9397619834373003</v>
      </c>
      <c r="P97" s="14">
        <f>IF(Raw!S30&gt;0,Deficit!$D$97-Raw!S30,"")</f>
        <v>3.2038892234323004</v>
      </c>
      <c r="Q97" s="14">
        <f>IF(Raw!T30&gt;0,Deficit!$D$97-Raw!T30,"")</f>
        <v>3.5234938383017003</v>
      </c>
      <c r="R97" s="14">
        <f>IF(Raw!U30&gt;0,Deficit!$D$97-Raw!U30,"")</f>
        <v>3.2331789880376007</v>
      </c>
      <c r="S97" s="14">
        <f>IF(Raw!V30&gt;0,Deficit!$D$97-Raw!V30,"")</f>
        <v>3.3006815487474004</v>
      </c>
      <c r="T97" s="14">
        <f>IF(Raw!W30&gt;0,Deficit!$D$97-Raw!W30,"")</f>
        <v>3.2240702995598003</v>
      </c>
      <c r="U97" s="14">
        <f>IF(Raw!X30&gt;0,Deficit!$D$97-Raw!X30,"")</f>
        <v>3.2841381060614996</v>
      </c>
      <c r="V97" s="14">
        <f>IF(Raw!Y30&gt;0,Deficit!$D$97-Raw!Y30,"")</f>
        <v>3.0720649412198995</v>
      </c>
      <c r="W97" s="14">
        <f>IF(Raw!Z30&gt;0,Deficit!$D$97-Raw!Z30,"")</f>
        <v>3.2920505776192996</v>
      </c>
      <c r="X97" s="14">
        <f>IF(Raw!AA30&gt;0,Deficit!$D$97-Raw!AA30,"")</f>
        <v>2.9934866232482999</v>
      </c>
      <c r="Y97" s="14">
        <f>IF(Raw!AB30&gt;0,Deficit!$D$97-Raw!AB30,"")</f>
        <v>3.3497789540660001</v>
      </c>
      <c r="Z97" s="14">
        <f>IF(Raw!AC30&gt;0,Deficit!$D$97-Raw!AC30,"")</f>
        <v>2.7897238843252001</v>
      </c>
      <c r="AA97" s="14">
        <f>IF(Raw!AD30&gt;0,Deficit!$D$97-Raw!AD30,"")</f>
        <v>3.2924289843903995</v>
      </c>
      <c r="AB97" s="14">
        <f>IF(Raw!AE30&gt;0,Deficit!$D$97-Raw!AE30,"")</f>
        <v>3.4101751633077999</v>
      </c>
      <c r="AC97" s="14">
        <f>IF(Raw!AF30&gt;0,Deficit!$D$97-Raw!AF30,"")</f>
        <v>2.8516117205958995</v>
      </c>
      <c r="AD97" s="14">
        <f>IF(Raw!AG30&gt;0,Deficit!$D$97-Raw!AG30,"")</f>
        <v>3.0292516242624004</v>
      </c>
      <c r="AE97" s="14">
        <f>IF(Raw!AH30&gt;0,Deficit!$D$97-Raw!AH30,"")</f>
        <v>3.0434490939480998</v>
      </c>
      <c r="AF97" s="14">
        <f>IF(Raw!AI30&gt;0,Deficit!$D$97-Raw!AI30,"")</f>
        <v>2.8859316643442998</v>
      </c>
      <c r="AG97" s="14">
        <f>IF(Raw!AJ30&gt;0,Deficit!$D$97-Raw!AJ30,"")</f>
        <v>2.6895751188561992</v>
      </c>
      <c r="AH97" s="14">
        <f>IF(Raw!AK30&gt;0,Deficit!$D$97-Raw!AK30,"")</f>
        <v>2.7481280086549003</v>
      </c>
      <c r="AI97" s="14">
        <f>IF(Raw!AL30&gt;0,Deficit!$D$97-Raw!AL30,"")</f>
        <v>2.5098589424394007</v>
      </c>
      <c r="AJ97" s="14">
        <f>IF(Raw!AM30&gt;0,Deficit!$D$97-Raw!AM30,"")</f>
        <v>2.3636974901436005</v>
      </c>
      <c r="AK97" s="14">
        <f>IF(Raw!AN30&gt;0,Deficit!$D$97-Raw!AN30,"")</f>
        <v>2.5469076694697002</v>
      </c>
      <c r="AL97" s="14">
        <f>IF(Raw!AO30&gt;0,Deficit!$D$97-Raw!AO30,"")</f>
        <v>2.5122318396949002</v>
      </c>
      <c r="AM97" s="14">
        <f>IF(Raw!AP30&gt;0,Deficit!$D$97-Raw!AP30,"")</f>
        <v>2.1141873644612001</v>
      </c>
      <c r="AN97" s="14">
        <f>IF(Raw!AQ30&gt;0,Deficit!$D$97-Raw!AQ30,"")</f>
        <v>2.1184499231073008</v>
      </c>
      <c r="AO97" s="14">
        <f>IF(Raw!AR30&gt;0,Deficit!$D$97-Raw!AR30,"")</f>
        <v>1.9673738221817008</v>
      </c>
      <c r="AP97" s="14">
        <f>IF(Raw!AS30&gt;0,Deficit!$D$97-Raw!AS30,"")</f>
        <v>1.8290228014313996</v>
      </c>
      <c r="AQ97" s="14">
        <f>IF(Raw!AT30&gt;0,Deficit!$D$97-Raw!AT30,"")</f>
        <v>1.8327054425395009</v>
      </c>
      <c r="AR97" s="14" t="str">
        <f>IF(Raw!AU30&gt;0,Deficit!$D$97-Raw!AU30,"")</f>
        <v/>
      </c>
      <c r="AS97" s="14" t="str">
        <f>IF(Raw!AV30&gt;0,Deficit!$D$97-Raw!AV30,"")</f>
        <v/>
      </c>
      <c r="AX97" s="21" t="s">
        <v>76</v>
      </c>
      <c r="AY97" s="3">
        <v>8</v>
      </c>
      <c r="AZ97" t="s">
        <v>23</v>
      </c>
      <c r="BA97" s="28">
        <f t="shared" ref="BA97:BX97" si="276">SUM(BA90:BA94)*3+BA89*1.5</f>
        <v>306.48750000000001</v>
      </c>
      <c r="BC97" s="28">
        <f t="shared" si="276"/>
        <v>73.220789254050644</v>
      </c>
      <c r="BD97" s="28">
        <f t="shared" si="276"/>
        <v>55.767328947439381</v>
      </c>
      <c r="BE97" s="28">
        <f t="shared" si="276"/>
        <v>67.824216354524765</v>
      </c>
      <c r="BF97" s="28">
        <f t="shared" si="276"/>
        <v>32.017730618631681</v>
      </c>
      <c r="BG97" s="28">
        <f t="shared" si="276"/>
        <v>61.082383596833395</v>
      </c>
      <c r="BH97" s="28">
        <f t="shared" si="276"/>
        <v>36.414272811389566</v>
      </c>
      <c r="BI97" s="28">
        <f t="shared" si="276"/>
        <v>70.58542177145506</v>
      </c>
      <c r="BJ97" s="28">
        <f t="shared" si="276"/>
        <v>45.725632008403792</v>
      </c>
      <c r="BK97" s="28">
        <f t="shared" si="276"/>
        <v>82.019161737097122</v>
      </c>
      <c r="BL97" s="28">
        <f t="shared" si="276"/>
        <v>57.795044295772307</v>
      </c>
      <c r="BM97" s="28">
        <f t="shared" si="276"/>
        <v>90.739260340707872</v>
      </c>
      <c r="BN97" s="28">
        <f t="shared" si="276"/>
        <v>86.272091637247811</v>
      </c>
      <c r="BO97" s="28">
        <f t="shared" si="276"/>
        <v>76.681601481024586</v>
      </c>
      <c r="BP97" s="28">
        <f t="shared" si="276"/>
        <v>71.36770740674946</v>
      </c>
      <c r="BQ97" s="28">
        <f t="shared" si="276"/>
        <v>53.020886315028278</v>
      </c>
      <c r="BS97" s="28">
        <f t="shared" si="276"/>
        <v>83.646265666136429</v>
      </c>
      <c r="BT97" s="28">
        <f t="shared" si="276"/>
        <v>95.229118106258895</v>
      </c>
      <c r="BU97" s="28">
        <f t="shared" si="276"/>
        <v>74.133862761808999</v>
      </c>
      <c r="BV97" s="28">
        <f t="shared" si="276"/>
        <v>90.461865257120706</v>
      </c>
      <c r="BW97" s="28">
        <f t="shared" si="276"/>
        <v>39.829540636142475</v>
      </c>
      <c r="BX97" s="28">
        <f t="shared" si="276"/>
        <v>62.132908181481724</v>
      </c>
      <c r="BY97" s="28">
        <f t="shared" ref="BY97:CH97" si="277">SUM(BY90:BY94)*3+BY89*1.5</f>
        <v>34.237309227514125</v>
      </c>
      <c r="BZ97" s="28">
        <f t="shared" si="277"/>
        <v>23.712849171631717</v>
      </c>
      <c r="CA97" s="28">
        <f t="shared" si="277"/>
        <v>55.89697943807036</v>
      </c>
      <c r="CB97" s="28">
        <f t="shared" si="277"/>
        <v>17.419048983047812</v>
      </c>
      <c r="CC97" s="28">
        <f t="shared" si="277"/>
        <v>39.037494924636768</v>
      </c>
      <c r="CD97" s="28">
        <f t="shared" si="277"/>
        <v>68.044576441421398</v>
      </c>
      <c r="CE97" s="28">
        <f t="shared" si="277"/>
        <v>34.685043932127165</v>
      </c>
      <c r="CF97" s="28">
        <f t="shared" si="277"/>
        <v>67.392030874820222</v>
      </c>
      <c r="CG97" s="28">
        <f t="shared" ref="CG97" si="278">SUM(CG90:CG94)*3+CG89*1.5</f>
        <v>38.892895884708381</v>
      </c>
      <c r="CH97" s="28">
        <f t="shared" si="277"/>
        <v>60.719598254006193</v>
      </c>
      <c r="CI97" s="28">
        <f t="shared" ref="CI97:CJ97" si="279">SUM(CI90:CI94)*3+CI89*1.5</f>
        <v>84.491208595216307</v>
      </c>
      <c r="CJ97" s="28">
        <f t="shared" si="279"/>
        <v>59.553371567681992</v>
      </c>
      <c r="CK97" s="28">
        <f t="shared" ref="CK97:CL97" si="280">SUM(CK90:CK94)*3+CK89*1.5</f>
        <v>34.612498727713053</v>
      </c>
      <c r="CL97" s="28">
        <f t="shared" si="280"/>
        <v>17.208740751161926</v>
      </c>
      <c r="CM97" s="28">
        <f t="shared" ref="CM97:CO97" si="281">SUM(CM90:CM94)*3+CM89*1.5</f>
        <v>32.975557171197451</v>
      </c>
      <c r="CN97" s="28">
        <f t="shared" si="281"/>
        <v>30.841761183547952</v>
      </c>
      <c r="CO97" s="28" t="e">
        <f t="shared" si="281"/>
        <v>#DIV/0!</v>
      </c>
    </row>
    <row r="98" spans="1:93" s="28" customFormat="1" x14ac:dyDescent="0.25">
      <c r="A98" s="31" t="s">
        <v>33</v>
      </c>
      <c r="B98" s="31">
        <v>4</v>
      </c>
      <c r="C98" s="31">
        <v>120</v>
      </c>
      <c r="D98" s="19">
        <v>12.5</v>
      </c>
      <c r="E98" s="14"/>
      <c r="F98" s="14">
        <f>IF(Raw!I65&gt;0,Deficit!$D$98-Raw!I65,"")</f>
        <v>3.1571874279872301</v>
      </c>
      <c r="G98" s="14">
        <f>IF(Raw!J65&gt;0,Deficit!$D$98-Raw!J65,"")</f>
        <v>2.9335072600376595</v>
      </c>
      <c r="H98" s="14">
        <f>IF(Raw!K65&gt;0,Deficit!$D$98-Raw!K65,"")</f>
        <v>2.9691558532829703</v>
      </c>
      <c r="I98" s="14">
        <f>IF(Raw!L65&gt;0,Deficit!$D$98-Raw!L65,"")</f>
        <v>3.1316476208838999</v>
      </c>
      <c r="J98" s="14">
        <f>IF(Raw!M65&gt;0,Deficit!$D$98-Raw!M65,"")</f>
        <v>2.3591373451573006</v>
      </c>
      <c r="K98" s="14">
        <f>IF(Raw!N65&gt;0,Deficit!$D$98-Raw!N65,"")</f>
        <v>2.3831879030083005</v>
      </c>
      <c r="L98" s="14">
        <f>IF(Raw!O65&gt;0,Deficit!$D$98-Raw!O65,"")</f>
        <v>1.7187750122318999</v>
      </c>
      <c r="M98" s="14">
        <f>IF(Raw!P65&gt;0,Deficit!$D$98-Raw!P65,"")</f>
        <v>1.9004038224283004</v>
      </c>
      <c r="N98" s="14">
        <f>IF(Raw!Q65&gt;0,Deficit!$D$98-Raw!Q65,"")</f>
        <v>1.1418087396650005</v>
      </c>
      <c r="O98" s="14">
        <f>IF(Raw!R65&gt;0,Deficit!$D$98-Raw!R65,"")</f>
        <v>1.3169373963525004</v>
      </c>
      <c r="P98" s="14">
        <f>IF(Raw!S65&gt;0,Deficit!$D$98-Raw!S65,"")</f>
        <v>1.6203731800633001</v>
      </c>
      <c r="Q98" s="14">
        <f>IF(Raw!T65&gt;0,Deficit!$D$98-Raw!T65,"")</f>
        <v>1.0429250000092996</v>
      </c>
      <c r="R98" s="14">
        <f>IF(Raw!U65&gt;0,Deficit!$D$98-Raw!U65,"")</f>
        <v>1.3977116493191009</v>
      </c>
      <c r="S98" s="14">
        <f>IF(Raw!V65&gt;0,Deficit!$D$98-Raw!V65,"")</f>
        <v>1.5109016807552997</v>
      </c>
      <c r="T98" s="14">
        <f>IF(Raw!W65&gt;0,Deficit!$D$98-Raw!W65,"")</f>
        <v>1.5899517308100002</v>
      </c>
      <c r="U98" s="14">
        <f>IF(Raw!X65&gt;0,Deficit!$D$98-Raw!X65,"")</f>
        <v>1.4234069036278001</v>
      </c>
      <c r="V98" s="14">
        <f>IF(Raw!Y65&gt;0,Deficit!$D$98-Raw!Y65,"")</f>
        <v>1.6614714691006007</v>
      </c>
      <c r="W98" s="14">
        <f>IF(Raw!Z65&gt;0,Deficit!$D$98-Raw!Z65,"")</f>
        <v>1.6011454173443003</v>
      </c>
      <c r="X98" s="14">
        <f>IF(Raw!AA65&gt;0,Deficit!$D$98-Raw!AA65,"")</f>
        <v>1.6205211770058003</v>
      </c>
      <c r="Y98" s="14">
        <f>IF(Raw!AB65&gt;0,Deficit!$D$98-Raw!AB65,"")</f>
        <v>1.2380204197554008</v>
      </c>
      <c r="Z98" s="14">
        <f>IF(Raw!AC65&gt;0,Deficit!$D$98-Raw!AC65,"")</f>
        <v>1.4469648235416006</v>
      </c>
      <c r="AA98" s="14">
        <f>IF(Raw!AD65&gt;0,Deficit!$D$98-Raw!AD65,"")</f>
        <v>0.34287850139650011</v>
      </c>
      <c r="AB98" s="14">
        <f>IF(Raw!AE65&gt;0,Deficit!$D$98-Raw!AE65,"")</f>
        <v>-0.57519788126069926</v>
      </c>
      <c r="AC98" s="14">
        <f>IF(Raw!AF65&gt;0,Deficit!$D$98-Raw!AF65,"")</f>
        <v>-0.28080900575639944</v>
      </c>
      <c r="AD98" s="14">
        <f>IF(Raw!AG65&gt;0,Deficit!$D$98-Raw!AG65,"")</f>
        <v>-0.39318856863850016</v>
      </c>
      <c r="AE98" s="14">
        <f>IF(Raw!AH65&gt;0,Deficit!$D$98-Raw!AH65,"")</f>
        <v>3.0352852409299302E-2</v>
      </c>
      <c r="AF98" s="14">
        <f>IF(Raw!AI65&gt;0,Deficit!$D$98-Raw!AI65,"")</f>
        <v>-0.1414973923684002</v>
      </c>
      <c r="AG98" s="14">
        <f>IF(Raw!AJ65&gt;0,Deficit!$D$98-Raw!AJ65,"")</f>
        <v>0.18645271056390023</v>
      </c>
      <c r="AH98" s="14">
        <f>IF(Raw!AK65&gt;0,Deficit!$D$98-Raw!AK65,"")</f>
        <v>0.2732933386092995</v>
      </c>
      <c r="AI98" s="14">
        <f>IF(Raw!AL65&gt;0,Deficit!$D$98-Raw!AL65,"")</f>
        <v>8.0934086680299444E-2</v>
      </c>
      <c r="AJ98" s="14">
        <f>IF(Raw!AM65&gt;0,Deficit!$D$98-Raw!AM65,"")</f>
        <v>0.28755678096259984</v>
      </c>
      <c r="AK98" s="14">
        <f>IF(Raw!AN65&gt;0,Deficit!$D$98-Raw!AN65,"")</f>
        <v>0.82923227581719949</v>
      </c>
      <c r="AL98" s="14">
        <f>IF(Raw!AO65&gt;0,Deficit!$D$98-Raw!AO65,"")</f>
        <v>1.1897989123397998</v>
      </c>
      <c r="AM98" s="14">
        <f>IF(Raw!AP65&gt;0,Deficit!$D$98-Raw!AP65,"")</f>
        <v>0.83960570341920082</v>
      </c>
      <c r="AN98" s="14">
        <f>IF(Raw!AQ65&gt;0,Deficit!$D$98-Raw!AQ65,"")</f>
        <v>1.2324133937369997</v>
      </c>
      <c r="AO98" s="14">
        <f>IF(Raw!AR65&gt;0,Deficit!$D$98-Raw!AR65,"")</f>
        <v>0.39330736888950035</v>
      </c>
      <c r="AP98" s="14">
        <f>IF(Raw!AS65&gt;0,Deficit!$D$98-Raw!AS65,"")</f>
        <v>1.1145770836875997</v>
      </c>
      <c r="AQ98" s="14">
        <f>IF(Raw!AT65&gt;0,Deficit!$D$98-Raw!AT65,"")</f>
        <v>1.1943646925051006</v>
      </c>
      <c r="AR98" s="14" t="str">
        <f>IF(Raw!AU65&gt;0,Deficit!$D$98-Raw!AU65,"")</f>
        <v/>
      </c>
      <c r="AS98" s="14" t="str">
        <f>IF(Raw!AV65&gt;0,Deficit!$D$98-Raw!AV65,"")</f>
        <v/>
      </c>
      <c r="AX98" s="27" t="s">
        <v>24</v>
      </c>
      <c r="AY98" s="27" t="s">
        <v>24</v>
      </c>
      <c r="AZ98" s="27" t="s">
        <v>24</v>
      </c>
      <c r="BA98" s="27" t="s">
        <v>24</v>
      </c>
      <c r="BB98" s="27" t="s">
        <v>24</v>
      </c>
      <c r="BC98" s="27" t="s">
        <v>24</v>
      </c>
      <c r="BD98" s="27" t="s">
        <v>24</v>
      </c>
      <c r="BE98" s="27" t="s">
        <v>24</v>
      </c>
      <c r="BF98" s="27" t="s">
        <v>24</v>
      </c>
      <c r="BG98" s="2"/>
      <c r="BH98" s="2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</row>
    <row r="99" spans="1:93" s="28" customFormat="1" x14ac:dyDescent="0.25">
      <c r="A99" s="31" t="s">
        <v>28</v>
      </c>
      <c r="B99" s="31">
        <v>4</v>
      </c>
      <c r="C99" s="31">
        <v>150</v>
      </c>
      <c r="D99" s="19">
        <v>26</v>
      </c>
      <c r="E99" s="14"/>
      <c r="F99" s="14">
        <f>IF(Raw!I31&gt;0,Deficit!$D$99-Raw!I31,"")</f>
        <v>6.6631947572043018</v>
      </c>
      <c r="G99" s="14">
        <f>IF(Raw!J31&gt;0,Deficit!$D$99-Raw!J31,"")</f>
        <v>5.5459400304181017</v>
      </c>
      <c r="H99" s="14">
        <f>IF(Raw!K31&gt;0,Deficit!$D$99-Raw!K31,"")</f>
        <v>6.3713671216983983</v>
      </c>
      <c r="I99" s="14">
        <f>IF(Raw!L31&gt;0,Deficit!$D$99-Raw!L31,"")</f>
        <v>6.0755390956522</v>
      </c>
      <c r="J99" s="14">
        <f>IF(Raw!M31&gt;0,Deficit!$D$99-Raw!M31,"")</f>
        <v>6.6661836062062996</v>
      </c>
      <c r="K99" s="14">
        <f>IF(Raw!N31&gt;0,Deficit!$D$99-Raw!N31,"")</f>
        <v>6.1170931347588997</v>
      </c>
      <c r="L99" s="14">
        <f>IF(Raw!O31&gt;0,Deficit!$D$99-Raw!O31,"")</f>
        <v>5.5842626372597017</v>
      </c>
      <c r="M99" s="14">
        <f>IF(Raw!P31&gt;0,Deficit!$D$99-Raw!P31,"")</f>
        <v>6.1677119261713003</v>
      </c>
      <c r="N99" s="14">
        <f>IF(Raw!Q31&gt;0,Deficit!$D$99-Raw!Q31,"")</f>
        <v>6.2318410017952992</v>
      </c>
      <c r="O99" s="14">
        <f>IF(Raw!R31&gt;0,Deficit!$D$99-Raw!R31,"")</f>
        <v>6.240688279369099</v>
      </c>
      <c r="P99" s="14">
        <f>IF(Raw!S31&gt;0,Deficit!$D$99-Raw!S31,"")</f>
        <v>6.4370568685808003</v>
      </c>
      <c r="Q99" s="14">
        <f>IF(Raw!T31&gt;0,Deficit!$D$99-Raw!T31,"")</f>
        <v>6.3705536134343994</v>
      </c>
      <c r="R99" s="14">
        <f>IF(Raw!U31&gt;0,Deficit!$D$99-Raw!U31,"")</f>
        <v>6.5638638670801015</v>
      </c>
      <c r="S99" s="14">
        <f>IF(Raw!V31&gt;0,Deficit!$D$99-Raw!V31,"")</f>
        <v>6.1973170757037011</v>
      </c>
      <c r="T99" s="14">
        <f>IF(Raw!W31&gt;0,Deficit!$D$99-Raw!W31,"")</f>
        <v>6.6032553566892993</v>
      </c>
      <c r="U99" s="14">
        <f>IF(Raw!X31&gt;0,Deficit!$D$99-Raw!X31,"")</f>
        <v>5.6896740496568015</v>
      </c>
      <c r="V99" s="14">
        <f>IF(Raw!Y31&gt;0,Deficit!$D$99-Raw!Y31,"")</f>
        <v>5.5777239796281997</v>
      </c>
      <c r="W99" s="14">
        <f>IF(Raw!Z31&gt;0,Deficit!$D$99-Raw!Z31,"")</f>
        <v>6.3536351285266015</v>
      </c>
      <c r="X99" s="14">
        <f>IF(Raw!AA31&gt;0,Deficit!$D$99-Raw!AA31,"")</f>
        <v>5.3846476096783</v>
      </c>
      <c r="Y99" s="14">
        <f>IF(Raw!AB31&gt;0,Deficit!$D$99-Raw!AB31,"")</f>
        <v>6.2160680224032987</v>
      </c>
      <c r="Z99" s="14">
        <f>IF(Raw!AC31&gt;0,Deficit!$D$99-Raw!AC31,"")</f>
        <v>6.505035165451801</v>
      </c>
      <c r="AA99" s="14">
        <f>IF(Raw!AD31&gt;0,Deficit!$D$99-Raw!AD31,"")</f>
        <v>5.4175476016208002</v>
      </c>
      <c r="AB99" s="14">
        <f>IF(Raw!AE31&gt;0,Deficit!$D$99-Raw!AE31,"")</f>
        <v>6.2068041286065991</v>
      </c>
      <c r="AC99" s="14">
        <f>IF(Raw!AF31&gt;0,Deficit!$D$99-Raw!AF31,"")</f>
        <v>6.0206377378348996</v>
      </c>
      <c r="AD99" s="14">
        <f>IF(Raw!AG31&gt;0,Deficit!$D$99-Raw!AG31,"")</f>
        <v>5.8223672378703988</v>
      </c>
      <c r="AE99" s="14">
        <f>IF(Raw!AH31&gt;0,Deficit!$D$99-Raw!AH31,"")</f>
        <v>6.546483745690999</v>
      </c>
      <c r="AF99" s="14">
        <f>IF(Raw!AI31&gt;0,Deficit!$D$99-Raw!AI31,"")</f>
        <v>6.0402542754652018</v>
      </c>
      <c r="AG99" s="14">
        <f>IF(Raw!AJ31&gt;0,Deficit!$D$99-Raw!AJ31,"")</f>
        <v>6.4116745647156996</v>
      </c>
      <c r="AH99" s="14">
        <f>IF(Raw!AK31&gt;0,Deficit!$D$99-Raw!AK31,"")</f>
        <v>5.5325731448855997</v>
      </c>
      <c r="AI99" s="14">
        <f>IF(Raw!AL31&gt;0,Deficit!$D$99-Raw!AL31,"")</f>
        <v>6.2185229355325014</v>
      </c>
      <c r="AJ99" s="14">
        <f>IF(Raw!AM31&gt;0,Deficit!$D$99-Raw!AM31,"")</f>
        <v>6.2890218974181984</v>
      </c>
      <c r="AK99" s="14">
        <f>IF(Raw!AN31&gt;0,Deficit!$D$99-Raw!AN31,"")</f>
        <v>6.1215929087519001</v>
      </c>
      <c r="AL99" s="14">
        <f>IF(Raw!AO31&gt;0,Deficit!$D$99-Raw!AO31,"")</f>
        <v>6.1304444587189018</v>
      </c>
      <c r="AM99" s="14">
        <f>IF(Raw!AP31&gt;0,Deficit!$D$99-Raw!AP31,"")</f>
        <v>5.9635709994369996</v>
      </c>
      <c r="AN99" s="14">
        <f>IF(Raw!AQ31&gt;0,Deficit!$D$99-Raw!AQ31,"")</f>
        <v>6.6618282641411</v>
      </c>
      <c r="AO99" s="14">
        <f>IF(Raw!AR31&gt;0,Deficit!$D$99-Raw!AR31,"")</f>
        <v>6.1882488600391987</v>
      </c>
      <c r="AP99" s="14">
        <f>IF(Raw!AS31&gt;0,Deficit!$D$99-Raw!AS31,"")</f>
        <v>6.7739895672319008</v>
      </c>
      <c r="AQ99" s="14">
        <f>IF(Raw!AT31&gt;0,Deficit!$D$99-Raw!AT31,"")</f>
        <v>7.1355819092059001</v>
      </c>
      <c r="AR99" s="14" t="str">
        <f>IF(Raw!AU31&gt;0,Deficit!$D$99-Raw!AU31,"")</f>
        <v/>
      </c>
      <c r="AS99" s="14" t="str">
        <f>IF(Raw!AV31&gt;0,Deficit!$D$99-Raw!AV31,"")</f>
        <v/>
      </c>
      <c r="AX99" s="43"/>
      <c r="AY99" s="44"/>
      <c r="BB99" s="45" t="str">
        <f t="shared" ref="BB99:BK100" si="282">E3</f>
        <v>B</v>
      </c>
      <c r="BC99" s="45" t="str">
        <f t="shared" si="282"/>
        <v>B</v>
      </c>
      <c r="BD99" s="45" t="str">
        <f t="shared" si="282"/>
        <v>A</v>
      </c>
      <c r="BE99" s="45" t="str">
        <f t="shared" si="282"/>
        <v>B</v>
      </c>
      <c r="BF99" s="45" t="str">
        <f t="shared" si="282"/>
        <v>A</v>
      </c>
      <c r="BG99" s="45" t="str">
        <f t="shared" si="282"/>
        <v>B</v>
      </c>
      <c r="BH99" s="45" t="str">
        <f t="shared" si="282"/>
        <v>A</v>
      </c>
      <c r="BI99" s="45" t="str">
        <f t="shared" si="282"/>
        <v>B</v>
      </c>
      <c r="BJ99" s="45" t="str">
        <f t="shared" si="282"/>
        <v>A</v>
      </c>
      <c r="BK99" s="45" t="str">
        <f t="shared" si="282"/>
        <v>B</v>
      </c>
      <c r="BL99" s="45" t="str">
        <f t="shared" ref="BL99:BU100" si="283">O3</f>
        <v>A</v>
      </c>
      <c r="BM99" s="45" t="str">
        <f t="shared" si="283"/>
        <v>B</v>
      </c>
      <c r="BN99" s="45" t="str">
        <f t="shared" si="283"/>
        <v>B</v>
      </c>
      <c r="BO99" s="45" t="str">
        <f t="shared" si="283"/>
        <v>A</v>
      </c>
      <c r="BP99" s="45" t="str">
        <f t="shared" si="283"/>
        <v>A</v>
      </c>
      <c r="BQ99" s="45" t="str">
        <f t="shared" si="283"/>
        <v>B &amp; A</v>
      </c>
      <c r="BR99" s="45" t="str">
        <f t="shared" si="283"/>
        <v>A</v>
      </c>
      <c r="BS99" s="45" t="str">
        <f t="shared" si="283"/>
        <v>B</v>
      </c>
      <c r="BT99" s="45" t="str">
        <f t="shared" si="283"/>
        <v>B</v>
      </c>
      <c r="BU99" s="45" t="str">
        <f t="shared" si="283"/>
        <v>A</v>
      </c>
      <c r="BV99" s="45" t="str">
        <f t="shared" ref="BV99:CE100" si="284">Y3</f>
        <v>B</v>
      </c>
      <c r="BW99" s="45" t="str">
        <f t="shared" si="284"/>
        <v>A</v>
      </c>
      <c r="BX99" s="45" t="str">
        <f t="shared" si="284"/>
        <v>B</v>
      </c>
      <c r="BY99" s="45" t="str">
        <f t="shared" si="284"/>
        <v>B</v>
      </c>
      <c r="BZ99" s="45" t="str">
        <f t="shared" si="284"/>
        <v>A</v>
      </c>
      <c r="CA99" s="45" t="str">
        <f t="shared" si="284"/>
        <v>B</v>
      </c>
      <c r="CB99" s="45" t="str">
        <f t="shared" si="284"/>
        <v>A</v>
      </c>
      <c r="CC99" s="45" t="str">
        <f t="shared" si="284"/>
        <v>B</v>
      </c>
      <c r="CD99" s="45" t="str">
        <f t="shared" si="284"/>
        <v>B</v>
      </c>
      <c r="CE99" s="45" t="str">
        <f t="shared" si="284"/>
        <v>A</v>
      </c>
      <c r="CF99" s="45" t="str">
        <f t="shared" ref="CF99:CL100" si="285">AI3</f>
        <v>B</v>
      </c>
      <c r="CG99" s="45" t="str">
        <f t="shared" si="285"/>
        <v>A</v>
      </c>
      <c r="CH99" s="45" t="str">
        <f t="shared" si="285"/>
        <v>B</v>
      </c>
      <c r="CI99" s="45" t="str">
        <f t="shared" si="285"/>
        <v>B</v>
      </c>
      <c r="CJ99" s="45" t="str">
        <f t="shared" si="285"/>
        <v>A</v>
      </c>
      <c r="CK99" s="45" t="str">
        <f t="shared" si="285"/>
        <v>A</v>
      </c>
      <c r="CL99" s="45" t="str">
        <f t="shared" si="285"/>
        <v>A</v>
      </c>
      <c r="CM99" s="45" t="str">
        <f t="shared" ref="CM99:CO99" si="286">AP3</f>
        <v>A</v>
      </c>
      <c r="CN99" s="45" t="str">
        <f t="shared" si="286"/>
        <v>A</v>
      </c>
      <c r="CO99" s="45">
        <f t="shared" si="286"/>
        <v>0</v>
      </c>
    </row>
    <row r="100" spans="1:93" s="28" customFormat="1" x14ac:dyDescent="0.25">
      <c r="A100" s="31" t="s">
        <v>33</v>
      </c>
      <c r="B100" s="31">
        <v>4</v>
      </c>
      <c r="C100" s="31">
        <v>150</v>
      </c>
      <c r="D100" s="19">
        <v>17</v>
      </c>
      <c r="E100" s="14"/>
      <c r="F100" s="14">
        <f>IF(Raw!I66&gt;0,Deficit!$D$100-Raw!I66,"")</f>
        <v>4.9133243257949992</v>
      </c>
      <c r="G100" s="14">
        <f>IF(Raw!J66&gt;0,Deficit!$D$100-Raw!J66,"")</f>
        <v>4.4141819409506997</v>
      </c>
      <c r="H100" s="14">
        <f>IF(Raw!K66&gt;0,Deficit!$D$100-Raw!K66,"")</f>
        <v>4.1217875441682992</v>
      </c>
      <c r="I100" s="14">
        <f>IF(Raw!L66&gt;0,Deficit!$D$100-Raw!L66,"")</f>
        <v>4.5899006453762006</v>
      </c>
      <c r="J100" s="14">
        <f>IF(Raw!M66&gt;0,Deficit!$D$100-Raw!M66,"")</f>
        <v>6.2023585941259007</v>
      </c>
      <c r="K100" s="14">
        <f>IF(Raw!N66&gt;0,Deficit!$D$100-Raw!N66,"")</f>
        <v>5.8205837987615006</v>
      </c>
      <c r="L100" s="14">
        <f>IF(Raw!O66&gt;0,Deficit!$D$100-Raw!O66,"")</f>
        <v>5.7749385151435995</v>
      </c>
      <c r="M100" s="14">
        <f>IF(Raw!P66&gt;0,Deficit!$D$100-Raw!P66,"")</f>
        <v>5.4826573967980003</v>
      </c>
      <c r="N100" s="14">
        <f>IF(Raw!Q66&gt;0,Deficit!$D$100-Raw!Q66,"")</f>
        <v>5.8166487935723996</v>
      </c>
      <c r="O100" s="14">
        <f>IF(Raw!R66&gt;0,Deficit!$D$100-Raw!R66,"")</f>
        <v>5.2406894683818006</v>
      </c>
      <c r="P100" s="14">
        <f>IF(Raw!S66&gt;0,Deficit!$D$100-Raw!S66,"")</f>
        <v>5.3858149251779999</v>
      </c>
      <c r="Q100" s="14">
        <f>IF(Raw!T66&gt;0,Deficit!$D$100-Raw!T66,"")</f>
        <v>5.4434478133269995</v>
      </c>
      <c r="R100" s="14">
        <f>IF(Raw!U66&gt;0,Deficit!$D$100-Raw!U66,"")</f>
        <v>5.5964795534440004</v>
      </c>
      <c r="S100" s="14">
        <f>IF(Raw!V66&gt;0,Deficit!$D$100-Raw!V66,"")</f>
        <v>4.8696637034540995</v>
      </c>
      <c r="T100" s="14">
        <f>IF(Raw!W66&gt;0,Deficit!$D$100-Raw!W66,"")</f>
        <v>5.3179835148780992</v>
      </c>
      <c r="U100" s="14">
        <f>IF(Raw!X66&gt;0,Deficit!$D$100-Raw!X66,"")</f>
        <v>5.2015534912099994</v>
      </c>
      <c r="V100" s="14">
        <f>IF(Raw!Y66&gt;0,Deficit!$D$100-Raw!Y66,"")</f>
        <v>4.7569089183620008</v>
      </c>
      <c r="W100" s="14">
        <f>IF(Raw!Z66&gt;0,Deficit!$D$100-Raw!Z66,"")</f>
        <v>4.7392442955621004</v>
      </c>
      <c r="X100" s="14">
        <f>IF(Raw!AA66&gt;0,Deficit!$D$100-Raw!AA66,"")</f>
        <v>4.9006468957416995</v>
      </c>
      <c r="Y100" s="14">
        <f>IF(Raw!AB66&gt;0,Deficit!$D$100-Raw!AB66,"")</f>
        <v>4.4016407532716002</v>
      </c>
      <c r="Z100" s="14">
        <f>IF(Raw!AC66&gt;0,Deficit!$D$100-Raw!AC66,"")</f>
        <v>4.6539020649875997</v>
      </c>
      <c r="AA100" s="14">
        <f>IF(Raw!AD66&gt;0,Deficit!$D$100-Raw!AD66,"")</f>
        <v>4.1946207146438006</v>
      </c>
      <c r="AB100" s="14">
        <f>IF(Raw!AE66&gt;0,Deficit!$D$100-Raw!AE66,"")</f>
        <v>2.5725153987352005</v>
      </c>
      <c r="AC100" s="14">
        <f>IF(Raw!AF66&gt;0,Deficit!$D$100-Raw!AF66,"")</f>
        <v>2.2961157365171001</v>
      </c>
      <c r="AD100" s="14">
        <f>IF(Raw!AG66&gt;0,Deficit!$D$100-Raw!AG66,"")</f>
        <v>1.8862254645696002</v>
      </c>
      <c r="AE100" s="14">
        <f>IF(Raw!AH66&gt;0,Deficit!$D$100-Raw!AH66,"")</f>
        <v>2.3620817158359007</v>
      </c>
      <c r="AF100" s="14">
        <f>IF(Raw!AI66&gt;0,Deficit!$D$100-Raw!AI66,"")</f>
        <v>1.9998188883136994</v>
      </c>
      <c r="AG100" s="14">
        <f>IF(Raw!AJ66&gt;0,Deficit!$D$100-Raw!AJ66,"")</f>
        <v>2.5860470780585008</v>
      </c>
      <c r="AH100" s="14">
        <f>IF(Raw!AK66&gt;0,Deficit!$D$100-Raw!AK66,"")</f>
        <v>2.0003345808864008</v>
      </c>
      <c r="AI100" s="14">
        <f>IF(Raw!AL66&gt;0,Deficit!$D$100-Raw!AL66,"")</f>
        <v>2.2451355835935995</v>
      </c>
      <c r="AJ100" s="14">
        <f>IF(Raw!AM66&gt;0,Deficit!$D$100-Raw!AM66,"")</f>
        <v>2.1589343249319999</v>
      </c>
      <c r="AK100" s="14">
        <f>IF(Raw!AN66&gt;0,Deficit!$D$100-Raw!AN66,"")</f>
        <v>2.2843631496073993</v>
      </c>
      <c r="AL100" s="14">
        <f>IF(Raw!AO66&gt;0,Deficit!$D$100-Raw!AO66,"")</f>
        <v>2.4402192556523996</v>
      </c>
      <c r="AM100" s="14">
        <f>IF(Raw!AP66&gt;0,Deficit!$D$100-Raw!AP66,"")</f>
        <v>2.0038138043566001</v>
      </c>
      <c r="AN100" s="14">
        <f>IF(Raw!AQ66&gt;0,Deficit!$D$100-Raw!AQ66,"")</f>
        <v>3.0468281407476994</v>
      </c>
      <c r="AO100" s="14">
        <f>IF(Raw!AR66&gt;0,Deficit!$D$100-Raw!AR66,"")</f>
        <v>0.99778781442759978</v>
      </c>
      <c r="AP100" s="14">
        <f>IF(Raw!AS66&gt;0,Deficit!$D$100-Raw!AS66,"")</f>
        <v>1.8527723795016993</v>
      </c>
      <c r="AQ100" s="14">
        <f>IF(Raw!AT66&gt;0,Deficit!$D$100-Raw!AT66,"")</f>
        <v>2.5451144969454003</v>
      </c>
      <c r="AR100" s="14" t="str">
        <f>IF(Raw!AU66&gt;0,Deficit!$D$100-Raw!AU66,"")</f>
        <v/>
      </c>
      <c r="AS100" s="14" t="str">
        <f>IF(Raw!AV66&gt;0,Deficit!$D$100-Raw!AV66,"")</f>
        <v/>
      </c>
      <c r="AX100" s="40" t="s">
        <v>21</v>
      </c>
      <c r="AY100" s="41" t="s">
        <v>11</v>
      </c>
      <c r="AZ100" s="5" t="s">
        <v>10</v>
      </c>
      <c r="BA100" s="9" t="s">
        <v>12</v>
      </c>
      <c r="BB100" s="42">
        <f t="shared" si="282"/>
        <v>41422</v>
      </c>
      <c r="BC100" s="42">
        <f t="shared" si="282"/>
        <v>41431</v>
      </c>
      <c r="BD100" s="42">
        <f t="shared" si="282"/>
        <v>41435</v>
      </c>
      <c r="BE100" s="42">
        <f t="shared" si="282"/>
        <v>41438</v>
      </c>
      <c r="BF100" s="42">
        <f t="shared" si="282"/>
        <v>41439</v>
      </c>
      <c r="BG100" s="42">
        <f t="shared" si="282"/>
        <v>41445</v>
      </c>
      <c r="BH100" s="42">
        <f t="shared" si="282"/>
        <v>41446</v>
      </c>
      <c r="BI100" s="42">
        <f t="shared" si="282"/>
        <v>41451</v>
      </c>
      <c r="BJ100" s="42">
        <f t="shared" si="282"/>
        <v>41452</v>
      </c>
      <c r="BK100" s="42">
        <f t="shared" si="282"/>
        <v>41456</v>
      </c>
      <c r="BL100" s="42">
        <f t="shared" si="283"/>
        <v>41457</v>
      </c>
      <c r="BM100" s="42">
        <f t="shared" si="283"/>
        <v>41460</v>
      </c>
      <c r="BN100" s="42">
        <f t="shared" si="283"/>
        <v>41464</v>
      </c>
      <c r="BO100" s="42">
        <f t="shared" si="283"/>
        <v>41466</v>
      </c>
      <c r="BP100" s="42">
        <f t="shared" si="283"/>
        <v>41470</v>
      </c>
      <c r="BQ100" s="42">
        <f t="shared" si="283"/>
        <v>41471</v>
      </c>
      <c r="BR100" s="42">
        <f t="shared" si="283"/>
        <v>41472</v>
      </c>
      <c r="BS100" s="42">
        <f t="shared" si="283"/>
        <v>41473</v>
      </c>
      <c r="BT100" s="42">
        <f t="shared" si="283"/>
        <v>41478</v>
      </c>
      <c r="BU100" s="42">
        <f t="shared" si="283"/>
        <v>41480</v>
      </c>
      <c r="BV100" s="42">
        <f t="shared" si="284"/>
        <v>41484</v>
      </c>
      <c r="BW100" s="42">
        <f t="shared" si="284"/>
        <v>41485</v>
      </c>
      <c r="BX100" s="42">
        <f t="shared" si="284"/>
        <v>41487</v>
      </c>
      <c r="BY100" s="42">
        <f t="shared" si="284"/>
        <v>41492</v>
      </c>
      <c r="BZ100" s="42">
        <f t="shared" si="284"/>
        <v>41494</v>
      </c>
      <c r="CA100" s="42">
        <f t="shared" si="284"/>
        <v>41498</v>
      </c>
      <c r="CB100" s="42">
        <f t="shared" si="284"/>
        <v>41499</v>
      </c>
      <c r="CC100" s="42">
        <f t="shared" si="284"/>
        <v>41501</v>
      </c>
      <c r="CD100" s="42">
        <f t="shared" si="284"/>
        <v>41506</v>
      </c>
      <c r="CE100" s="42">
        <f t="shared" si="284"/>
        <v>41508</v>
      </c>
      <c r="CF100" s="42">
        <f t="shared" si="285"/>
        <v>41512</v>
      </c>
      <c r="CG100" s="42">
        <f t="shared" si="285"/>
        <v>41513</v>
      </c>
      <c r="CH100" s="42">
        <f t="shared" si="285"/>
        <v>41515</v>
      </c>
      <c r="CI100" s="42">
        <f t="shared" si="285"/>
        <v>41522</v>
      </c>
      <c r="CJ100" s="42">
        <f t="shared" si="285"/>
        <v>41523</v>
      </c>
      <c r="CK100" s="42">
        <f t="shared" si="285"/>
        <v>41534</v>
      </c>
      <c r="CL100" s="42">
        <f t="shared" si="285"/>
        <v>41542</v>
      </c>
      <c r="CM100" s="42">
        <f t="shared" ref="CM100:CO100" si="287">AP4</f>
        <v>41568</v>
      </c>
      <c r="CN100" s="42">
        <f t="shared" si="287"/>
        <v>41584</v>
      </c>
      <c r="CO100" s="42">
        <f t="shared" si="287"/>
        <v>41584</v>
      </c>
    </row>
    <row r="101" spans="1:93" s="28" customFormat="1" x14ac:dyDescent="0.25">
      <c r="A101" s="31" t="s">
        <v>28</v>
      </c>
      <c r="B101" s="31">
        <v>4</v>
      </c>
      <c r="C101" s="31">
        <v>200</v>
      </c>
      <c r="D101" s="19">
        <v>23</v>
      </c>
      <c r="E101" s="14"/>
      <c r="F101" s="14">
        <f>IF(Raw!I32&gt;0,Deficit!$D$101-Raw!I32,"")</f>
        <v>10.3145806031223</v>
      </c>
      <c r="G101" s="14">
        <f>IF(Raw!J32&gt;0,Deficit!$D$101-Raw!J32,"")</f>
        <v>10.3432953930776</v>
      </c>
      <c r="H101" s="14">
        <f>IF(Raw!K32&gt;0,Deficit!$D$101-Raw!K32,"")</f>
        <v>10.605981632800299</v>
      </c>
      <c r="I101" s="14">
        <f>IF(Raw!L32&gt;0,Deficit!$D$101-Raw!L32,"")</f>
        <v>10.4116451049569</v>
      </c>
      <c r="J101" s="14">
        <f>IF(Raw!M32&gt;0,Deficit!$D$101-Raw!M32,"")</f>
        <v>10.4654118188511</v>
      </c>
      <c r="K101" s="14">
        <f>IF(Raw!N32&gt;0,Deficit!$D$101-Raw!N32,"")</f>
        <v>10.245711402802399</v>
      </c>
      <c r="L101" s="14">
        <f>IF(Raw!O32&gt;0,Deficit!$D$101-Raw!O32,"")</f>
        <v>10.130998982316299</v>
      </c>
      <c r="M101" s="14">
        <f>IF(Raw!P32&gt;0,Deficit!$D$101-Raw!P32,"")</f>
        <v>9.7442696270225007</v>
      </c>
      <c r="N101" s="14">
        <f>IF(Raw!Q32&gt;0,Deficit!$D$101-Raw!Q32,"")</f>
        <v>10.430710916874</v>
      </c>
      <c r="O101" s="14">
        <f>IF(Raw!R32&gt;0,Deficit!$D$101-Raw!R32,"")</f>
        <v>10.2703068850918</v>
      </c>
      <c r="P101" s="14">
        <f>IF(Raw!S32&gt;0,Deficit!$D$101-Raw!S32,"")</f>
        <v>10.3428380461065</v>
      </c>
      <c r="Q101" s="14">
        <f>IF(Raw!T32&gt;0,Deficit!$D$101-Raw!T32,"")</f>
        <v>10.2825897354248</v>
      </c>
      <c r="R101" s="14">
        <f>IF(Raw!U32&gt;0,Deficit!$D$101-Raw!U32,"")</f>
        <v>10.008748133632899</v>
      </c>
      <c r="S101" s="14">
        <f>IF(Raw!V32&gt;0,Deficit!$D$101-Raw!V32,"")</f>
        <v>10.2325284426461</v>
      </c>
      <c r="T101" s="14">
        <f>IF(Raw!W32&gt;0,Deficit!$D$101-Raw!W32,"")</f>
        <v>10.0086006705189</v>
      </c>
      <c r="U101" s="14">
        <f>IF(Raw!X32&gt;0,Deficit!$D$101-Raw!X32,"")</f>
        <v>10.2815005349781</v>
      </c>
      <c r="V101" s="14">
        <f>IF(Raw!Y32&gt;0,Deficit!$D$101-Raw!Y32,"")</f>
        <v>10.386797707145501</v>
      </c>
      <c r="W101" s="14">
        <f>IF(Raw!Z32&gt;0,Deficit!$D$101-Raw!Z32,"")</f>
        <v>10.1862319464931</v>
      </c>
      <c r="X101" s="14">
        <f>IF(Raw!AA32&gt;0,Deficit!$D$101-Raw!AA32,"")</f>
        <v>10.3228037517665</v>
      </c>
      <c r="Y101" s="14">
        <f>IF(Raw!AB32&gt;0,Deficit!$D$101-Raw!AB32,"")</f>
        <v>10.279411179932399</v>
      </c>
      <c r="Z101" s="14">
        <f>IF(Raw!AC32&gt;0,Deficit!$D$101-Raw!AC32,"")</f>
        <v>10.6360915915616</v>
      </c>
      <c r="AA101" s="14">
        <f>IF(Raw!AD32&gt;0,Deficit!$D$101-Raw!AD32,"")</f>
        <v>10.085330489295201</v>
      </c>
      <c r="AB101" s="14">
        <f>IF(Raw!AE32&gt;0,Deficit!$D$101-Raw!AE32,"")</f>
        <v>10.638159179336901</v>
      </c>
      <c r="AC101" s="14">
        <f>IF(Raw!AF32&gt;0,Deficit!$D$101-Raw!AF32,"")</f>
        <v>10.3860566487913</v>
      </c>
      <c r="AD101" s="14">
        <f>IF(Raw!AG32&gt;0,Deficit!$D$101-Raw!AG32,"")</f>
        <v>10.3235463062277</v>
      </c>
      <c r="AE101" s="14">
        <f>IF(Raw!AH32&gt;0,Deficit!$D$101-Raw!AH32,"")</f>
        <v>10.196544011973099</v>
      </c>
      <c r="AF101" s="14">
        <f>IF(Raw!AI32&gt;0,Deficit!$D$101-Raw!AI32,"")</f>
        <v>10.187998308554601</v>
      </c>
      <c r="AG101" s="14">
        <f>IF(Raw!AJ32&gt;0,Deficit!$D$101-Raw!AJ32,"")</f>
        <v>10.6334548991569</v>
      </c>
      <c r="AH101" s="14">
        <f>IF(Raw!AK32&gt;0,Deficit!$D$101-Raw!AK32,"")</f>
        <v>10.165839239496201</v>
      </c>
      <c r="AI101" s="14">
        <f>IF(Raw!AL32&gt;0,Deficit!$D$101-Raw!AL32,"")</f>
        <v>10.302582424512901</v>
      </c>
      <c r="AJ101" s="14">
        <f>IF(Raw!AM32&gt;0,Deficit!$D$101-Raw!AM32,"")</f>
        <v>10.0730119732017</v>
      </c>
      <c r="AK101" s="14">
        <f>IF(Raw!AN32&gt;0,Deficit!$D$101-Raw!AN32,"")</f>
        <v>10.524341474089001</v>
      </c>
      <c r="AL101" s="14">
        <f>IF(Raw!AO32&gt;0,Deficit!$D$101-Raw!AO32,"")</f>
        <v>10.3406821461798</v>
      </c>
      <c r="AM101" s="14">
        <f>IF(Raw!AP32&gt;0,Deficit!$D$101-Raw!AP32,"")</f>
        <v>10.2682212236528</v>
      </c>
      <c r="AN101" s="14">
        <f>IF(Raw!AQ32&gt;0,Deficit!$D$101-Raw!AQ32,"")</f>
        <v>10.3944756262352</v>
      </c>
      <c r="AO101" s="14">
        <f>IF(Raw!AR32&gt;0,Deficit!$D$101-Raw!AR32,"")</f>
        <v>10.2344614127634</v>
      </c>
      <c r="AP101" s="14">
        <f>IF(Raw!AS32&gt;0,Deficit!$D$101-Raw!AS32,"")</f>
        <v>10.495459925218199</v>
      </c>
      <c r="AQ101" s="14">
        <f>IF(Raw!AT32&gt;0,Deficit!$D$101-Raw!AT32,"")</f>
        <v>10.6755818270774</v>
      </c>
      <c r="AR101" s="14" t="str">
        <f>IF(Raw!AU32&gt;0,Deficit!$D$101-Raw!AU32,"")</f>
        <v/>
      </c>
      <c r="AS101" s="14" t="str">
        <f>IF(Raw!AV32&gt;0,Deficit!$D$101-Raw!AV32,"")</f>
        <v/>
      </c>
      <c r="AX101" s="21" t="s">
        <v>76</v>
      </c>
      <c r="AY101" s="3">
        <v>9</v>
      </c>
      <c r="AZ101" s="28">
        <v>15</v>
      </c>
      <c r="BA101" s="2">
        <f>AVERAGE(D229:D230,D243:D244)</f>
        <v>26</v>
      </c>
      <c r="BB101" s="2">
        <f>AVERAGE(E230:E231,E244:E245)</f>
        <v>13.7</v>
      </c>
      <c r="BC101" s="2">
        <f>AVERAGE(F230:F231,F244:F245)</f>
        <v>9.0208309446893509</v>
      </c>
      <c r="BD101" s="2">
        <f t="shared" ref="BD101:BI101" si="288">AVERAGE(G229:G230,G243:G244)</f>
        <v>10.2125</v>
      </c>
      <c r="BE101" s="2">
        <f t="shared" si="288"/>
        <v>13.387499999999999</v>
      </c>
      <c r="BF101" s="2">
        <f t="shared" si="288"/>
        <v>-0.55833333333332558</v>
      </c>
      <c r="BG101" s="2">
        <f t="shared" si="288"/>
        <v>13.35</v>
      </c>
      <c r="BH101" s="2">
        <f t="shared" si="288"/>
        <v>4.5</v>
      </c>
      <c r="BI101" s="2">
        <f t="shared" si="288"/>
        <v>16.274999999999999</v>
      </c>
      <c r="BJ101" s="72">
        <v>3</v>
      </c>
      <c r="BK101" s="2">
        <f>AVERAGE(N229:N230,N243:N244)</f>
        <v>15.270833333333325</v>
      </c>
      <c r="BL101" s="2">
        <f>AVERAGE(O229:O230,O243:O244)</f>
        <v>3.7249999999999996</v>
      </c>
      <c r="BM101" s="2">
        <f>AVERAGE(P229:P230,P243:P244)</f>
        <v>16.725000000000001</v>
      </c>
      <c r="BN101" s="75">
        <f>AVERAGE(Q243:Q244)</f>
        <v>17.200000000000003</v>
      </c>
      <c r="BO101" s="2">
        <f>AVERAGE(R229:R230,R243:R244)</f>
        <v>14.112500000000001</v>
      </c>
      <c r="BP101" s="2">
        <f>AVERAGE(S229:S230,S243:S244)</f>
        <v>5.6625000000000005</v>
      </c>
      <c r="BQ101" s="2">
        <f>AVERAGE(T229:T230,T243:T244)</f>
        <v>1.9291666666666751</v>
      </c>
      <c r="BR101" s="2"/>
      <c r="BS101" s="2">
        <f t="shared" ref="BS101:CL101" si="289">AVERAGE(V229:V230,V243:V244)</f>
        <v>14.237500000000001</v>
      </c>
      <c r="BT101" s="2">
        <f t="shared" si="289"/>
        <v>15.574999999999999</v>
      </c>
      <c r="BU101" s="2">
        <f t="shared" si="289"/>
        <v>3.2624999999999993</v>
      </c>
      <c r="BV101" s="2">
        <f t="shared" si="289"/>
        <v>12.75</v>
      </c>
      <c r="BW101" s="2">
        <f t="shared" si="289"/>
        <v>0.72083333333332522</v>
      </c>
      <c r="BX101" s="2">
        <f t="shared" si="289"/>
        <v>10.5</v>
      </c>
      <c r="BY101" s="2">
        <f t="shared" si="289"/>
        <v>6.7</v>
      </c>
      <c r="BZ101" s="2">
        <f t="shared" si="289"/>
        <v>0.88333333333332487</v>
      </c>
      <c r="CA101" s="2">
        <f t="shared" si="289"/>
        <v>13.9125</v>
      </c>
      <c r="CB101" s="2">
        <f t="shared" si="289"/>
        <v>-0.53749999999999964</v>
      </c>
      <c r="CC101" s="2">
        <f t="shared" si="289"/>
        <v>7.7625000000000002</v>
      </c>
      <c r="CD101" s="2">
        <f t="shared" si="289"/>
        <v>16.350000000000001</v>
      </c>
      <c r="CE101" s="2">
        <f t="shared" si="289"/>
        <v>1.9750000000000005</v>
      </c>
      <c r="CF101" s="2">
        <f t="shared" si="289"/>
        <v>15.35</v>
      </c>
      <c r="CG101" s="2">
        <f t="shared" si="289"/>
        <v>0.89999999999999947</v>
      </c>
      <c r="CH101" s="2">
        <f t="shared" si="289"/>
        <v>13.4375</v>
      </c>
      <c r="CI101" s="2">
        <f t="shared" si="289"/>
        <v>17.212499999999999</v>
      </c>
      <c r="CJ101" s="2">
        <f t="shared" si="289"/>
        <v>7.6250000000000009</v>
      </c>
      <c r="CK101" s="2">
        <f t="shared" si="289"/>
        <v>9.5250000000000004</v>
      </c>
      <c r="CL101" s="2">
        <f t="shared" si="289"/>
        <v>-0.11249999999999982</v>
      </c>
      <c r="CM101" s="2">
        <f t="shared" ref="CM101:CO101" si="290">AVERAGE(AP229:AP230,AP243:AP244)</f>
        <v>-1.1500000000000004</v>
      </c>
      <c r="CN101" s="2">
        <f t="shared" si="290"/>
        <v>1.0958333333333243</v>
      </c>
      <c r="CO101" s="2" t="e">
        <f t="shared" si="290"/>
        <v>#DIV/0!</v>
      </c>
    </row>
    <row r="102" spans="1:93" s="28" customFormat="1" x14ac:dyDescent="0.25">
      <c r="A102" s="31" t="s">
        <v>33</v>
      </c>
      <c r="B102" s="32">
        <v>4</v>
      </c>
      <c r="C102" s="32">
        <v>200</v>
      </c>
      <c r="D102" s="20">
        <v>16</v>
      </c>
      <c r="E102" s="15"/>
      <c r="F102" s="15">
        <f>IF(Raw!I67&gt;0,Deficit!$D$102-Raw!I67,"")</f>
        <v>4.4881233242515002</v>
      </c>
      <c r="G102" s="15">
        <f>IF(Raw!J67&gt;0,Deficit!$D$102-Raw!J67,"")</f>
        <v>4.2127764011008004</v>
      </c>
      <c r="H102" s="15">
        <f>IF(Raw!K67&gt;0,Deficit!$D$102-Raw!K67,"")</f>
        <v>4.1971883275662005</v>
      </c>
      <c r="I102" s="15">
        <f>IF(Raw!L67&gt;0,Deficit!$D$102-Raw!L67,"")</f>
        <v>4.3765928052331997</v>
      </c>
      <c r="J102" s="15">
        <f>IF(Raw!M67&gt;0,Deficit!$D$102-Raw!M67,"")</f>
        <v>4.3880553591056</v>
      </c>
      <c r="K102" s="15">
        <f>IF(Raw!N67&gt;0,Deficit!$D$102-Raw!N67,"")</f>
        <v>4.4059125159333998</v>
      </c>
      <c r="L102" s="15">
        <f>IF(Raw!O67&gt;0,Deficit!$D$102-Raw!O67,"")</f>
        <v>4.0077813910077005</v>
      </c>
      <c r="M102" s="15">
        <f>IF(Raw!P67&gt;0,Deficit!$D$102-Raw!P67,"")</f>
        <v>4.0949441316898998</v>
      </c>
      <c r="N102" s="15">
        <f>IF(Raw!Q67&gt;0,Deficit!$D$102-Raw!Q67,"")</f>
        <v>4.0681781533701997</v>
      </c>
      <c r="O102" s="15">
        <f>IF(Raw!R67&gt;0,Deficit!$D$102-Raw!R67,"")</f>
        <v>4.5868088823494002</v>
      </c>
      <c r="P102" s="15">
        <f>IF(Raw!S67&gt;0,Deficit!$D$102-Raw!S67,"")</f>
        <v>4.1239750440232008</v>
      </c>
      <c r="Q102" s="15">
        <f>IF(Raw!T67&gt;0,Deficit!$D$102-Raw!T67,"")</f>
        <v>4.4529653125694004</v>
      </c>
      <c r="R102" s="15">
        <f>IF(Raw!U67&gt;0,Deficit!$D$102-Raw!U67,"")</f>
        <v>4.1715277958920005</v>
      </c>
      <c r="S102" s="15">
        <f>IF(Raw!V67&gt;0,Deficit!$D$102-Raw!V67,"")</f>
        <v>4.1133271506709992</v>
      </c>
      <c r="T102" s="15">
        <f>IF(Raw!W67&gt;0,Deficit!$D$102-Raw!W67,"")</f>
        <v>4.3299374104670001</v>
      </c>
      <c r="U102" s="15">
        <f>IF(Raw!X67&gt;0,Deficit!$D$102-Raw!X67,"")</f>
        <v>4.1185601781676002</v>
      </c>
      <c r="V102" s="15">
        <f>IF(Raw!Y67&gt;0,Deficit!$D$102-Raw!Y67,"")</f>
        <v>4.2466051006942998</v>
      </c>
      <c r="W102" s="15">
        <f>IF(Raw!Z67&gt;0,Deficit!$D$102-Raw!Z67,"")</f>
        <v>4.3984197903393003</v>
      </c>
      <c r="X102" s="15">
        <f>IF(Raw!AA67&gt;0,Deficit!$D$102-Raw!AA67,"")</f>
        <v>4.3426049637565001</v>
      </c>
      <c r="Y102" s="15">
        <f>IF(Raw!AB67&gt;0,Deficit!$D$102-Raw!AB67,"")</f>
        <v>4.5118096184696999</v>
      </c>
      <c r="Z102" s="15">
        <f>IF(Raw!AC67&gt;0,Deficit!$D$102-Raw!AC67,"")</f>
        <v>4.3150480140552006</v>
      </c>
      <c r="AA102" s="15">
        <f>IF(Raw!AD67&gt;0,Deficit!$D$102-Raw!AD67,"")</f>
        <v>4.2010653462145005</v>
      </c>
      <c r="AB102" s="15">
        <f>IF(Raw!AE67&gt;0,Deficit!$D$102-Raw!AE67,"")</f>
        <v>4.0637733329999008</v>
      </c>
      <c r="AC102" s="15">
        <f>IF(Raw!AF67&gt;0,Deficit!$D$102-Raw!AF67,"")</f>
        <v>4.1643902595233993</v>
      </c>
      <c r="AD102" s="15">
        <f>IF(Raw!AG67&gt;0,Deficit!$D$102-Raw!AG67,"")</f>
        <v>3.8562667790926</v>
      </c>
      <c r="AE102" s="15">
        <f>IF(Raw!AH67&gt;0,Deficit!$D$102-Raw!AH67,"")</f>
        <v>3.6066588948526004</v>
      </c>
      <c r="AF102" s="15">
        <f>IF(Raw!AI67&gt;0,Deficit!$D$102-Raw!AI67,"")</f>
        <v>2.9909956401805005</v>
      </c>
      <c r="AG102" s="15">
        <f>IF(Raw!AJ67&gt;0,Deficit!$D$102-Raw!AJ67,"")</f>
        <v>2.0558223219268008</v>
      </c>
      <c r="AH102" s="15">
        <f>IF(Raw!AK67&gt;0,Deficit!$D$102-Raw!AK67,"")</f>
        <v>2.0141321644466998</v>
      </c>
      <c r="AI102" s="15">
        <f>IF(Raw!AL67&gt;0,Deficit!$D$102-Raw!AL67,"")</f>
        <v>2.1154757234167008</v>
      </c>
      <c r="AJ102" s="15">
        <f>IF(Raw!AM67&gt;0,Deficit!$D$102-Raw!AM67,"")</f>
        <v>2.0151568819813992</v>
      </c>
      <c r="AK102" s="15">
        <f>IF(Raw!AN67&gt;0,Deficit!$D$102-Raw!AN67,"")</f>
        <v>1.8593181177977005</v>
      </c>
      <c r="AL102" s="15">
        <f>IF(Raw!AO67&gt;0,Deficit!$D$102-Raw!AO67,"")</f>
        <v>1.8480307594126995</v>
      </c>
      <c r="AM102" s="15">
        <f>IF(Raw!AP67&gt;0,Deficit!$D$102-Raw!AP67,"")</f>
        <v>2.1919217018904007</v>
      </c>
      <c r="AN102" s="15">
        <f>IF(Raw!AQ67&gt;0,Deficit!$D$102-Raw!AQ67,"")</f>
        <v>2.1641038103810004</v>
      </c>
      <c r="AO102" s="15">
        <f>IF(Raw!AR67&gt;0,Deficit!$D$102-Raw!AR67,"")</f>
        <v>1.8806251197697996</v>
      </c>
      <c r="AP102" s="15">
        <f>IF(Raw!AS67&gt;0,Deficit!$D$102-Raw!AS67,"")</f>
        <v>2.1187931041572998</v>
      </c>
      <c r="AQ102" s="15">
        <f>IF(Raw!AT67&gt;0,Deficit!$D$102-Raw!AT67,"")</f>
        <v>2.3418497976983002</v>
      </c>
      <c r="AR102" s="15" t="str">
        <f>IF(Raw!AU67&gt;0,Deficit!$D$102-Raw!AU67,"")</f>
        <v/>
      </c>
      <c r="AS102" s="15" t="str">
        <f>IF(Raw!AV67&gt;0,Deficit!$D$102-Raw!AV67,"")</f>
        <v/>
      </c>
      <c r="AX102" s="21" t="s">
        <v>76</v>
      </c>
      <c r="AY102" s="3">
        <v>9</v>
      </c>
      <c r="AZ102">
        <v>30</v>
      </c>
      <c r="BA102" s="2">
        <f>AVERAGE(D231:D232,D245:D246)</f>
        <v>22.875</v>
      </c>
      <c r="BB102" s="2"/>
      <c r="BC102" s="2">
        <f t="shared" ref="BC102:BQ102" si="291">AVERAGE(F231:F232,F245:F246)</f>
        <v>5.6375125057273507</v>
      </c>
      <c r="BD102" s="2">
        <f t="shared" si="291"/>
        <v>2.3263109409136753</v>
      </c>
      <c r="BE102" s="2">
        <f t="shared" si="291"/>
        <v>3.3745132867346754</v>
      </c>
      <c r="BF102" s="2">
        <f t="shared" si="291"/>
        <v>-0.46498582802967459</v>
      </c>
      <c r="BG102" s="2">
        <f t="shared" si="291"/>
        <v>4.3031552166473253</v>
      </c>
      <c r="BH102" s="2">
        <f t="shared" si="291"/>
        <v>0.66826590223047511</v>
      </c>
      <c r="BI102" s="2">
        <f t="shared" si="291"/>
        <v>6.4338836935800998</v>
      </c>
      <c r="BJ102" s="2">
        <f t="shared" si="291"/>
        <v>4.8984101632577248</v>
      </c>
      <c r="BK102" s="2">
        <f t="shared" si="291"/>
        <v>9.033287101379976</v>
      </c>
      <c r="BL102" s="2">
        <f t="shared" si="291"/>
        <v>7.4024278726278494</v>
      </c>
      <c r="BM102" s="2">
        <f t="shared" si="291"/>
        <v>9.7028931313703755</v>
      </c>
      <c r="BN102" s="2">
        <f t="shared" si="291"/>
        <v>8.7923088449215001</v>
      </c>
      <c r="BO102" s="2">
        <f t="shared" si="291"/>
        <v>4.6092434879330755</v>
      </c>
      <c r="BP102" s="2">
        <f t="shared" si="291"/>
        <v>7.3609792406356247</v>
      </c>
      <c r="BQ102" s="2">
        <f t="shared" si="291"/>
        <v>2.879972274153924</v>
      </c>
      <c r="BR102" s="2"/>
      <c r="BS102" s="2">
        <f t="shared" ref="BS102:CL102" si="292">AVERAGE(V231:V232,V245:V246)</f>
        <v>7.3246486078021755</v>
      </c>
      <c r="BT102" s="2">
        <f t="shared" si="292"/>
        <v>9.3733010808346009</v>
      </c>
      <c r="BU102" s="2">
        <f t="shared" si="292"/>
        <v>5.9270063941435254</v>
      </c>
      <c r="BV102" s="2">
        <f t="shared" si="292"/>
        <v>9.0443267988685498</v>
      </c>
      <c r="BW102" s="2">
        <f t="shared" si="292"/>
        <v>-3.3743532174974611E-2</v>
      </c>
      <c r="BX102" s="2">
        <f t="shared" si="292"/>
        <v>3.3976331678511755</v>
      </c>
      <c r="BY102" s="2">
        <f t="shared" si="292"/>
        <v>2.4444000966053254</v>
      </c>
      <c r="BZ102" s="2">
        <f t="shared" si="292"/>
        <v>-0.25265405105977479</v>
      </c>
      <c r="CA102" s="2">
        <f t="shared" si="292"/>
        <v>4.9316650725520752</v>
      </c>
      <c r="CB102" s="2">
        <f t="shared" si="292"/>
        <v>7.5534957267574754E-2</v>
      </c>
      <c r="CC102" s="2">
        <f t="shared" si="292"/>
        <v>1.9294713556848251</v>
      </c>
      <c r="CD102" s="2">
        <f t="shared" si="292"/>
        <v>8.661215973386426</v>
      </c>
      <c r="CE102" s="2">
        <f t="shared" si="292"/>
        <v>6.0448448654948752</v>
      </c>
      <c r="CF102" s="2">
        <f t="shared" si="292"/>
        <v>8.2050319570679004</v>
      </c>
      <c r="CG102" s="2">
        <f t="shared" si="292"/>
        <v>7.0591080172230747</v>
      </c>
      <c r="CH102" s="2">
        <f t="shared" si="292"/>
        <v>8.5828937446380991</v>
      </c>
      <c r="CI102" s="2">
        <f t="shared" si="292"/>
        <v>9.7854022480759237</v>
      </c>
      <c r="CJ102" s="2">
        <f t="shared" si="292"/>
        <v>8.9218874999754245</v>
      </c>
      <c r="CK102" s="2">
        <f t="shared" si="292"/>
        <v>0.59831667208452455</v>
      </c>
      <c r="CL102" s="2">
        <f t="shared" si="292"/>
        <v>0.67083636776202482</v>
      </c>
      <c r="CM102" s="2">
        <f t="shared" ref="CM102:CO102" si="293">AVERAGE(AP231:AP232,AP245:AP246)</f>
        <v>2.3241586620504249</v>
      </c>
      <c r="CN102" s="2">
        <f t="shared" si="293"/>
        <v>2.8688908805014508</v>
      </c>
      <c r="CO102" s="2" t="e">
        <f t="shared" si="293"/>
        <v>#DIV/0!</v>
      </c>
    </row>
    <row r="103" spans="1:93" s="28" customFormat="1" x14ac:dyDescent="0.25">
      <c r="A103" s="33" t="s">
        <v>64</v>
      </c>
      <c r="B103" s="33">
        <v>4</v>
      </c>
      <c r="C103" s="33">
        <v>15</v>
      </c>
      <c r="D103" s="78">
        <v>29</v>
      </c>
      <c r="E103" s="34">
        <f>IF(Raw!H278&gt;0,Deficit!$D$103-Raw!H278,"")</f>
        <v>19.850000000000001</v>
      </c>
      <c r="F103" s="34">
        <f>IF(Raw!I278&gt;0,Deficit!$D$103-Raw!I278,"")</f>
        <v>18.3</v>
      </c>
      <c r="G103" s="34">
        <f>IF(Raw!J278&gt;0,Deficit!$D$103-Raw!J278,"")</f>
        <v>14.15</v>
      </c>
      <c r="H103" s="34">
        <f>IF(Raw!K278&gt;0,Deficit!$D$103-Raw!K278,"")</f>
        <v>16.350000000000001</v>
      </c>
      <c r="I103" s="34">
        <f>IF(Raw!L278&gt;0,Deficit!$D$103-Raw!L278,"")</f>
        <v>1.8500000000000014</v>
      </c>
      <c r="J103" s="34">
        <f>IF(Raw!M278&gt;0,Deficit!$D$103-Raw!M278,"")</f>
        <v>11.75</v>
      </c>
      <c r="K103" s="34">
        <f>IF(Raw!N278&gt;0,Deficit!$D$103-Raw!N278,"")</f>
        <v>5.8999999999999986</v>
      </c>
      <c r="L103" s="34">
        <f>IF(Raw!O278&gt;0,Deficit!$D$103-Raw!O278,"")</f>
        <v>17.95</v>
      </c>
      <c r="M103" s="34">
        <f>IF(Raw!P278&gt;0,Deficit!$D$103-Raw!P278,"")</f>
        <v>4</v>
      </c>
      <c r="N103" s="34">
        <f>IF(Raw!Q278&gt;0,Deficit!$D$103-Raw!Q278,"")</f>
        <v>16.350000000000001</v>
      </c>
      <c r="O103" s="34">
        <f>IF(Raw!R278&gt;0,Deficit!$D$103-Raw!R278,"")</f>
        <v>3.6999999999999993</v>
      </c>
      <c r="P103" s="34">
        <f>IF(Raw!S278&gt;0,Deficit!$D$103-Raw!S278,"")</f>
        <v>20.75</v>
      </c>
      <c r="Q103" s="34">
        <f>IF(Raw!T278&gt;0,Deficit!$D$103-Raw!T278,"")</f>
        <v>10.199999999999999</v>
      </c>
      <c r="R103" s="34">
        <f>IF(Raw!U278&gt;0,Deficit!$D$103-Raw!U278,"")</f>
        <v>14.766666666666699</v>
      </c>
      <c r="S103" s="34">
        <f>IF(Raw!V278&gt;0,Deficit!$D$103-Raw!V278,"")</f>
        <v>3.1999999999999993</v>
      </c>
      <c r="T103" s="34">
        <f>IF(Raw!W278&gt;0,Deficit!$D$103-Raw!W278,"")</f>
        <v>11.3</v>
      </c>
      <c r="U103" s="34">
        <f>IF(Raw!X278&gt;0,Deficit!$D$103-Raw!X278,"")</f>
        <v>4.1499999999999986</v>
      </c>
      <c r="V103" s="34">
        <f>IF(Raw!Y278&gt;0,Deficit!$D$103-Raw!Y278,"")</f>
        <v>12.25</v>
      </c>
      <c r="W103" s="34">
        <f>IF(Raw!Z278&gt;0,Deficit!$D$103-Raw!Z278,"")</f>
        <v>19.75</v>
      </c>
      <c r="X103" s="34">
        <f>IF(Raw!AA278&gt;0,Deficit!$D$103-Raw!AA278,"")</f>
        <v>2.6000000000000014</v>
      </c>
      <c r="Y103" s="34">
        <f>IF(Raw!AB278&gt;0,Deficit!$D$103-Raw!AB278,"")</f>
        <v>4.8999999999999986</v>
      </c>
      <c r="Z103" s="34">
        <f>IF(Raw!AC278&gt;0,Deficit!$D$103-Raw!AC278,"")</f>
        <v>-1.3000000000000007</v>
      </c>
      <c r="AA103" s="34">
        <f>IF(Raw!AD278&gt;0,Deficit!$D$103-Raw!AD278,"")</f>
        <v>14.9</v>
      </c>
      <c r="AB103" s="34">
        <f>IF(Raw!AE278&gt;0,Deficit!$D$103-Raw!AE278,"")</f>
        <v>2.5</v>
      </c>
      <c r="AC103" s="34">
        <f>IF(Raw!AF278&gt;0,Deficit!$D$103-Raw!AF278,"")</f>
        <v>0.14999999999999858</v>
      </c>
      <c r="AD103" s="34">
        <f>IF(Raw!AG278&gt;0,Deficit!$D$103-Raw!AG278,"")</f>
        <v>12.399999999999999</v>
      </c>
      <c r="AE103" s="34">
        <f>IF(Raw!AH278&gt;0,Deficit!$D$103-Raw!AH278,"")</f>
        <v>-0.5</v>
      </c>
      <c r="AF103" s="34">
        <f>IF(Raw!AI278&gt;0,Deficit!$D$103-Raw!AI278,"")</f>
        <v>14</v>
      </c>
      <c r="AG103" s="34">
        <f>IF(Raw!AJ278&gt;0,Deficit!$D$103-Raw!AJ278,"")</f>
        <v>13.55</v>
      </c>
      <c r="AH103" s="34">
        <f>IF(Raw!AK278&gt;0,Deficit!$D$103-Raw!AK278,"")</f>
        <v>1.3000000000000007</v>
      </c>
      <c r="AI103" s="34">
        <f>IF(Raw!AL278&gt;0,Deficit!$D$103-Raw!AL278,"")</f>
        <v>15.25</v>
      </c>
      <c r="AJ103" s="34">
        <f>IF(Raw!AM278&gt;0,Deficit!$D$103-Raw!AM278,"")</f>
        <v>4.8000000000000007</v>
      </c>
      <c r="AK103" s="34">
        <f>IF(Raw!AN278&gt;0,Deficit!$D$103-Raw!AN278,"")</f>
        <v>6.1000000000000014</v>
      </c>
      <c r="AL103" s="34">
        <f>IF(Raw!AO278&gt;0,Deficit!$D$103-Raw!AO278,"")</f>
        <v>13.7</v>
      </c>
      <c r="AM103" s="34">
        <f>IF(Raw!AP278&gt;0,Deficit!$D$103-Raw!AP278,"")</f>
        <v>5.75</v>
      </c>
      <c r="AN103" s="34">
        <f>IF(Raw!AQ278&gt;0,Deficit!$D$103-Raw!AQ278,"")</f>
        <v>2.8999999999999986</v>
      </c>
      <c r="AO103" s="34">
        <f>IF(Raw!AR278&gt;0,Deficit!$D$103-Raw!AR278,"")</f>
        <v>6.5</v>
      </c>
      <c r="AP103" s="34">
        <f>IF(Raw!AS278&gt;0,Deficit!$D$103-Raw!AS278,"")</f>
        <v>-1.0500000000000007</v>
      </c>
      <c r="AQ103" s="34">
        <f>IF(Raw!AT278&gt;0,Deficit!$D$103-Raw!AT278,"")</f>
        <v>4.1000000000000014</v>
      </c>
      <c r="AR103" s="34" t="str">
        <f>IF(Raw!AU278&gt;0,Deficit!$D$103-Raw!AU278,"")</f>
        <v/>
      </c>
      <c r="AS103" s="34" t="str">
        <f>IF(Raw!AV278&gt;0,Deficit!$D$103-Raw!AV278,"")</f>
        <v/>
      </c>
      <c r="AX103" s="21" t="s">
        <v>76</v>
      </c>
      <c r="AY103" s="3">
        <v>9</v>
      </c>
      <c r="AZ103">
        <v>60</v>
      </c>
      <c r="BA103" s="2">
        <f>AVERAGE(D233:D234,D247:D248)</f>
        <v>22.5</v>
      </c>
      <c r="BB103" s="2"/>
      <c r="BC103" s="2">
        <f t="shared" ref="BC103:BQ103" si="294">AVERAGE(F233:F234,F247:F248)</f>
        <v>3.5631398569484505</v>
      </c>
      <c r="BD103" s="2">
        <f t="shared" si="294"/>
        <v>2.3583183234551495</v>
      </c>
      <c r="BE103" s="2">
        <f t="shared" si="294"/>
        <v>2.2070275286862002</v>
      </c>
      <c r="BF103" s="2">
        <f t="shared" si="294"/>
        <v>1.83148702072</v>
      </c>
      <c r="BG103" s="2">
        <f t="shared" si="294"/>
        <v>1.9719897519082745</v>
      </c>
      <c r="BH103" s="2">
        <f t="shared" si="294"/>
        <v>1.6252619134531749</v>
      </c>
      <c r="BI103" s="2">
        <f t="shared" si="294"/>
        <v>1.8565759686912</v>
      </c>
      <c r="BJ103" s="2">
        <f t="shared" si="294"/>
        <v>2.0232264870074994</v>
      </c>
      <c r="BK103" s="2">
        <f t="shared" si="294"/>
        <v>2.5849438854999502</v>
      </c>
      <c r="BL103" s="2">
        <f t="shared" si="294"/>
        <v>2.8509883366141002</v>
      </c>
      <c r="BM103" s="2">
        <f t="shared" si="294"/>
        <v>2.8361012595758002</v>
      </c>
      <c r="BN103" s="2">
        <f t="shared" si="294"/>
        <v>3.3108014512494495</v>
      </c>
      <c r="BO103" s="2">
        <f t="shared" si="294"/>
        <v>3.6245220419562503</v>
      </c>
      <c r="BP103" s="2">
        <f t="shared" si="294"/>
        <v>3.7891569800495506</v>
      </c>
      <c r="BQ103" s="2">
        <f t="shared" si="294"/>
        <v>3.9038463305031499</v>
      </c>
      <c r="BR103" s="2"/>
      <c r="BS103" s="2">
        <f t="shared" ref="BS103:CL103" si="295">AVERAGE(V233:V234,V247:V248)</f>
        <v>3.970947645662025</v>
      </c>
      <c r="BT103" s="2">
        <f t="shared" si="295"/>
        <v>4.16477955518915</v>
      </c>
      <c r="BU103" s="2">
        <f t="shared" si="295"/>
        <v>5.1974114742485504</v>
      </c>
      <c r="BV103" s="2">
        <f t="shared" si="295"/>
        <v>4.9842446185535749</v>
      </c>
      <c r="BW103" s="2">
        <f t="shared" si="295"/>
        <v>0.61544293550122475</v>
      </c>
      <c r="BX103" s="2">
        <f t="shared" si="295"/>
        <v>1.681053049390925</v>
      </c>
      <c r="BY103" s="2">
        <f t="shared" si="295"/>
        <v>0.17291210484829911</v>
      </c>
      <c r="BZ103" s="2">
        <f t="shared" si="295"/>
        <v>0.36239555321902506</v>
      </c>
      <c r="CA103" s="2">
        <f t="shared" si="295"/>
        <v>1.0411001566969249</v>
      </c>
      <c r="CB103" s="2">
        <f t="shared" si="295"/>
        <v>0.80006053359707519</v>
      </c>
      <c r="CC103" s="2">
        <f t="shared" si="295"/>
        <v>0.91119626450697577</v>
      </c>
      <c r="CD103" s="2">
        <f t="shared" si="295"/>
        <v>2.1666357519369743</v>
      </c>
      <c r="CE103" s="2">
        <f t="shared" si="295"/>
        <v>2.3932277453791504</v>
      </c>
      <c r="CF103" s="2">
        <f t="shared" si="295"/>
        <v>2.7305148071930008</v>
      </c>
      <c r="CG103" s="2">
        <f t="shared" si="295"/>
        <v>2.9537842980179008</v>
      </c>
      <c r="CH103" s="2">
        <f t="shared" si="295"/>
        <v>3.1426157968160502</v>
      </c>
      <c r="CI103" s="2">
        <f t="shared" si="295"/>
        <v>4.606532218652525</v>
      </c>
      <c r="CJ103" s="2">
        <f t="shared" si="295"/>
        <v>4.3834853429621496</v>
      </c>
      <c r="CK103" s="2">
        <f t="shared" si="295"/>
        <v>-0.31881019501937446</v>
      </c>
      <c r="CL103" s="2">
        <f t="shared" si="295"/>
        <v>-3.3329160170675554E-2</v>
      </c>
      <c r="CM103" s="2">
        <f t="shared" ref="CM103:CO103" si="296">AVERAGE(AP233:AP234,AP247:AP248)</f>
        <v>1.7899729774538495</v>
      </c>
      <c r="CN103" s="2">
        <f t="shared" si="296"/>
        <v>1.5994451020112996</v>
      </c>
      <c r="CO103" s="2" t="e">
        <f t="shared" si="296"/>
        <v>#DIV/0!</v>
      </c>
    </row>
    <row r="104" spans="1:93" s="28" customFormat="1" x14ac:dyDescent="0.25">
      <c r="A104" s="26" t="s">
        <v>72</v>
      </c>
      <c r="B104" s="26">
        <v>4</v>
      </c>
      <c r="C104" s="26">
        <v>15</v>
      </c>
      <c r="D104" s="76">
        <v>27</v>
      </c>
      <c r="E104" s="14"/>
      <c r="F104" s="14">
        <f>IF(Raw!I334&gt;0,Deficit!$D$104-Raw!I334,"")</f>
        <v>17.95</v>
      </c>
      <c r="G104" s="14">
        <f>IF(Raw!J334&gt;0,Deficit!$D$104-Raw!J334,"")</f>
        <v>11.15</v>
      </c>
      <c r="H104" s="14">
        <f>IF(Raw!K334&gt;0,Deficit!$D$104-Raw!K334,"")</f>
        <v>14.85</v>
      </c>
      <c r="I104" s="14">
        <f>IF(Raw!L334&gt;0,Deficit!$D$104-Raw!L334,"")</f>
        <v>1.3999999999999986</v>
      </c>
      <c r="J104" s="14">
        <f>IF(Raw!M334&gt;0,Deficit!$D$104-Raw!M334,"")</f>
        <v>7.6499999999999986</v>
      </c>
      <c r="K104" s="14">
        <f>IF(Raw!N334&gt;0,Deficit!$D$104-Raw!N334,"")</f>
        <v>2.1999999999999993</v>
      </c>
      <c r="L104" s="14">
        <f>IF(Raw!O334&gt;0,Deficit!$D$104-Raw!O334,"")</f>
        <v>15.05</v>
      </c>
      <c r="M104" s="71">
        <v>1</v>
      </c>
      <c r="N104" s="14">
        <f>IF(Raw!Q334&gt;0,Deficit!$D$104-Raw!Q334,"")</f>
        <v>6.9499999999999993</v>
      </c>
      <c r="O104" s="14">
        <f>IF(Raw!R334&gt;0,Deficit!$D$104-Raw!R334,"")</f>
        <v>0.5</v>
      </c>
      <c r="P104" s="14">
        <f>IF(Raw!S334&gt;0,Deficit!$D$104-Raw!S334,"")</f>
        <v>17.55</v>
      </c>
      <c r="Q104" s="14">
        <f>IF(Raw!T334&gt;0,Deficit!$D$104-Raw!T334,"")</f>
        <v>2.1000000000000014</v>
      </c>
      <c r="R104" s="14">
        <f>IF(Raw!U334&gt;0,Deficit!$D$104-Raw!U334,"")</f>
        <v>11.5</v>
      </c>
      <c r="S104" s="14">
        <f>IF(Raw!V334&gt;0,Deficit!$D$104-Raw!V334,"")</f>
        <v>2.75</v>
      </c>
      <c r="T104" s="14">
        <f>IF(Raw!W334&gt;0,Deficit!$D$104-Raw!W334,"")</f>
        <v>3.3999999999999986</v>
      </c>
      <c r="U104" s="14">
        <f>IF(Raw!X334&gt;0,Deficit!$D$104-Raw!X334,"")</f>
        <v>-0.89999999999999858</v>
      </c>
      <c r="V104" s="14">
        <f>IF(Raw!Y334&gt;0,Deficit!$D$104-Raw!Y334,"")</f>
        <v>3.8000000000000007</v>
      </c>
      <c r="W104" s="14">
        <f>IF(Raw!Z334&gt;0,Deficit!$D$104-Raw!Z334,"")</f>
        <v>5.0500000000000007</v>
      </c>
      <c r="X104" s="14">
        <f>IF(Raw!AA334&gt;0,Deficit!$D$104-Raw!AA334,"")</f>
        <v>0.60000000000000142</v>
      </c>
      <c r="Y104" s="14">
        <f>IF(Raw!AB334&gt;0,Deficit!$D$104-Raw!AB334,"")</f>
        <v>6.8333333333333002</v>
      </c>
      <c r="Z104" s="14">
        <f>IF(Raw!AC334&gt;0,Deficit!$D$104-Raw!AC334,"")</f>
        <v>0.55000000000000071</v>
      </c>
      <c r="AA104" s="14">
        <f>IF(Raw!AD334&gt;0,Deficit!$D$104-Raw!AD334,"")</f>
        <v>7.5666666666666984</v>
      </c>
      <c r="AB104" s="14">
        <f>IF(Raw!AE334&gt;0,Deficit!$D$104-Raw!AE334,"")</f>
        <v>4.5</v>
      </c>
      <c r="AC104" s="14">
        <f>IF(Raw!AF334&gt;0,Deficit!$D$104-Raw!AF334,"")</f>
        <v>-1.0500000000000007</v>
      </c>
      <c r="AD104" s="14">
        <f>IF(Raw!AG334&gt;0,Deficit!$D$104-Raw!AG334,"")</f>
        <v>11.9</v>
      </c>
      <c r="AE104" s="14">
        <f>IF(Raw!AH334&gt;0,Deficit!$D$104-Raw!AH334,"")</f>
        <v>1</v>
      </c>
      <c r="AF104" s="14">
        <f>IF(Raw!AI334&gt;0,Deficit!$D$104-Raw!AI334,"")</f>
        <v>10.45</v>
      </c>
      <c r="AG104" s="14">
        <f>IF(Raw!AJ334&gt;0,Deficit!$D$104-Raw!AJ334,"")</f>
        <v>13.85</v>
      </c>
      <c r="AH104" s="14">
        <f>IF(Raw!AK334&gt;0,Deficit!$D$104-Raw!AK334,"")</f>
        <v>3.6499999999999986</v>
      </c>
      <c r="AI104" s="14">
        <f>IF(Raw!AL334&gt;0,Deficit!$D$104-Raw!AL334,"")</f>
        <v>11.75</v>
      </c>
      <c r="AJ104" s="14">
        <f>IF(Raw!AM334&gt;0,Deficit!$D$104-Raw!AM334,"")</f>
        <v>5.0000000000000711E-2</v>
      </c>
      <c r="AK104" s="14">
        <f>IF(Raw!AN334&gt;0,Deficit!$D$104-Raw!AN334,"")</f>
        <v>1.25</v>
      </c>
      <c r="AL104" s="14">
        <f>IF(Raw!AO334&gt;0,Deficit!$D$104-Raw!AO334,"")</f>
        <v>14.35</v>
      </c>
      <c r="AM104" s="14">
        <f>IF(Raw!AP334&gt;0,Deficit!$D$104-Raw!AP334,"")</f>
        <v>4.1999999999999993</v>
      </c>
      <c r="AN104" s="14">
        <f>IF(Raw!AQ334&gt;0,Deficit!$D$104-Raw!AQ334,"")</f>
        <v>2.6000000000000014</v>
      </c>
      <c r="AO104" s="14">
        <f>IF(Raw!AR334&gt;0,Deficit!$D$104-Raw!AR334,"")</f>
        <v>5.6000000000000014</v>
      </c>
      <c r="AP104" s="14">
        <f>IF(Raw!AS334&gt;0,Deficit!$D$104-Raw!AS334,"")</f>
        <v>-0.19999999999999929</v>
      </c>
      <c r="AQ104" s="14">
        <f>IF(Raw!AT334&gt;0,Deficit!$D$104-Raw!AT334,"")</f>
        <v>3.25</v>
      </c>
      <c r="AR104" s="14" t="str">
        <f>IF(Raw!AU334&gt;0,Deficit!$D$104-Raw!AU334,"")</f>
        <v/>
      </c>
      <c r="AS104" s="14" t="str">
        <f>IF(Raw!AV334&gt;0,Deficit!$D$104-Raw!AV334,"")</f>
        <v/>
      </c>
      <c r="AX104" s="21" t="s">
        <v>76</v>
      </c>
      <c r="AY104" s="3">
        <v>9</v>
      </c>
      <c r="AZ104">
        <v>90</v>
      </c>
      <c r="BA104" s="2">
        <f>AVERAGE(D235:D236,D249:D250)</f>
        <v>15.975</v>
      </c>
      <c r="BB104" s="2"/>
      <c r="BC104" s="2">
        <f t="shared" ref="BC104:BQ104" si="297">AVERAGE(F235:F236,F249:F250)</f>
        <v>3.5550730212232202</v>
      </c>
      <c r="BD104" s="2">
        <f t="shared" si="297"/>
        <v>3.5548331345292326</v>
      </c>
      <c r="BE104" s="2">
        <f t="shared" si="297"/>
        <v>3.4171531978592102</v>
      </c>
      <c r="BF104" s="2">
        <f t="shared" si="297"/>
        <v>3.3015269532432878</v>
      </c>
      <c r="BG104" s="2">
        <f t="shared" si="297"/>
        <v>2.7502338306783849</v>
      </c>
      <c r="BH104" s="2">
        <f t="shared" si="297"/>
        <v>3.0066900998968631</v>
      </c>
      <c r="BI104" s="2">
        <f t="shared" si="297"/>
        <v>2.8716328248041605</v>
      </c>
      <c r="BJ104" s="2">
        <f t="shared" si="297"/>
        <v>3.0645590833103102</v>
      </c>
      <c r="BK104" s="2">
        <f t="shared" si="297"/>
        <v>2.9750822128674921</v>
      </c>
      <c r="BL104" s="2">
        <f t="shared" si="297"/>
        <v>3.1577406125529626</v>
      </c>
      <c r="BM104" s="2">
        <f t="shared" si="297"/>
        <v>3.4111803677376749</v>
      </c>
      <c r="BN104" s="2">
        <f t="shared" si="297"/>
        <v>3.2789602086095075</v>
      </c>
      <c r="BO104" s="2">
        <f t="shared" si="297"/>
        <v>3.4270491005626424</v>
      </c>
      <c r="BP104" s="2">
        <f t="shared" si="297"/>
        <v>3.5301694486481932</v>
      </c>
      <c r="BQ104" s="2">
        <f t="shared" si="297"/>
        <v>3.6647368381043126</v>
      </c>
      <c r="BR104" s="2"/>
      <c r="BS104" s="2">
        <f t="shared" ref="BS104:CL104" si="298">AVERAGE(V235:V236,V249:V250)</f>
        <v>3.7111022536882952</v>
      </c>
      <c r="BT104" s="2">
        <f t="shared" si="298"/>
        <v>3.8866789179805399</v>
      </c>
      <c r="BU104" s="2">
        <f t="shared" si="298"/>
        <v>3.9924653495092852</v>
      </c>
      <c r="BV104" s="2">
        <f t="shared" si="298"/>
        <v>4.3248750143416679</v>
      </c>
      <c r="BW104" s="2">
        <f t="shared" si="298"/>
        <v>4.0389338628921703</v>
      </c>
      <c r="BX104" s="2">
        <f t="shared" si="298"/>
        <v>3.12410403994468</v>
      </c>
      <c r="BY104" s="2">
        <f t="shared" si="298"/>
        <v>0.91901936218422531</v>
      </c>
      <c r="BZ104" s="2">
        <f t="shared" si="298"/>
        <v>1.5081159943233251</v>
      </c>
      <c r="CA104" s="2">
        <f t="shared" si="298"/>
        <v>1.3058920984270497</v>
      </c>
      <c r="CB104" s="2">
        <f t="shared" si="298"/>
        <v>1.7017743106162007</v>
      </c>
      <c r="CC104" s="2">
        <f t="shared" si="298"/>
        <v>1.4445975018241</v>
      </c>
      <c r="CD104" s="2">
        <f t="shared" si="298"/>
        <v>2.0425615336601002</v>
      </c>
      <c r="CE104" s="2">
        <f t="shared" si="298"/>
        <v>2.2749131348214</v>
      </c>
      <c r="CF104" s="2">
        <f t="shared" si="298"/>
        <v>2.6193279874109501</v>
      </c>
      <c r="CG104" s="2">
        <f t="shared" si="298"/>
        <v>2.9182487655425255</v>
      </c>
      <c r="CH104" s="2">
        <f t="shared" si="298"/>
        <v>2.8387973346188504</v>
      </c>
      <c r="CI104" s="2">
        <f t="shared" si="298"/>
        <v>3.6044487677441253</v>
      </c>
      <c r="CJ104" s="2">
        <f t="shared" si="298"/>
        <v>3.8226209167883498</v>
      </c>
      <c r="CK104" s="2">
        <f t="shared" si="298"/>
        <v>2.731307206294725</v>
      </c>
      <c r="CL104" s="2">
        <f t="shared" si="298"/>
        <v>1.0257082331010503</v>
      </c>
      <c r="CM104" s="2">
        <f t="shared" ref="CM104:CO104" si="299">AVERAGE(AP235:AP236,AP249:AP250)</f>
        <v>2.0421793124581256</v>
      </c>
      <c r="CN104" s="2">
        <f t="shared" si="299"/>
        <v>2.1219659690001254</v>
      </c>
      <c r="CO104" s="2" t="e">
        <f t="shared" si="299"/>
        <v>#DIV/0!</v>
      </c>
    </row>
    <row r="105" spans="1:93" s="28" customFormat="1" x14ac:dyDescent="0.25">
      <c r="A105" s="26" t="s">
        <v>64</v>
      </c>
      <c r="B105" s="26">
        <v>4</v>
      </c>
      <c r="C105" s="26">
        <v>30</v>
      </c>
      <c r="D105" s="88">
        <v>31.5</v>
      </c>
      <c r="E105" s="14"/>
      <c r="F105" s="14">
        <f>IF(Raw!I279&gt;0,Deficit!$D$105-Raw!I279,"")</f>
        <v>7.633419489559099</v>
      </c>
      <c r="G105" s="14">
        <f>IF(Raw!J279&gt;0,Deficit!$D$105-Raw!J279,"")</f>
        <v>3.1683997660055994</v>
      </c>
      <c r="H105" s="14">
        <f>IF(Raw!K279&gt;0,Deficit!$D$105-Raw!K279,"")</f>
        <v>4.2576610645160997</v>
      </c>
      <c r="I105" s="14">
        <f>IF(Raw!L279&gt;0,Deficit!$D$105-Raw!L279,"")</f>
        <v>1.3274445357488993</v>
      </c>
      <c r="J105" s="14">
        <f>IF(Raw!M279&gt;0,Deficit!$D$105-Raw!M279,"")</f>
        <v>7.6725571921556011</v>
      </c>
      <c r="K105" s="14">
        <f>IF(Raw!N279&gt;0,Deficit!$D$105-Raw!N279,"")</f>
        <v>3.0265023063230991</v>
      </c>
      <c r="L105" s="14">
        <f>IF(Raw!O279&gt;0,Deficit!$D$105-Raw!O279,"")</f>
        <v>8.713811737288399</v>
      </c>
      <c r="M105" s="14">
        <f>IF(Raw!P279&gt;0,Deficit!$D$105-Raw!P279,"")</f>
        <v>2.7062448849234997</v>
      </c>
      <c r="N105" s="14">
        <f>IF(Raw!Q279&gt;0,Deficit!$D$105-Raw!Q279,"")</f>
        <v>10.161321740925999</v>
      </c>
      <c r="O105" s="14">
        <f>IF(Raw!R279&gt;0,Deficit!$D$105-Raw!R279,"")</f>
        <v>4.787381379143099</v>
      </c>
      <c r="P105" s="14">
        <f>IF(Raw!S279&gt;0,Deficit!$D$105-Raw!S279,"")</f>
        <v>9.2220183170946015</v>
      </c>
      <c r="Q105" s="14">
        <f>IF(Raw!T279&gt;0,Deficit!$D$105-Raw!T279,"")</f>
        <v>8.2909479477246002</v>
      </c>
      <c r="R105" s="14">
        <f>IF(Raw!U279&gt;0,Deficit!$D$105-Raw!U279,"")</f>
        <v>3.6596100277797987</v>
      </c>
      <c r="S105" s="14">
        <f>IF(Raw!V279&gt;0,Deficit!$D$105-Raw!V279,"")</f>
        <v>5.0241017485346013</v>
      </c>
      <c r="T105" s="14">
        <f>IF(Raw!W279&gt;0,Deficit!$D$105-Raw!W279,"")</f>
        <v>5.7182164946046008</v>
      </c>
      <c r="U105" s="14">
        <f>IF(Raw!X279&gt;0,Deficit!$D$105-Raw!X279,"")</f>
        <v>0.13608844263630004</v>
      </c>
      <c r="V105" s="14">
        <f>IF(Raw!Y279&gt;0,Deficit!$D$105-Raw!Y279,"")</f>
        <v>4.615624529579101</v>
      </c>
      <c r="W105" s="14">
        <f>IF(Raw!Z279&gt;0,Deficit!$D$105-Raw!Z279,"")</f>
        <v>8.1275376347585997</v>
      </c>
      <c r="X105" s="14">
        <f>IF(Raw!AA279&gt;0,Deficit!$D$105-Raw!AA279,"")</f>
        <v>0.24407089997449916</v>
      </c>
      <c r="Y105" s="14">
        <f>IF(Raw!AB279&gt;0,Deficit!$D$105-Raw!AB279,"")</f>
        <v>5.1498839188292003</v>
      </c>
      <c r="Z105" s="14">
        <f>IF(Raw!AC279&gt;0,Deficit!$D$105-Raw!AC279,"")</f>
        <v>8.7486751380900785E-2</v>
      </c>
      <c r="AA105" s="14">
        <f>IF(Raw!AD279&gt;0,Deficit!$D$105-Raw!AD279,"")</f>
        <v>2.8553070648091996</v>
      </c>
      <c r="AB105" s="14">
        <f>IF(Raw!AE279&gt;0,Deficit!$D$105-Raw!AE279,"")</f>
        <v>1.7250358403791992</v>
      </c>
      <c r="AC105" s="14">
        <f>IF(Raw!AF279&gt;0,Deficit!$D$105-Raw!AF279,"")</f>
        <v>-0.65361949656519869</v>
      </c>
      <c r="AD105" s="14">
        <f>IF(Raw!AG279&gt;0,Deficit!$D$105-Raw!AG279,"")</f>
        <v>6.0722602726863997</v>
      </c>
      <c r="AE105" s="14">
        <f>IF(Raw!AH279&gt;0,Deficit!$D$105-Raw!AH279,"")</f>
        <v>-7.9821017143501649E-2</v>
      </c>
      <c r="AF105" s="14">
        <f>IF(Raw!AI279&gt;0,Deficit!$D$105-Raw!AI279,"")</f>
        <v>1.5698981848214011</v>
      </c>
      <c r="AG105" s="14">
        <f>IF(Raw!AJ279&gt;0,Deficit!$D$105-Raw!AJ279,"")</f>
        <v>8.5603825360799988</v>
      </c>
      <c r="AH105" s="14">
        <f>IF(Raw!AK279&gt;0,Deficit!$D$105-Raw!AK279,"")</f>
        <v>2.1063863962097003</v>
      </c>
      <c r="AI105" s="14">
        <f>IF(Raw!AL279&gt;0,Deficit!$D$105-Raw!AL279,"")</f>
        <v>7.6969491567206987</v>
      </c>
      <c r="AJ105" s="14">
        <f>IF(Raw!AM279&gt;0,Deficit!$D$105-Raw!AM279,"")</f>
        <v>3.1589475231352999</v>
      </c>
      <c r="AK105" s="14">
        <f>IF(Raw!AN279&gt;0,Deficit!$D$105-Raw!AN279,"")</f>
        <v>4.9200074970931986</v>
      </c>
      <c r="AL105" s="14">
        <f>IF(Raw!AO279&gt;0,Deficit!$D$105-Raw!AO279,"")</f>
        <v>9.3937869928594999</v>
      </c>
      <c r="AM105" s="14">
        <f>IF(Raw!AP279&gt;0,Deficit!$D$105-Raw!AP279,"")</f>
        <v>3.8832326582253991</v>
      </c>
      <c r="AN105" s="14">
        <f>IF(Raw!AQ279&gt;0,Deficit!$D$105-Raw!AQ279,"")</f>
        <v>2.0283847839878995</v>
      </c>
      <c r="AO105" s="14">
        <f>IF(Raw!AR279&gt;0,Deficit!$D$105-Raw!AR279,"")</f>
        <v>-0.24639689499679918</v>
      </c>
      <c r="AP105" s="14">
        <f>IF(Raw!AS279&gt;0,Deficit!$D$105-Raw!AS279,"")</f>
        <v>0.87499631355510132</v>
      </c>
      <c r="AQ105" s="14">
        <f>IF(Raw!AT279&gt;0,Deficit!$D$105-Raw!AT279,"")</f>
        <v>1.451238718988801</v>
      </c>
      <c r="AR105" s="14" t="str">
        <f>IF(Raw!AU279&gt;0,Deficit!$D$105-Raw!AU279,"")</f>
        <v/>
      </c>
      <c r="AS105" s="14" t="str">
        <f>IF(Raw!AV279&gt;0,Deficit!$D$105-Raw!AV279,"")</f>
        <v/>
      </c>
      <c r="AX105" s="21" t="s">
        <v>76</v>
      </c>
      <c r="AY105" s="3">
        <v>9</v>
      </c>
      <c r="AZ105">
        <v>120</v>
      </c>
      <c r="BA105" s="2">
        <f>AVERAGE(D237:D238,D251:D252)</f>
        <v>16.649999999999999</v>
      </c>
      <c r="BB105" s="2"/>
      <c r="BC105" s="2">
        <f t="shared" ref="BC105:BQ105" si="300">AVERAGE(F237:F238,F251:F252)</f>
        <v>6.1145667571277658</v>
      </c>
      <c r="BD105" s="2">
        <f t="shared" si="300"/>
        <v>5.6961293249794558</v>
      </c>
      <c r="BE105" s="2">
        <f t="shared" si="300"/>
        <v>6.0136251762656006</v>
      </c>
      <c r="BF105" s="2">
        <f t="shared" si="300"/>
        <v>5.9006298301758173</v>
      </c>
      <c r="BG105" s="2">
        <f t="shared" si="300"/>
        <v>5.3837498373136174</v>
      </c>
      <c r="BH105" s="2">
        <f t="shared" si="300"/>
        <v>5.1999707016280476</v>
      </c>
      <c r="BI105" s="2">
        <f t="shared" si="300"/>
        <v>4.9987377877545001</v>
      </c>
      <c r="BJ105" s="2">
        <f t="shared" si="300"/>
        <v>5.1412765580045416</v>
      </c>
      <c r="BK105" s="2">
        <f t="shared" si="300"/>
        <v>5.2837051259201928</v>
      </c>
      <c r="BL105" s="2">
        <f t="shared" si="300"/>
        <v>5.2009629162785878</v>
      </c>
      <c r="BM105" s="2">
        <f t="shared" si="300"/>
        <v>5.2309075196361725</v>
      </c>
      <c r="BN105" s="2">
        <f t="shared" si="300"/>
        <v>5.216742832565112</v>
      </c>
      <c r="BO105" s="2">
        <f t="shared" si="300"/>
        <v>5.2489309875725496</v>
      </c>
      <c r="BP105" s="2">
        <f t="shared" si="300"/>
        <v>5.3248071780874628</v>
      </c>
      <c r="BQ105" s="2">
        <f t="shared" si="300"/>
        <v>5.4656281994012073</v>
      </c>
      <c r="BR105" s="2"/>
      <c r="BS105" s="2">
        <f t="shared" ref="BS105:CL105" si="301">AVERAGE(V237:V238,V251:V252)</f>
        <v>5.3975744426532</v>
      </c>
      <c r="BT105" s="2">
        <f t="shared" si="301"/>
        <v>5.651446752375298</v>
      </c>
      <c r="BU105" s="2">
        <f t="shared" si="301"/>
        <v>5.4586747653848819</v>
      </c>
      <c r="BV105" s="2">
        <f t="shared" si="301"/>
        <v>5.47051557470121</v>
      </c>
      <c r="BW105" s="2">
        <f t="shared" si="301"/>
        <v>5.6355911353464627</v>
      </c>
      <c r="BX105" s="2">
        <f t="shared" si="301"/>
        <v>5.5427445885292173</v>
      </c>
      <c r="BY105" s="2">
        <f t="shared" si="301"/>
        <v>4.47511621244705</v>
      </c>
      <c r="BZ105" s="2">
        <f t="shared" si="301"/>
        <v>4.3625530430349277</v>
      </c>
      <c r="CA105" s="2">
        <f t="shared" si="301"/>
        <v>4.0912883257270547</v>
      </c>
      <c r="CB105" s="2">
        <f t="shared" si="301"/>
        <v>3.9838175800089002</v>
      </c>
      <c r="CC105" s="2">
        <f t="shared" si="301"/>
        <v>3.9055288327851345</v>
      </c>
      <c r="CD105" s="2">
        <f t="shared" si="301"/>
        <v>4.2000811465664274</v>
      </c>
      <c r="CE105" s="2">
        <f t="shared" si="301"/>
        <v>4.1734543739414747</v>
      </c>
      <c r="CF105" s="2">
        <f t="shared" si="301"/>
        <v>4.2966761341758843</v>
      </c>
      <c r="CG105" s="2">
        <f t="shared" si="301"/>
        <v>4.435250606993268</v>
      </c>
      <c r="CH105" s="2">
        <f t="shared" si="301"/>
        <v>4.5537713706975449</v>
      </c>
      <c r="CI105" s="2">
        <f t="shared" si="301"/>
        <v>4.92740456282454</v>
      </c>
      <c r="CJ105" s="2">
        <f t="shared" si="301"/>
        <v>5.1589834982866254</v>
      </c>
      <c r="CK105" s="2">
        <f t="shared" si="301"/>
        <v>5.200877614146842</v>
      </c>
      <c r="CL105" s="2">
        <f t="shared" si="301"/>
        <v>4.1733113607935799</v>
      </c>
      <c r="CM105" s="2">
        <f t="shared" ref="CM105:CO105" si="302">AVERAGE(AP237:AP238,AP251:AP252)</f>
        <v>3.8713092522150245</v>
      </c>
      <c r="CN105" s="2">
        <f t="shared" si="302"/>
        <v>3.717536563378725</v>
      </c>
      <c r="CO105" s="2" t="e">
        <f t="shared" si="302"/>
        <v>#DIV/0!</v>
      </c>
    </row>
    <row r="106" spans="1:93" s="28" customFormat="1" x14ac:dyDescent="0.25">
      <c r="A106" s="31" t="s">
        <v>72</v>
      </c>
      <c r="B106" s="26">
        <v>4</v>
      </c>
      <c r="C106" s="26">
        <v>30</v>
      </c>
      <c r="D106" s="70">
        <v>27</v>
      </c>
      <c r="E106" s="14"/>
      <c r="F106" s="14">
        <f>IF(Raw!I335&gt;0,Deficit!$D$106-Raw!I335,"")</f>
        <v>7.2265029309732007</v>
      </c>
      <c r="G106" s="14">
        <f>IF(Raw!J335&gt;0,Deficit!$D$106-Raw!J335,"")</f>
        <v>2.8413951143519007</v>
      </c>
      <c r="H106" s="14">
        <f>IF(Raw!K335&gt;0,Deficit!$D$106-Raw!K335,"")</f>
        <v>4.1606712308233007</v>
      </c>
      <c r="I106" s="14">
        <f>IF(Raw!L335&gt;0,Deficit!$D$106-Raw!L335,"")</f>
        <v>-0.3394760282216005</v>
      </c>
      <c r="J106" s="14">
        <f>IF(Raw!M335&gt;0,Deficit!$D$106-Raw!M335,"")</f>
        <v>4.076672878754799</v>
      </c>
      <c r="K106" s="14">
        <f>IF(Raw!N335&gt;0,Deficit!$D$106-Raw!N335,"")</f>
        <v>-9.0291787911986887E-3</v>
      </c>
      <c r="L106" s="14">
        <f>IF(Raw!O335&gt;0,Deficit!$D$106-Raw!O335,"")</f>
        <v>3.3290064197564995</v>
      </c>
      <c r="M106" s="14">
        <f>IF(Raw!P335&gt;0,Deficit!$D$106-Raw!P335,"")</f>
        <v>0.15206300941419926</v>
      </c>
      <c r="N106" s="14">
        <f>IF(Raw!Q335&gt;0,Deficit!$D$106-Raw!Q335,"")</f>
        <v>4.1271315967806004</v>
      </c>
      <c r="O106" s="14">
        <f>IF(Raw!R335&gt;0,Deficit!$D$106-Raw!R335,"")</f>
        <v>0.8737085311881998</v>
      </c>
      <c r="P106" s="14">
        <f>IF(Raw!S335&gt;0,Deficit!$D$106-Raw!S335,"")</f>
        <v>4.6464215545662988</v>
      </c>
      <c r="Q106" s="14">
        <f>IF(Raw!T335&gt;0,Deficit!$D$106-Raw!T335,"")</f>
        <v>5.2274180800480998</v>
      </c>
      <c r="R106" s="14">
        <f>IF(Raw!U335&gt;0,Deficit!$D$106-Raw!U335,"")</f>
        <v>1.1083591435469984</v>
      </c>
      <c r="S106" s="14"/>
      <c r="T106" s="14">
        <f>IF(Raw!W335&gt;0,Deficit!$D$106-Raw!W335,"")</f>
        <v>6.303653302016901</v>
      </c>
      <c r="U106" s="14">
        <f>IF(Raw!X335&gt;0,Deficit!$D$106-Raw!X335,"")</f>
        <v>1.2757344905135994</v>
      </c>
      <c r="V106" s="14">
        <f>IF(Raw!Y335&gt;0,Deficit!$D$106-Raw!Y335,"")</f>
        <v>3.9188403602419015</v>
      </c>
      <c r="W106" s="14">
        <f>IF(Raw!Z335&gt;0,Deficit!$D$106-Raw!Z335,"")</f>
        <v>8.3799194630408991</v>
      </c>
      <c r="X106" s="14">
        <f>IF(Raw!AA335&gt;0,Deficit!$D$106-Raw!AA335,"")</f>
        <v>1.0232767385023003</v>
      </c>
      <c r="Y106" s="14">
        <f>IF(Raw!AB335&gt;0,Deficit!$D$106-Raw!AB335,"")</f>
        <v>5.9315801752658004</v>
      </c>
      <c r="Z106" s="14">
        <f>IF(Raw!AC335&gt;0,Deficit!$D$106-Raw!AC335,"")</f>
        <v>0.40129909615030002</v>
      </c>
      <c r="AA106" s="14">
        <f>IF(Raw!AD335&gt;0,Deficit!$D$106-Raw!AD335,"")</f>
        <v>3.6160414884669017</v>
      </c>
      <c r="AB106" s="14">
        <f>IF(Raw!AE335&gt;0,Deficit!$D$106-Raw!AE335,"")</f>
        <v>2.7388363903971999</v>
      </c>
      <c r="AC106" s="14">
        <f>IF(Raw!AF335&gt;0,Deficit!$D$106-Raw!AF335,"")</f>
        <v>-0.77320367691520175</v>
      </c>
      <c r="AD106" s="14">
        <f>IF(Raw!AG335&gt;0,Deficit!$D$106-Raw!AG335,"")</f>
        <v>5.4702310134599017</v>
      </c>
      <c r="AE106" s="14">
        <f>IF(Raw!AH335&gt;0,Deficit!$D$106-Raw!AH335,"")</f>
        <v>-0.68974651001609999</v>
      </c>
      <c r="AF106" s="14">
        <f>IF(Raw!AI335&gt;0,Deficit!$D$106-Raw!AI335,"")</f>
        <v>1.3210172628891002</v>
      </c>
      <c r="AG106" s="14">
        <f>IF(Raw!AJ335&gt;0,Deficit!$D$106-Raw!AJ335,"")</f>
        <v>9.4300338943785995</v>
      </c>
      <c r="AH106" s="14">
        <f>IF(Raw!AK335&gt;0,Deficit!$D$106-Raw!AK335,"")</f>
        <v>1.8135095036269</v>
      </c>
      <c r="AI106" s="14">
        <f>IF(Raw!AL335&gt;0,Deficit!$D$106-Raw!AL335,"")</f>
        <v>6.9149109730592997</v>
      </c>
      <c r="AJ106" s="14">
        <f>IF(Raw!AM335&gt;0,Deficit!$D$106-Raw!AM335,"")</f>
        <v>4.0338959436755992</v>
      </c>
      <c r="AK106" s="14">
        <f>IF(Raw!AN335&gt;0,Deficit!$D$106-Raw!AN335,"")</f>
        <v>6.9122825682839988</v>
      </c>
      <c r="AL106" s="14">
        <f>IF(Raw!AO335&gt;0,Deficit!$D$106-Raw!AO335,"")</f>
        <v>9.8129791626336988</v>
      </c>
      <c r="AM106" s="14">
        <f>IF(Raw!AP335&gt;0,Deficit!$D$106-Raw!AP335,"")</f>
        <v>4.2297347356671011</v>
      </c>
      <c r="AN106" s="14">
        <f>IF(Raw!AQ335&gt;0,Deficit!$D$106-Raw!AQ335,"")</f>
        <v>0.69329990973150046</v>
      </c>
      <c r="AO106" s="14">
        <f>IF(Raw!AR335&gt;0,Deficit!$D$106-Raw!AR335,"")</f>
        <v>0.2639230182140011</v>
      </c>
      <c r="AP106" s="14">
        <f>IF(Raw!AS335&gt;0,Deficit!$D$106-Raw!AS335,"")</f>
        <v>2.2857637418678003</v>
      </c>
      <c r="AQ106" s="14">
        <f>IF(Raw!AT335&gt;0,Deficit!$D$106-Raw!AT335,"")</f>
        <v>2.4648423192505007</v>
      </c>
      <c r="AR106" s="14" t="str">
        <f>IF(Raw!AU335&gt;0,Deficit!$D$106-Raw!AU335,"")</f>
        <v/>
      </c>
      <c r="AS106" s="14" t="str">
        <f>IF(Raw!AV335&gt;0,Deficit!$D$106-Raw!AV335,"")</f>
        <v/>
      </c>
      <c r="AX106" s="21" t="s">
        <v>76</v>
      </c>
      <c r="AY106" s="3">
        <v>9</v>
      </c>
      <c r="AZ106">
        <v>150</v>
      </c>
      <c r="BA106" s="2">
        <f>AVERAGE(D239:D240,D253:D254)</f>
        <v>15.25</v>
      </c>
      <c r="BB106" s="2"/>
      <c r="BC106" s="2">
        <f t="shared" ref="BC106:BQ106" si="303">AVERAGE(F239:F240,F253:F254)</f>
        <v>5.3896448956311378</v>
      </c>
      <c r="BD106" s="2">
        <f t="shared" si="303"/>
        <v>5.2573806048363698</v>
      </c>
      <c r="BE106" s="2">
        <f t="shared" si="303"/>
        <v>5.3393308375842121</v>
      </c>
      <c r="BF106" s="2">
        <f t="shared" si="303"/>
        <v>5.3338542436912633</v>
      </c>
      <c r="BG106" s="2">
        <f t="shared" si="303"/>
        <v>5.1118186525099869</v>
      </c>
      <c r="BH106" s="2">
        <f t="shared" si="303"/>
        <v>5.1426526762306324</v>
      </c>
      <c r="BI106" s="2">
        <f t="shared" si="303"/>
        <v>4.7577882390870858</v>
      </c>
      <c r="BJ106" s="2">
        <f t="shared" si="303"/>
        <v>4.5275168384421427</v>
      </c>
      <c r="BK106" s="2">
        <f t="shared" si="303"/>
        <v>4.4373404911732148</v>
      </c>
      <c r="BL106" s="2">
        <f t="shared" si="303"/>
        <v>4.3907040096299799</v>
      </c>
      <c r="BM106" s="2">
        <f t="shared" si="303"/>
        <v>4.5038729719793853</v>
      </c>
      <c r="BN106" s="2">
        <f t="shared" si="303"/>
        <v>4.3190371408349275</v>
      </c>
      <c r="BO106" s="2">
        <f t="shared" si="303"/>
        <v>4.2571599064215304</v>
      </c>
      <c r="BP106" s="2">
        <f t="shared" si="303"/>
        <v>4.2743058817173676</v>
      </c>
      <c r="BQ106" s="2">
        <f t="shared" si="303"/>
        <v>4.22101462348901</v>
      </c>
      <c r="BR106" s="2"/>
      <c r="BS106" s="2">
        <f t="shared" ref="BS106:CL106" si="304">AVERAGE(V239:V240,V253:V254)</f>
        <v>4.2887734193489253</v>
      </c>
      <c r="BT106" s="2">
        <f t="shared" si="304"/>
        <v>4.311606398349447</v>
      </c>
      <c r="BU106" s="2">
        <f t="shared" si="304"/>
        <v>4.5344381434676198</v>
      </c>
      <c r="BV106" s="2">
        <f t="shared" si="304"/>
        <v>4.4526756399781569</v>
      </c>
      <c r="BW106" s="2">
        <f t="shared" si="304"/>
        <v>4.3733655447510849</v>
      </c>
      <c r="BX106" s="2">
        <f t="shared" si="304"/>
        <v>4.4042443977620955</v>
      </c>
      <c r="BY106" s="2">
        <f t="shared" si="304"/>
        <v>4.201386152182323</v>
      </c>
      <c r="BZ106" s="2">
        <f t="shared" si="304"/>
        <v>3.669947581156717</v>
      </c>
      <c r="CA106" s="2">
        <f t="shared" si="304"/>
        <v>3.5201331901357951</v>
      </c>
      <c r="CB106" s="2">
        <f t="shared" si="304"/>
        <v>3.3619287791553827</v>
      </c>
      <c r="CC106" s="2">
        <f t="shared" si="304"/>
        <v>3.3029326811913746</v>
      </c>
      <c r="CD106" s="2">
        <f t="shared" si="304"/>
        <v>3.1037466499328126</v>
      </c>
      <c r="CE106" s="2">
        <f t="shared" si="304"/>
        <v>3.1688285706828325</v>
      </c>
      <c r="CF106" s="2">
        <f t="shared" si="304"/>
        <v>3.1518679607225621</v>
      </c>
      <c r="CG106" s="2">
        <f t="shared" si="304"/>
        <v>3.144381658029145</v>
      </c>
      <c r="CH106" s="2">
        <f t="shared" si="304"/>
        <v>3.3054943292488748</v>
      </c>
      <c r="CI106" s="2">
        <f t="shared" si="304"/>
        <v>3.3872611729774995</v>
      </c>
      <c r="CJ106" s="2">
        <f t="shared" si="304"/>
        <v>3.4179298420653548</v>
      </c>
      <c r="CK106" s="2">
        <f t="shared" si="304"/>
        <v>3.6009498149636321</v>
      </c>
      <c r="CL106" s="2">
        <f t="shared" si="304"/>
        <v>3.1939620831939797</v>
      </c>
      <c r="CM106" s="2">
        <f t="shared" ref="CM106:CO106" si="305">AVERAGE(AP239:AP240,AP253:AP254)</f>
        <v>2.6855554477775776</v>
      </c>
      <c r="CN106" s="2">
        <f t="shared" si="305"/>
        <v>2.2877699984401749</v>
      </c>
      <c r="CO106" s="2" t="e">
        <f t="shared" si="305"/>
        <v>#DIV/0!</v>
      </c>
    </row>
    <row r="107" spans="1:93" s="28" customFormat="1" x14ac:dyDescent="0.25">
      <c r="A107" s="31" t="s">
        <v>64</v>
      </c>
      <c r="B107" s="26">
        <v>4</v>
      </c>
      <c r="C107" s="26">
        <v>60</v>
      </c>
      <c r="D107" s="88">
        <v>23</v>
      </c>
      <c r="E107" s="14"/>
      <c r="F107" s="14">
        <f>IF(Raw!I280&gt;0,Deficit!$D$107-Raw!I280,"")</f>
        <v>2.5497391390715016</v>
      </c>
      <c r="G107" s="14">
        <f>IF(Raw!J280&gt;0,Deficit!$D$107-Raw!J280,"")</f>
        <v>1.8074275676917004</v>
      </c>
      <c r="H107" s="14">
        <f>IF(Raw!K280&gt;0,Deficit!$D$107-Raw!K280,"")</f>
        <v>2.6892902294925989</v>
      </c>
      <c r="I107" s="14">
        <f>IF(Raw!L280&gt;0,Deficit!$D$107-Raw!L280,"")</f>
        <v>1.7550367882814015</v>
      </c>
      <c r="J107" s="14">
        <f>IF(Raw!M280&gt;0,Deficit!$D$107-Raw!M280,"")</f>
        <v>-0.80542334118360159</v>
      </c>
      <c r="K107" s="14">
        <f>IF(Raw!N280&gt;0,Deficit!$D$107-Raw!N280,"")</f>
        <v>-1.4972632720014012</v>
      </c>
      <c r="L107" s="14">
        <f>IF(Raw!O280&gt;0,Deficit!$D$107-Raw!O280,"")</f>
        <v>-1.1155161937674016</v>
      </c>
      <c r="M107" s="14">
        <f>IF(Raw!P280&gt;0,Deficit!$D$107-Raw!P280,"")</f>
        <v>0.732327983979701</v>
      </c>
      <c r="N107" s="14">
        <f>IF(Raw!Q280&gt;0,Deficit!$D$107-Raw!Q280,"")</f>
        <v>1.5630464510206998</v>
      </c>
      <c r="O107" s="14">
        <f>IF(Raw!R280&gt;0,Deficit!$D$107-Raw!R280,"")</f>
        <v>0.98213655277159972</v>
      </c>
      <c r="P107" s="14">
        <f>IF(Raw!S280&gt;0,Deficit!$D$107-Raw!S280,"")</f>
        <v>3.0683075977735008</v>
      </c>
      <c r="Q107" s="14">
        <f>IF(Raw!T280&gt;0,Deficit!$D$107-Raw!T280,"")</f>
        <v>1.8744477192378</v>
      </c>
      <c r="R107" s="14">
        <f>IF(Raw!U280&gt;0,Deficit!$D$107-Raw!U280,"")</f>
        <v>1.3804749917708001</v>
      </c>
      <c r="S107" s="14">
        <f>IF(Raw!V280&gt;0,Deficit!$D$107-Raw!V280,"")</f>
        <v>2.5234754366862013</v>
      </c>
      <c r="T107" s="14">
        <f>IF(Raw!W280&gt;0,Deficit!$D$107-Raw!W280,"")</f>
        <v>2.2837206386640005</v>
      </c>
      <c r="U107" s="14">
        <f>IF(Raw!X280&gt;0,Deficit!$D$107-Raw!X280,"")</f>
        <v>0.16177692568109947</v>
      </c>
      <c r="V107" s="14">
        <f>IF(Raw!Y280&gt;0,Deficit!$D$107-Raw!Y280,"")</f>
        <v>2.0097601908215985</v>
      </c>
      <c r="W107" s="14">
        <f>IF(Raw!Z280&gt;0,Deficit!$D$107-Raw!Z280,"")</f>
        <v>1.9063199833291016</v>
      </c>
      <c r="X107" s="14">
        <f>IF(Raw!AA280&gt;0,Deficit!$D$107-Raw!AA280,"")</f>
        <v>0.19120258656910138</v>
      </c>
      <c r="Y107" s="14">
        <f>IF(Raw!AB280&gt;0,Deficit!$D$107-Raw!AB280,"")</f>
        <v>1.5757100579509</v>
      </c>
      <c r="Z107" s="14">
        <f>IF(Raw!AC280&gt;0,Deficit!$D$107-Raw!AC280,"")</f>
        <v>-0.18586905024690026</v>
      </c>
      <c r="AA107" s="14">
        <f>IF(Raw!AD280&gt;0,Deficit!$D$107-Raw!AD280,"")</f>
        <v>1.3912714119834995</v>
      </c>
      <c r="AB107" s="14">
        <f>IF(Raw!AE280&gt;0,Deficit!$D$107-Raw!AE280,"")</f>
        <v>1.6791255656743012</v>
      </c>
      <c r="AC107" s="14">
        <f>IF(Raw!AF280&gt;0,Deficit!$D$107-Raw!AF280,"")</f>
        <v>0.34111019933450137</v>
      </c>
      <c r="AD107" s="14">
        <f>IF(Raw!AG280&gt;0,Deficit!$D$107-Raw!AG280,"")</f>
        <v>1.7238101994744994</v>
      </c>
      <c r="AE107" s="14">
        <f>IF(Raw!AH280&gt;0,Deficit!$D$107-Raw!AH280,"")</f>
        <v>1.4382117820257996</v>
      </c>
      <c r="AF107" s="14">
        <f>IF(Raw!AI280&gt;0,Deficit!$D$107-Raw!AI280,"")</f>
        <v>2.3178680834748988</v>
      </c>
      <c r="AG107" s="14">
        <f>IF(Raw!AJ280&gt;0,Deficit!$D$107-Raw!AJ280,"")</f>
        <v>4.6200064930837996</v>
      </c>
      <c r="AH107" s="14">
        <f>IF(Raw!AK280&gt;0,Deficit!$D$107-Raw!AK280,"")</f>
        <v>4.1140887973594005</v>
      </c>
      <c r="AI107" s="14">
        <f>IF(Raw!AL280&gt;0,Deficit!$D$107-Raw!AL280,"")</f>
        <v>5.3251660932705001</v>
      </c>
      <c r="AJ107" s="14">
        <f>IF(Raw!AM280&gt;0,Deficit!$D$107-Raw!AM280,"")</f>
        <v>6.0777762534840001</v>
      </c>
      <c r="AK107" s="14">
        <f>IF(Raw!AN280&gt;0,Deficit!$D$107-Raw!AN280,"")</f>
        <v>5.9862792723793987</v>
      </c>
      <c r="AL107" s="14">
        <f>IF(Raw!AO280&gt;0,Deficit!$D$107-Raw!AO280,"")</f>
        <v>7.1846549581453996</v>
      </c>
      <c r="AM107" s="14">
        <f>IF(Raw!AP280&gt;0,Deficit!$D$107-Raw!AP280,"")</f>
        <v>7.8731483021947994</v>
      </c>
      <c r="AN107" s="14">
        <f>IF(Raw!AQ280&gt;0,Deficit!$D$107-Raw!AQ280,"")</f>
        <v>2.945088072042001</v>
      </c>
      <c r="AO107" s="14">
        <f>IF(Raw!AR280&gt;0,Deficit!$D$107-Raw!AR280,"")</f>
        <v>3.1459254506309016</v>
      </c>
      <c r="AP107" s="14">
        <f>IF(Raw!AS280&gt;0,Deficit!$D$107-Raw!AS280,"")</f>
        <v>3.3028560499819015</v>
      </c>
      <c r="AQ107" s="14">
        <f>IF(Raw!AT280&gt;0,Deficit!$D$107-Raw!AT280,"")</f>
        <v>3.2859363626931994</v>
      </c>
      <c r="AR107" s="14" t="str">
        <f>IF(Raw!AU280&gt;0,Deficit!$D$107-Raw!AU280,"")</f>
        <v/>
      </c>
      <c r="AS107" s="14" t="str">
        <f>IF(Raw!AV280&gt;0,Deficit!$D$107-Raw!AV280,"")</f>
        <v/>
      </c>
      <c r="AX107" s="21" t="s">
        <v>76</v>
      </c>
      <c r="AY107" s="3">
        <v>9</v>
      </c>
      <c r="AZ107">
        <v>200</v>
      </c>
      <c r="BA107" s="2">
        <f>AVERAGE(D241:D242,D255:D256)</f>
        <v>20.625</v>
      </c>
      <c r="BB107" s="2"/>
      <c r="BC107" s="2">
        <f t="shared" ref="BC107:BQ107" si="306">AVERAGE(F241:F242,F255:F256)</f>
        <v>6.4167232152975249</v>
      </c>
      <c r="BD107" s="2">
        <f t="shared" si="306"/>
        <v>6.2056110524612347</v>
      </c>
      <c r="BE107" s="2">
        <f t="shared" si="306"/>
        <v>6.4328489026307611</v>
      </c>
      <c r="BF107" s="2">
        <f t="shared" si="306"/>
        <v>6.1752803910870329</v>
      </c>
      <c r="BG107" s="2">
        <f t="shared" si="306"/>
        <v>6.6666839551823145</v>
      </c>
      <c r="BH107" s="2">
        <f t="shared" si="306"/>
        <v>6.6482030107777552</v>
      </c>
      <c r="BI107" s="2">
        <f t="shared" si="306"/>
        <v>6.41482227953753</v>
      </c>
      <c r="BJ107" s="2">
        <f t="shared" si="306"/>
        <v>6.2349106584334564</v>
      </c>
      <c r="BK107" s="2">
        <f t="shared" si="306"/>
        <v>6.5960027903973701</v>
      </c>
      <c r="BL107" s="2">
        <f t="shared" si="306"/>
        <v>6.7336973705051175</v>
      </c>
      <c r="BM107" s="2">
        <f t="shared" si="306"/>
        <v>6.3450564967810763</v>
      </c>
      <c r="BN107" s="2">
        <f t="shared" si="306"/>
        <v>6.7047935535769003</v>
      </c>
      <c r="BO107" s="2">
        <f t="shared" si="306"/>
        <v>6.4357851385668905</v>
      </c>
      <c r="BP107" s="2">
        <f t="shared" si="306"/>
        <v>6.6904202319533095</v>
      </c>
      <c r="BQ107" s="2">
        <f t="shared" si="306"/>
        <v>6.4492907655122353</v>
      </c>
      <c r="BR107" s="2"/>
      <c r="BS107" s="2">
        <f t="shared" ref="BS107:CL107" si="307">AVERAGE(V241:V242,V255:V256)</f>
        <v>6.4137225849283936</v>
      </c>
      <c r="BT107" s="2">
        <f t="shared" si="307"/>
        <v>6.2692431896189671</v>
      </c>
      <c r="BU107" s="2">
        <f t="shared" si="307"/>
        <v>6.373263379427625</v>
      </c>
      <c r="BV107" s="2">
        <f t="shared" si="307"/>
        <v>6.5356284689048003</v>
      </c>
      <c r="BW107" s="2">
        <f t="shared" si="307"/>
        <v>6.2508998033845895</v>
      </c>
      <c r="BX107" s="2">
        <f t="shared" si="307"/>
        <v>5.8629142023239122</v>
      </c>
      <c r="BY107" s="2">
        <f t="shared" si="307"/>
        <v>6.0446666171606251</v>
      </c>
      <c r="BZ107" s="2">
        <f t="shared" si="307"/>
        <v>6.313556889364758</v>
      </c>
      <c r="CA107" s="2">
        <f t="shared" si="307"/>
        <v>5.8814307250539883</v>
      </c>
      <c r="CB107" s="2">
        <f t="shared" si="307"/>
        <v>5.9819783652562952</v>
      </c>
      <c r="CC107" s="2">
        <f t="shared" si="307"/>
        <v>5.2292802612899498</v>
      </c>
      <c r="CD107" s="2">
        <f t="shared" si="307"/>
        <v>4.9914451427473123</v>
      </c>
      <c r="CE107" s="2">
        <f t="shared" si="307"/>
        <v>5.0486331420929007</v>
      </c>
      <c r="CF107" s="2">
        <f t="shared" si="307"/>
        <v>4.3556850930721129</v>
      </c>
      <c r="CG107" s="2">
        <f t="shared" si="307"/>
        <v>4.6985230872589501</v>
      </c>
      <c r="CH107" s="2">
        <f t="shared" si="307"/>
        <v>4.6335505730810649</v>
      </c>
      <c r="CI107" s="2">
        <f t="shared" si="307"/>
        <v>4.6745696991456747</v>
      </c>
      <c r="CJ107" s="2">
        <f t="shared" si="307"/>
        <v>4.7044948926820496</v>
      </c>
      <c r="CK107" s="2">
        <f t="shared" si="307"/>
        <v>5.0032101415878074</v>
      </c>
      <c r="CL107" s="2">
        <f t="shared" si="307"/>
        <v>4.5142128509865529</v>
      </c>
      <c r="CM107" s="2">
        <f t="shared" ref="CM107:CO107" si="308">AVERAGE(AP241:AP242,AP255:AP256)</f>
        <v>4.420602247228457</v>
      </c>
      <c r="CN107" s="2">
        <f t="shared" si="308"/>
        <v>4.3071091655124576</v>
      </c>
      <c r="CO107" s="2" t="e">
        <f t="shared" si="308"/>
        <v>#DIV/0!</v>
      </c>
    </row>
    <row r="108" spans="1:93" s="28" customFormat="1" x14ac:dyDescent="0.25">
      <c r="A108" s="31" t="s">
        <v>72</v>
      </c>
      <c r="B108" s="26">
        <v>4</v>
      </c>
      <c r="C108" s="26">
        <v>60</v>
      </c>
      <c r="D108" s="88">
        <v>24</v>
      </c>
      <c r="E108" s="14"/>
      <c r="F108" s="14">
        <f>IF(Raw!I336&gt;0,Deficit!$D$108-Raw!I336,"")</f>
        <v>2.348354006135299</v>
      </c>
      <c r="G108" s="14">
        <f>IF(Raw!J336&gt;0,Deficit!$D$108-Raw!J336,"")</f>
        <v>3.0962315940599012</v>
      </c>
      <c r="H108" s="14">
        <f>IF(Raw!K336&gt;0,Deficit!$D$108-Raw!K336,"")</f>
        <v>3.4804819128756996</v>
      </c>
      <c r="I108" s="14">
        <f>IF(Raw!L336&gt;0,Deficit!$D$108-Raw!L336,"")</f>
        <v>1.4317126458056002</v>
      </c>
      <c r="J108" s="14">
        <f>IF(Raw!M336&gt;0,Deficit!$D$108-Raw!M336,"")</f>
        <v>1.0552252450982991</v>
      </c>
      <c r="K108" s="14">
        <f>IF(Raw!N336&gt;0,Deficit!$D$108-Raw!N336,"")</f>
        <v>-0.71425654350739975</v>
      </c>
      <c r="L108" s="14">
        <f>IF(Raw!O336&gt;0,Deficit!$D$108-Raw!O336,"")</f>
        <v>1.2095108099045007</v>
      </c>
      <c r="M108" s="14">
        <f>IF(Raw!P336&gt;0,Deficit!$D$108-Raw!P336,"")</f>
        <v>0.26927615036339958</v>
      </c>
      <c r="N108" s="14">
        <f>IF(Raw!Q336&gt;0,Deficit!$D$108-Raw!Q336,"")</f>
        <v>1.6173704215376006</v>
      </c>
      <c r="O108" s="14">
        <f>IF(Raw!R336&gt;0,Deficit!$D$108-Raw!R336,"")</f>
        <v>0.97358856391300108</v>
      </c>
      <c r="P108" s="14">
        <f>IF(Raw!S336&gt;0,Deficit!$D$108-Raw!S336,"")</f>
        <v>1.3846406383784995</v>
      </c>
      <c r="Q108" s="14">
        <f>IF(Raw!T336&gt;0,Deficit!$D$108-Raw!T336,"")</f>
        <v>1.0601017133712993</v>
      </c>
      <c r="R108" s="14">
        <f>IF(Raw!U336&gt;0,Deficit!$D$108-Raw!U336,"")</f>
        <v>0.66861041986580005</v>
      </c>
      <c r="S108" s="14"/>
      <c r="T108" s="14">
        <f>IF(Raw!W336&gt;0,Deficit!$D$108-Raw!W336,"")</f>
        <v>1.6434663141514001</v>
      </c>
      <c r="U108" s="14">
        <f>IF(Raw!X336&gt;0,Deficit!$D$108-Raw!X336,"")</f>
        <v>0.82478542239890018</v>
      </c>
      <c r="V108" s="14">
        <f>IF(Raw!Y336&gt;0,Deficit!$D$108-Raw!Y336,"")</f>
        <v>1.8100953411813983</v>
      </c>
      <c r="W108" s="14">
        <f>IF(Raw!Z336&gt;0,Deficit!$D$108-Raw!Z336,"")</f>
        <v>1.8445350169644996</v>
      </c>
      <c r="X108" s="14">
        <f>IF(Raw!AA336&gt;0,Deficit!$D$108-Raw!AA336,"")</f>
        <v>1.442792143313099</v>
      </c>
      <c r="Y108" s="14">
        <f>IF(Raw!AB336&gt;0,Deficit!$D$108-Raw!AB336,"")</f>
        <v>2.6407353907253004</v>
      </c>
      <c r="Z108" s="14">
        <f>IF(Raw!AC336&gt;0,Deficit!$D$108-Raw!AC336,"")</f>
        <v>1.1750590932576017</v>
      </c>
      <c r="AA108" s="14">
        <f>IF(Raw!AD336&gt;0,Deficit!$D$108-Raw!AD336,"")</f>
        <v>1.4650554675603011</v>
      </c>
      <c r="AB108" s="14">
        <f>IF(Raw!AE336&gt;0,Deficit!$D$108-Raw!AE336,"")</f>
        <v>1.2636686577331986</v>
      </c>
      <c r="AC108" s="14">
        <f>IF(Raw!AF336&gt;0,Deficit!$D$108-Raw!AF336,"")</f>
        <v>1.5436165481868009</v>
      </c>
      <c r="AD108" s="14">
        <f>IF(Raw!AG336&gt;0,Deficit!$D$108-Raw!AG336,"")</f>
        <v>2.8051464835838011</v>
      </c>
      <c r="AE108" s="14">
        <f>IF(Raw!AH336&gt;0,Deficit!$D$108-Raw!AH336,"")</f>
        <v>1.9037628831482998</v>
      </c>
      <c r="AF108" s="14">
        <f>IF(Raw!AI336&gt;0,Deficit!$D$108-Raw!AI336,"")</f>
        <v>1.1478538783111993</v>
      </c>
      <c r="AG108" s="14">
        <f>IF(Raw!AJ336&gt;0,Deficit!$D$108-Raw!AJ336,"")</f>
        <v>2.9206990516106011</v>
      </c>
      <c r="AH108" s="14">
        <f>IF(Raw!AK336&gt;0,Deficit!$D$108-Raw!AK336,"")</f>
        <v>3.8001977501355988</v>
      </c>
      <c r="AI108" s="14">
        <f>IF(Raw!AL336&gt;0,Deficit!$D$108-Raw!AL336,"")</f>
        <v>4.9135033054422017</v>
      </c>
      <c r="AJ108" s="14">
        <f>IF(Raw!AM336&gt;0,Deficit!$D$108-Raw!AM336,"")</f>
        <v>3.3160298775460006</v>
      </c>
      <c r="AK108" s="14">
        <f>IF(Raw!AN336&gt;0,Deficit!$D$108-Raw!AN336,"")</f>
        <v>4.0403890015943986</v>
      </c>
      <c r="AL108" s="14">
        <f>IF(Raw!AO336&gt;0,Deficit!$D$108-Raw!AO336,"")</f>
        <v>5.5077192946481013</v>
      </c>
      <c r="AM108" s="14">
        <f>IF(Raw!AP336&gt;0,Deficit!$D$108-Raw!AP336,"")</f>
        <v>6.2951637348201999</v>
      </c>
      <c r="AN108" s="14">
        <f>IF(Raw!AQ336&gt;0,Deficit!$D$108-Raw!AQ336,"")</f>
        <v>0.7005964487771017</v>
      </c>
      <c r="AO108" s="14">
        <f>IF(Raw!AR336&gt;0,Deficit!$D$108-Raw!AR336,"")</f>
        <v>3.3725268187441984</v>
      </c>
      <c r="AP108" s="14">
        <f>IF(Raw!AS336&gt;0,Deficit!$D$108-Raw!AS336,"")</f>
        <v>4.9475192451943002</v>
      </c>
      <c r="AQ108" s="14">
        <f>IF(Raw!AT336&gt;0,Deficit!$D$108-Raw!AT336,"")</f>
        <v>1.9880479388015004</v>
      </c>
      <c r="AR108" s="14" t="str">
        <f>IF(Raw!AU336&gt;0,Deficit!$D$108-Raw!AU336,"")</f>
        <v/>
      </c>
      <c r="AS108" s="14" t="str">
        <f>IF(Raw!AV336&gt;0,Deficit!$D$108-Raw!AV336,"")</f>
        <v/>
      </c>
      <c r="AX108" s="21" t="s">
        <v>76</v>
      </c>
      <c r="AY108" s="3">
        <v>9</v>
      </c>
      <c r="AZ108" t="s">
        <v>22</v>
      </c>
      <c r="BA108" s="28">
        <f t="shared" ref="BA108:BX108" si="309">SUM(BA102:BA104)*3+BA101*1.5</f>
        <v>223.05</v>
      </c>
      <c r="BC108" s="28">
        <f t="shared" si="309"/>
        <v>51.798422568731091</v>
      </c>
      <c r="BD108" s="28">
        <f t="shared" si="309"/>
        <v>40.037137196694175</v>
      </c>
      <c r="BE108" s="28">
        <f t="shared" si="309"/>
        <v>47.077332039840257</v>
      </c>
      <c r="BF108" s="28">
        <f t="shared" si="309"/>
        <v>13.166584437800852</v>
      </c>
      <c r="BG108" s="28">
        <f t="shared" si="309"/>
        <v>47.10113639770195</v>
      </c>
      <c r="BH108" s="28">
        <f t="shared" si="309"/>
        <v>22.65065374674154</v>
      </c>
      <c r="BI108" s="28">
        <f t="shared" si="309"/>
        <v>57.898777461226373</v>
      </c>
      <c r="BJ108" s="28">
        <f t="shared" si="309"/>
        <v>34.458587200726605</v>
      </c>
      <c r="BK108" s="28">
        <f t="shared" si="309"/>
        <v>66.68618959924224</v>
      </c>
      <c r="BL108" s="28">
        <f t="shared" si="309"/>
        <v>45.820970465384733</v>
      </c>
      <c r="BM108" s="28">
        <f t="shared" si="309"/>
        <v>72.93802427605155</v>
      </c>
      <c r="BN108" s="28">
        <f t="shared" si="309"/>
        <v>71.946211514341371</v>
      </c>
      <c r="BO108" s="28">
        <f t="shared" si="309"/>
        <v>56.151193891355909</v>
      </c>
      <c r="BP108" s="28">
        <f t="shared" si="309"/>
        <v>52.534667008000106</v>
      </c>
      <c r="BQ108" s="28">
        <f t="shared" si="309"/>
        <v>34.239416328284172</v>
      </c>
      <c r="BS108" s="28">
        <f t="shared" si="309"/>
        <v>66.376345521457495</v>
      </c>
      <c r="BT108" s="28">
        <f t="shared" si="309"/>
        <v>75.636778662012858</v>
      </c>
      <c r="BU108" s="28">
        <f t="shared" si="309"/>
        <v>50.244399653704079</v>
      </c>
      <c r="BV108" s="28">
        <f t="shared" si="309"/>
        <v>74.185339295291385</v>
      </c>
      <c r="BW108" s="28">
        <f t="shared" si="309"/>
        <v>14.94314979865525</v>
      </c>
      <c r="BX108" s="28">
        <f t="shared" si="309"/>
        <v>40.358370771560345</v>
      </c>
      <c r="BY108" s="28">
        <f t="shared" ref="BY108:CH108" si="310">SUM(BY102:BY104)*3+BY101*1.5</f>
        <v>20.658994690913552</v>
      </c>
      <c r="BZ108" s="28">
        <f t="shared" si="310"/>
        <v>6.1785724894477134</v>
      </c>
      <c r="CA108" s="28">
        <f t="shared" si="310"/>
        <v>42.704721983028151</v>
      </c>
      <c r="CB108" s="28">
        <f t="shared" si="310"/>
        <v>6.9258594044425523</v>
      </c>
      <c r="CC108" s="28">
        <f t="shared" si="310"/>
        <v>24.499545366047702</v>
      </c>
      <c r="CD108" s="28">
        <f t="shared" si="310"/>
        <v>63.136239776950504</v>
      </c>
      <c r="CE108" s="28">
        <f t="shared" si="310"/>
        <v>35.101457237086272</v>
      </c>
      <c r="CF108" s="28">
        <f t="shared" si="310"/>
        <v>63.689624255015552</v>
      </c>
      <c r="CG108" s="28">
        <f t="shared" ref="CG108" si="311">SUM(CG102:CG104)*3+CG101*1.5</f>
        <v>40.143423242350501</v>
      </c>
      <c r="CH108" s="28">
        <f t="shared" si="310"/>
        <v>63.849170628218999</v>
      </c>
      <c r="CI108" s="28">
        <f t="shared" ref="CI108:CJ108" si="312">SUM(CI102:CI104)*3+CI101*1.5</f>
        <v>79.807899703417718</v>
      </c>
      <c r="CJ108" s="28">
        <f t="shared" si="312"/>
        <v>62.821481279177775</v>
      </c>
      <c r="CK108" s="28">
        <f t="shared" ref="CK108:CL108" si="313">SUM(CK102:CK104)*3+CK101*1.5</f>
        <v>23.319941050079628</v>
      </c>
      <c r="CL108" s="28">
        <f t="shared" si="313"/>
        <v>4.8208963220771999</v>
      </c>
      <c r="CM108" s="28">
        <f t="shared" ref="CM108:CO108" si="314">SUM(CM102:CM104)*3+CM101*1.5</f>
        <v>16.743932855887198</v>
      </c>
      <c r="CN108" s="28">
        <f t="shared" si="314"/>
        <v>21.414655854538612</v>
      </c>
      <c r="CO108" s="28" t="e">
        <f t="shared" si="314"/>
        <v>#DIV/0!</v>
      </c>
    </row>
    <row r="109" spans="1:93" s="28" customFormat="1" x14ac:dyDescent="0.25">
      <c r="A109" s="31" t="s">
        <v>64</v>
      </c>
      <c r="B109" s="26">
        <v>4</v>
      </c>
      <c r="C109" s="26">
        <v>90</v>
      </c>
      <c r="D109" s="70">
        <v>16</v>
      </c>
      <c r="E109" s="14"/>
      <c r="F109" s="14">
        <f>IF(Raw!I281&gt;0,Deficit!$D$109-Raw!I281,"")</f>
        <v>4.1573003135681006</v>
      </c>
      <c r="G109" s="14">
        <f>IF(Raw!J281&gt;0,Deficit!$D$109-Raw!J281,"")</f>
        <v>3.9012055519783999</v>
      </c>
      <c r="H109" s="14">
        <f>IF(Raw!K281&gt;0,Deficit!$D$109-Raw!K281,"")</f>
        <v>3.6746519994092992</v>
      </c>
      <c r="I109" s="14">
        <f>IF(Raw!L281&gt;0,Deficit!$D$109-Raw!L281,"")</f>
        <v>3.3306818389627004</v>
      </c>
      <c r="J109" s="14">
        <f>IF(Raw!M281&gt;0,Deficit!$D$109-Raw!M281,"")</f>
        <v>2.8151749586228991</v>
      </c>
      <c r="K109" s="14">
        <f>IF(Raw!N281&gt;0,Deficit!$D$109-Raw!N281,"")</f>
        <v>2.8919717255914996</v>
      </c>
      <c r="L109" s="14">
        <f>IF(Raw!O281&gt;0,Deficit!$D$109-Raw!O281,"")</f>
        <v>2.5256640731053004</v>
      </c>
      <c r="M109" s="14">
        <f>IF(Raw!P281&gt;0,Deficit!$D$109-Raw!P281,"")</f>
        <v>2.5155276486591003</v>
      </c>
      <c r="N109" s="14">
        <f>IF(Raw!Q281&gt;0,Deficit!$D$109-Raw!Q281,"")</f>
        <v>3.1571312069699999</v>
      </c>
      <c r="O109" s="14">
        <f>IF(Raw!R281&gt;0,Deficit!$D$109-Raw!R281,"")</f>
        <v>2.4869413496855</v>
      </c>
      <c r="P109" s="14">
        <f>IF(Raw!S281&gt;0,Deficit!$D$109-Raw!S281,"")</f>
        <v>3.1245401061195999</v>
      </c>
      <c r="Q109" s="14">
        <f>IF(Raw!T281&gt;0,Deficit!$D$109-Raw!T281,"")</f>
        <v>2.6257853638423008</v>
      </c>
      <c r="R109" s="14">
        <f>IF(Raw!U281&gt;0,Deficit!$D$109-Raw!U281,"")</f>
        <v>3.0866838745261003</v>
      </c>
      <c r="S109" s="14">
        <f>IF(Raw!V281&gt;0,Deficit!$D$109-Raw!V281,"")</f>
        <v>3.5695049074393008</v>
      </c>
      <c r="T109" s="14">
        <f>IF(Raw!W281&gt;0,Deficit!$D$109-Raw!W281,"")</f>
        <v>3.4643171236869996</v>
      </c>
      <c r="U109" s="14">
        <f>IF(Raw!X281&gt;0,Deficit!$D$109-Raw!X281,"")</f>
        <v>2.7397973731759997</v>
      </c>
      <c r="V109" s="14">
        <f>IF(Raw!Y281&gt;0,Deficit!$D$109-Raw!Y281,"")</f>
        <v>3.0559833348479994</v>
      </c>
      <c r="W109" s="14">
        <f>IF(Raw!Z281&gt;0,Deficit!$D$109-Raw!Z281,"")</f>
        <v>3.1142902833225001</v>
      </c>
      <c r="X109" s="14">
        <f>IF(Raw!AA281&gt;0,Deficit!$D$109-Raw!AA281,"")</f>
        <v>3.1166670872040996</v>
      </c>
      <c r="Y109" s="14">
        <f>IF(Raw!AB281&gt;0,Deficit!$D$109-Raw!AB281,"")</f>
        <v>3.5864935986970004</v>
      </c>
      <c r="Z109" s="14">
        <f>IF(Raw!AC281&gt;0,Deficit!$D$109-Raw!AC281,"")</f>
        <v>-0.16940888663129883</v>
      </c>
      <c r="AA109" s="14">
        <f>IF(Raw!AD281&gt;0,Deficit!$D$109-Raw!AD281,"")</f>
        <v>0.34668257828369953</v>
      </c>
      <c r="AB109" s="14">
        <f>IF(Raw!AE281&gt;0,Deficit!$D$109-Raw!AE281,"")</f>
        <v>-2.4437134998798626E-2</v>
      </c>
      <c r="AC109" s="14">
        <f>IF(Raw!AF281&gt;0,Deficit!$D$109-Raw!AF281,"")</f>
        <v>0.48621003420399944</v>
      </c>
      <c r="AD109" s="14">
        <f>IF(Raw!AG281&gt;0,Deficit!$D$109-Raw!AG281,"")</f>
        <v>1.4383343694588007</v>
      </c>
      <c r="AE109" s="14">
        <f>IF(Raw!AH281&gt;0,Deficit!$D$109-Raw!AH281,"")</f>
        <v>1.4543967019528008</v>
      </c>
      <c r="AF109" s="14">
        <f>IF(Raw!AI281&gt;0,Deficit!$D$109-Raw!AI281,"")</f>
        <v>1.2770310455710003</v>
      </c>
      <c r="AG109" s="14">
        <f>IF(Raw!AJ281&gt;0,Deficit!$D$109-Raw!AJ281,"")</f>
        <v>2.8711618333177995</v>
      </c>
      <c r="AH109" s="14">
        <f>IF(Raw!AK281&gt;0,Deficit!$D$109-Raw!AK281,"")</f>
        <v>2.6932426048760991</v>
      </c>
      <c r="AI109" s="14">
        <f>IF(Raw!AL281&gt;0,Deficit!$D$109-Raw!AL281,"")</f>
        <v>3.2260205018140002</v>
      </c>
      <c r="AJ109" s="14">
        <f>IF(Raw!AM281&gt;0,Deficit!$D$109-Raw!AM281,"")</f>
        <v>3.3639696557556995</v>
      </c>
      <c r="AK109" s="14">
        <f>IF(Raw!AN281&gt;0,Deficit!$D$109-Raw!AN281,"")</f>
        <v>3.5346083032500992</v>
      </c>
      <c r="AL109" s="14">
        <f>IF(Raw!AO281&gt;0,Deficit!$D$109-Raw!AO281,"")</f>
        <v>3.9240708103569002</v>
      </c>
      <c r="AM109" s="14">
        <f>IF(Raw!AP281&gt;0,Deficit!$D$109-Raw!AP281,"")</f>
        <v>4.1918031385517001</v>
      </c>
      <c r="AN109" s="14">
        <f>IF(Raw!AQ281&gt;0,Deficit!$D$109-Raw!AQ281,"")</f>
        <v>1.8938300888118</v>
      </c>
      <c r="AO109" s="14">
        <f>IF(Raw!AR281&gt;0,Deficit!$D$109-Raw!AR281,"")</f>
        <v>1.3675520839185005</v>
      </c>
      <c r="AP109" s="14">
        <f>IF(Raw!AS281&gt;0,Deficit!$D$109-Raw!AS281,"")</f>
        <v>2.9753179092623991</v>
      </c>
      <c r="AQ109" s="14">
        <f>IF(Raw!AT281&gt;0,Deficit!$D$109-Raw!AT281,"")</f>
        <v>2.4332686639999004</v>
      </c>
      <c r="AR109" s="14" t="str">
        <f>IF(Raw!AU281&gt;0,Deficit!$D$109-Raw!AU281,"")</f>
        <v/>
      </c>
      <c r="AS109" s="14" t="str">
        <f>IF(Raw!AV281&gt;0,Deficit!$D$109-Raw!AV281,"")</f>
        <v/>
      </c>
      <c r="AX109" s="21" t="s">
        <v>76</v>
      </c>
      <c r="AY109" s="3">
        <v>9</v>
      </c>
      <c r="AZ109" t="s">
        <v>23</v>
      </c>
      <c r="BA109" s="28">
        <f t="shared" ref="BA109:BX109" si="315">SUM(BA102:BA106)*3+BA101*1.5</f>
        <v>318.75</v>
      </c>
      <c r="BC109" s="28">
        <f t="shared" si="315"/>
        <v>86.31105752700779</v>
      </c>
      <c r="BD109" s="28">
        <f t="shared" si="315"/>
        <v>72.897666986141644</v>
      </c>
      <c r="BE109" s="28">
        <f t="shared" si="315"/>
        <v>81.136200081389688</v>
      </c>
      <c r="BF109" s="28">
        <f t="shared" si="315"/>
        <v>46.870036659402089</v>
      </c>
      <c r="BG109" s="28">
        <f t="shared" si="315"/>
        <v>78.587841867172756</v>
      </c>
      <c r="BH109" s="28">
        <f t="shared" si="315"/>
        <v>53.678523880317584</v>
      </c>
      <c r="BI109" s="28">
        <f t="shared" si="315"/>
        <v>87.16835554175114</v>
      </c>
      <c r="BJ109" s="28">
        <f t="shared" si="315"/>
        <v>63.464967390066661</v>
      </c>
      <c r="BK109" s="28">
        <f t="shared" si="315"/>
        <v>95.849326450522454</v>
      </c>
      <c r="BL109" s="28">
        <f t="shared" si="315"/>
        <v>74.595971243110455</v>
      </c>
      <c r="BM109" s="28">
        <f t="shared" si="315"/>
        <v>102.14236575089824</v>
      </c>
      <c r="BN109" s="28">
        <f t="shared" si="315"/>
        <v>100.5535514345415</v>
      </c>
      <c r="BO109" s="28">
        <f t="shared" si="315"/>
        <v>84.669466573338141</v>
      </c>
      <c r="BP109" s="28">
        <f t="shared" si="315"/>
        <v>81.332006187414606</v>
      </c>
      <c r="BQ109" s="28">
        <f t="shared" si="315"/>
        <v>63.29934479695482</v>
      </c>
      <c r="BS109" s="28">
        <f t="shared" si="315"/>
        <v>95.435389107463863</v>
      </c>
      <c r="BT109" s="28">
        <f t="shared" si="315"/>
        <v>105.5259381141871</v>
      </c>
      <c r="BU109" s="28">
        <f t="shared" si="315"/>
        <v>80.223738380261594</v>
      </c>
      <c r="BV109" s="28">
        <f t="shared" si="315"/>
        <v>103.95491293932947</v>
      </c>
      <c r="BW109" s="28">
        <f t="shared" si="315"/>
        <v>44.970019838947891</v>
      </c>
      <c r="BX109" s="28">
        <f t="shared" si="315"/>
        <v>70.19933773043428</v>
      </c>
      <c r="BY109" s="28">
        <f t="shared" ref="BY109:CH109" si="316">SUM(BY102:BY106)*3+BY101*1.5</f>
        <v>46.688501784801673</v>
      </c>
      <c r="BZ109" s="28">
        <f t="shared" si="316"/>
        <v>30.276074362022648</v>
      </c>
      <c r="CA109" s="28">
        <f t="shared" si="316"/>
        <v>65.538986530616683</v>
      </c>
      <c r="CB109" s="28">
        <f t="shared" si="316"/>
        <v>28.9630984819354</v>
      </c>
      <c r="CC109" s="28">
        <f t="shared" si="316"/>
        <v>46.124929907977233</v>
      </c>
      <c r="CD109" s="28">
        <f t="shared" si="316"/>
        <v>85.047723166448236</v>
      </c>
      <c r="CE109" s="28">
        <f t="shared" si="316"/>
        <v>57.128306070959191</v>
      </c>
      <c r="CF109" s="28">
        <f t="shared" si="316"/>
        <v>86.0352565397109</v>
      </c>
      <c r="CG109" s="28">
        <f t="shared" ref="CG109" si="317">SUM(CG102:CG106)*3+CG101*1.5</f>
        <v>62.882320037417749</v>
      </c>
      <c r="CH109" s="28">
        <f t="shared" si="316"/>
        <v>87.426967728058258</v>
      </c>
      <c r="CI109" s="28">
        <f t="shared" ref="CI109:CJ109" si="318">SUM(CI102:CI106)*3+CI101*1.5</f>
        <v>104.75189691082385</v>
      </c>
      <c r="CJ109" s="28">
        <f t="shared" si="318"/>
        <v>88.552221300233711</v>
      </c>
      <c r="CK109" s="28">
        <f t="shared" ref="CK109:CL109" si="319">SUM(CK102:CK106)*3+CK101*1.5</f>
        <v>49.725423337411051</v>
      </c>
      <c r="CL109" s="28">
        <f t="shared" si="319"/>
        <v>26.922716654039874</v>
      </c>
      <c r="CM109" s="28">
        <f t="shared" ref="CM109:CO109" si="320">SUM(CM102:CM106)*3+CM101*1.5</f>
        <v>36.414526955865007</v>
      </c>
      <c r="CN109" s="28">
        <f t="shared" si="320"/>
        <v>39.430575539995317</v>
      </c>
      <c r="CO109" s="28" t="e">
        <f t="shared" si="320"/>
        <v>#DIV/0!</v>
      </c>
    </row>
    <row r="110" spans="1:93" s="28" customFormat="1" x14ac:dyDescent="0.25">
      <c r="A110" s="31" t="s">
        <v>72</v>
      </c>
      <c r="B110" s="26">
        <v>4</v>
      </c>
      <c r="C110" s="26">
        <v>90</v>
      </c>
      <c r="D110" s="70">
        <v>25</v>
      </c>
      <c r="E110" s="14"/>
      <c r="F110" s="14">
        <f>IF(Raw!I337&gt;0,Deficit!$D$110-Raw!I337,"")</f>
        <v>4.6722559196578999</v>
      </c>
      <c r="G110" s="14">
        <f>IF(Raw!J337&gt;0,Deficit!$D$110-Raw!J337,"")</f>
        <v>4.1932025325947002</v>
      </c>
      <c r="H110" s="14">
        <f>IF(Raw!K337&gt;0,Deficit!$D$110-Raw!K337,"")</f>
        <v>4.4092067981362995</v>
      </c>
      <c r="I110" s="14">
        <f>IF(Raw!L337&gt;0,Deficit!$D$110-Raw!L337,"")</f>
        <v>3.1753438433465995</v>
      </c>
      <c r="J110" s="14">
        <f>IF(Raw!M337&gt;0,Deficit!$D$110-Raw!M337,"")</f>
        <v>5.0840101557324004</v>
      </c>
      <c r="K110" s="14">
        <f>IF(Raw!N337&gt;0,Deficit!$D$110-Raw!N337,"")</f>
        <v>3.3124188033948982</v>
      </c>
      <c r="L110" s="14">
        <f>IF(Raw!O337&gt;0,Deficit!$D$110-Raw!O337,"")</f>
        <v>3.6922332543067995</v>
      </c>
      <c r="M110" s="14">
        <f>IF(Raw!P337&gt;0,Deficit!$D$110-Raw!P337,"")</f>
        <v>2.4423724941193008</v>
      </c>
      <c r="N110" s="14">
        <f>IF(Raw!Q337&gt;0,Deficit!$D$110-Raw!Q337,"")</f>
        <v>3.575348725633301</v>
      </c>
      <c r="O110" s="14">
        <f>IF(Raw!R337&gt;0,Deficit!$D$110-Raw!R337,"")</f>
        <v>3.3057159685401984</v>
      </c>
      <c r="P110" s="14">
        <f>IF(Raw!S337&gt;0,Deficit!$D$110-Raw!S337,"")</f>
        <v>2.557995472087299</v>
      </c>
      <c r="Q110" s="14">
        <f>IF(Raw!T337&gt;0,Deficit!$D$110-Raw!T337,"")</f>
        <v>1.8519168383202</v>
      </c>
      <c r="R110" s="14">
        <f>IF(Raw!U337&gt;0,Deficit!$D$110-Raw!U337,"")</f>
        <v>2.3379532237716987</v>
      </c>
      <c r="S110" s="14"/>
      <c r="T110" s="14">
        <f>IF(Raw!W337&gt;0,Deficit!$D$110-Raw!W337,"")</f>
        <v>1.9147485910138009</v>
      </c>
      <c r="U110" s="14">
        <f>IF(Raw!X337&gt;0,Deficit!$D$110-Raw!X337,"")</f>
        <v>1.7856790218787992</v>
      </c>
      <c r="V110" s="14">
        <f>IF(Raw!Y337&gt;0,Deficit!$D$110-Raw!Y337,"")</f>
        <v>2.2372378539890008</v>
      </c>
      <c r="W110" s="14">
        <f>IF(Raw!Z337&gt;0,Deficit!$D$110-Raw!Z337,"")</f>
        <v>1.5882214255720015</v>
      </c>
      <c r="X110" s="14">
        <f>IF(Raw!AA337&gt;0,Deficit!$D$110-Raw!AA337,"")</f>
        <v>0.35238229403979915</v>
      </c>
      <c r="Y110" s="14">
        <f>IF(Raw!AB337&gt;0,Deficit!$D$110-Raw!AB337,"")</f>
        <v>1.9079042175054006</v>
      </c>
      <c r="Z110" s="14">
        <f>IF(Raw!AC337&gt;0,Deficit!$D$110-Raw!AC337,"")</f>
        <v>-0.94002547960290173</v>
      </c>
      <c r="AA110" s="14">
        <f>IF(Raw!AD337&gt;0,Deficit!$D$110-Raw!AD337,"")</f>
        <v>-9.3074516581900468E-2</v>
      </c>
      <c r="AB110" s="14">
        <f>IF(Raw!AE337&gt;0,Deficit!$D$110-Raw!AE337,"")</f>
        <v>1.429394129720901</v>
      </c>
      <c r="AC110" s="14">
        <f>IF(Raw!AF337&gt;0,Deficit!$D$110-Raw!AF337,"")</f>
        <v>4.2290553253998553E-2</v>
      </c>
      <c r="AD110" s="14">
        <f>IF(Raw!AG337&gt;0,Deficit!$D$110-Raw!AG337,"")</f>
        <v>1.5122445874654993</v>
      </c>
      <c r="AE110" s="14">
        <f>IF(Raw!AH337&gt;0,Deficit!$D$110-Raw!AH337,"")</f>
        <v>1.6863402602932993</v>
      </c>
      <c r="AF110" s="14">
        <f>IF(Raw!AI337&gt;0,Deficit!$D$110-Raw!AI337,"")</f>
        <v>1.735028236578799</v>
      </c>
      <c r="AG110" s="14">
        <f>IF(Raw!AJ337&gt;0,Deficit!$D$110-Raw!AJ337,"")</f>
        <v>3.545450086027401</v>
      </c>
      <c r="AH110" s="14">
        <f>IF(Raw!AK337&gt;0,Deficit!$D$110-Raw!AK337,"")</f>
        <v>1.8773172788010015</v>
      </c>
      <c r="AI110" s="14">
        <f>IF(Raw!AL337&gt;0,Deficit!$D$110-Raw!AL337,"")</f>
        <v>2.3529897386883007</v>
      </c>
      <c r="AJ110" s="14">
        <f>IF(Raw!AM337&gt;0,Deficit!$D$110-Raw!AM337,"")</f>
        <v>3.7391565500414998</v>
      </c>
      <c r="AK110" s="14">
        <f>IF(Raw!AN337&gt;0,Deficit!$D$110-Raw!AN337,"")</f>
        <v>3.3643106561512006</v>
      </c>
      <c r="AL110" s="14">
        <f>IF(Raw!AO337&gt;0,Deficit!$D$110-Raw!AO337,"")</f>
        <v>4.5244243611340984</v>
      </c>
      <c r="AM110" s="14">
        <f>IF(Raw!AP337&gt;0,Deficit!$D$110-Raw!AP337,"")</f>
        <v>3.6221167391897993</v>
      </c>
      <c r="AN110" s="14">
        <f>IF(Raw!AQ337&gt;0,Deficit!$D$110-Raw!AQ337,"")</f>
        <v>-0.46937304274729996</v>
      </c>
      <c r="AO110" s="14">
        <f>IF(Raw!AR337&gt;0,Deficit!$D$110-Raw!AR337,"")</f>
        <v>9.965330299430164E-2</v>
      </c>
      <c r="AP110" s="14">
        <f>IF(Raw!AS337&gt;0,Deficit!$D$110-Raw!AS337,"")</f>
        <v>2.013191134341799</v>
      </c>
      <c r="AQ110" s="14">
        <f>IF(Raw!AT337&gt;0,Deficit!$D$110-Raw!AT337,"")</f>
        <v>3.5214443159415012</v>
      </c>
      <c r="AR110" s="14" t="str">
        <f>IF(Raw!AU337&gt;0,Deficit!$D$110-Raw!AU337,"")</f>
        <v/>
      </c>
      <c r="AS110" s="14" t="str">
        <f>IF(Raw!AV337&gt;0,Deficit!$D$110-Raw!AV337,"")</f>
        <v/>
      </c>
    </row>
    <row r="111" spans="1:93" s="28" customFormat="1" x14ac:dyDescent="0.25">
      <c r="A111" s="31" t="s">
        <v>64</v>
      </c>
      <c r="B111" s="26">
        <v>4</v>
      </c>
      <c r="C111" s="26">
        <v>120</v>
      </c>
      <c r="D111" s="19">
        <v>16</v>
      </c>
      <c r="E111" s="14"/>
      <c r="F111" s="14">
        <f>IF(Raw!I282&gt;0,Deficit!$D$111-Raw!I282,"")</f>
        <v>5.9902280093123004</v>
      </c>
      <c r="G111" s="14">
        <f>IF(Raw!J282&gt;0,Deficit!$D$111-Raw!J282,"")</f>
        <v>5.8065823042272005</v>
      </c>
      <c r="H111" s="14">
        <f>IF(Raw!K282&gt;0,Deficit!$D$111-Raw!K282,"")</f>
        <v>5.8540295639354998</v>
      </c>
      <c r="I111" s="14">
        <f>IF(Raw!L282&gt;0,Deficit!$D$111-Raw!L282,"")</f>
        <v>5.6660735624117002</v>
      </c>
      <c r="J111" s="14">
        <f>IF(Raw!M282&gt;0,Deficit!$D$111-Raw!M282,"")</f>
        <v>5.4801848139697</v>
      </c>
      <c r="K111" s="14">
        <f>IF(Raw!N282&gt;0,Deficit!$D$111-Raw!N282,"")</f>
        <v>5.5313110945134998</v>
      </c>
      <c r="L111" s="14">
        <f>IF(Raw!O282&gt;0,Deficit!$D$111-Raw!O282,"")</f>
        <v>5.0888640570682995</v>
      </c>
      <c r="M111" s="14">
        <f>IF(Raw!P282&gt;0,Deficit!$D$111-Raw!P282,"")</f>
        <v>5.2685671325128993</v>
      </c>
      <c r="N111" s="14">
        <f>IF(Raw!Q282&gt;0,Deficit!$D$111-Raw!Q282,"")</f>
        <v>4.8666490637550002</v>
      </c>
      <c r="O111" s="14">
        <f>IF(Raw!R282&gt;0,Deficit!$D$111-Raw!R282,"")</f>
        <v>4.8260251847034006</v>
      </c>
      <c r="P111" s="14">
        <f>IF(Raw!S282&gt;0,Deficit!$D$111-Raw!S282,"")</f>
        <v>5.0167825642417991</v>
      </c>
      <c r="Q111" s="14">
        <f>IF(Raw!T282&gt;0,Deficit!$D$111-Raw!T282,"")</f>
        <v>4.5334944636929997</v>
      </c>
      <c r="R111" s="14">
        <f>IF(Raw!U282&gt;0,Deficit!$D$111-Raw!U282,"")</f>
        <v>4.8295890120598006</v>
      </c>
      <c r="S111" s="14">
        <f>IF(Raw!V282&gt;0,Deficit!$D$111-Raw!V282,"")</f>
        <v>4.60273551481</v>
      </c>
      <c r="T111" s="14">
        <f>IF(Raw!W282&gt;0,Deficit!$D$111-Raw!W282,"")</f>
        <v>4.3490343428497003</v>
      </c>
      <c r="U111" s="14">
        <f>IF(Raw!X282&gt;0,Deficit!$D$111-Raw!X282,"")</f>
        <v>4.6346274482474001</v>
      </c>
      <c r="V111" s="14">
        <f>IF(Raw!Y282&gt;0,Deficit!$D$111-Raw!Y282,"")</f>
        <v>4.5630559031445994</v>
      </c>
      <c r="W111" s="14">
        <f>IF(Raw!Z282&gt;0,Deficit!$D$111-Raw!Z282,"")</f>
        <v>4.6710759063899001</v>
      </c>
      <c r="X111" s="14">
        <f>IF(Raw!AA282&gt;0,Deficit!$D$111-Raw!AA282,"")</f>
        <v>4.5788360011150999</v>
      </c>
      <c r="Y111" s="14">
        <f>IF(Raw!AB282&gt;0,Deficit!$D$111-Raw!AB282,"")</f>
        <v>4.4555934640592003</v>
      </c>
      <c r="Z111" s="14">
        <f>IF(Raw!AC282&gt;0,Deficit!$D$111-Raw!AC282,"")</f>
        <v>4.0240105562800004</v>
      </c>
      <c r="AA111" s="14">
        <f>IF(Raw!AD282&gt;0,Deficit!$D$111-Raw!AD282,"")</f>
        <v>2.7021918813852999</v>
      </c>
      <c r="AB111" s="14">
        <f>IF(Raw!AE282&gt;0,Deficit!$D$111-Raw!AE282,"")</f>
        <v>0.62899948054850086</v>
      </c>
      <c r="AC111" s="14">
        <f>IF(Raw!AF282&gt;0,Deficit!$D$111-Raw!AF282,"")</f>
        <v>1.2810780979909993</v>
      </c>
      <c r="AD111" s="14">
        <f>IF(Raw!AG282&gt;0,Deficit!$D$111-Raw!AG282,"")</f>
        <v>1.7883023082177996</v>
      </c>
      <c r="AE111" s="14">
        <f>IF(Raw!AH282&gt;0,Deficit!$D$111-Raw!AH282,"")</f>
        <v>1.5609317478457996</v>
      </c>
      <c r="AF111" s="14">
        <f>IF(Raw!AI282&gt;0,Deficit!$D$111-Raw!AI282,"")</f>
        <v>2.2262486328873994</v>
      </c>
      <c r="AG111" s="14">
        <f>IF(Raw!AJ282&gt;0,Deficit!$D$111-Raw!AJ282,"")</f>
        <v>2.4278292247650999</v>
      </c>
      <c r="AH111" s="14">
        <f>IF(Raw!AK282&gt;0,Deficit!$D$111-Raw!AK282,"")</f>
        <v>2.9707990849372994</v>
      </c>
      <c r="AI111" s="14">
        <f>IF(Raw!AL282&gt;0,Deficit!$D$111-Raw!AL282,"")</f>
        <v>3.1489805832034996</v>
      </c>
      <c r="AJ111" s="14">
        <f>IF(Raw!AM282&gt;0,Deficit!$D$111-Raw!AM282,"")</f>
        <v>3.2457698212338002</v>
      </c>
      <c r="AK111" s="14">
        <f>IF(Raw!AN282&gt;0,Deficit!$D$111-Raw!AN282,"")</f>
        <v>3.2726203757204004</v>
      </c>
      <c r="AL111" s="14">
        <f>IF(Raw!AO282&gt;0,Deficit!$D$111-Raw!AO282,"")</f>
        <v>3.8167791797252004</v>
      </c>
      <c r="AM111" s="14">
        <f>IF(Raw!AP282&gt;0,Deficit!$D$111-Raw!AP282,"")</f>
        <v>3.7610431354619998</v>
      </c>
      <c r="AN111" s="14">
        <f>IF(Raw!AQ282&gt;0,Deficit!$D$111-Raw!AQ282,"")</f>
        <v>3.9765396857203008</v>
      </c>
      <c r="AO111" s="14">
        <f>IF(Raw!AR282&gt;0,Deficit!$D$111-Raw!AR282,"")</f>
        <v>3.2370869790346006</v>
      </c>
      <c r="AP111" s="14">
        <f>IF(Raw!AS282&gt;0,Deficit!$D$111-Raw!AS282,"")</f>
        <v>3.7658662596388002</v>
      </c>
      <c r="AQ111" s="14">
        <f>IF(Raw!AT282&gt;0,Deficit!$D$111-Raw!AT282,"")</f>
        <v>3.6505264083755993</v>
      </c>
      <c r="AR111" s="14" t="str">
        <f>IF(Raw!AU282&gt;0,Deficit!$D$111-Raw!AU282,"")</f>
        <v/>
      </c>
      <c r="AS111" s="14" t="str">
        <f>IF(Raw!AV282&gt;0,Deficit!$D$111-Raw!AV282,"")</f>
        <v/>
      </c>
      <c r="AX111" s="43"/>
      <c r="AY111" s="44"/>
      <c r="BB111" s="45" t="str">
        <f t="shared" ref="BB111:BK112" si="321">E3</f>
        <v>B</v>
      </c>
      <c r="BC111" s="45" t="str">
        <f t="shared" si="321"/>
        <v>B</v>
      </c>
      <c r="BD111" s="45" t="str">
        <f t="shared" si="321"/>
        <v>A</v>
      </c>
      <c r="BE111" s="45" t="str">
        <f t="shared" si="321"/>
        <v>B</v>
      </c>
      <c r="BF111" s="45" t="str">
        <f t="shared" si="321"/>
        <v>A</v>
      </c>
      <c r="BG111" s="45" t="str">
        <f t="shared" si="321"/>
        <v>B</v>
      </c>
      <c r="BH111" s="45" t="str">
        <f t="shared" si="321"/>
        <v>A</v>
      </c>
      <c r="BI111" s="45" t="str">
        <f t="shared" si="321"/>
        <v>B</v>
      </c>
      <c r="BJ111" s="45" t="str">
        <f t="shared" si="321"/>
        <v>A</v>
      </c>
      <c r="BK111" s="45" t="str">
        <f t="shared" si="321"/>
        <v>B</v>
      </c>
      <c r="BL111" s="45" t="str">
        <f t="shared" ref="BL111:BU112" si="322">O3</f>
        <v>A</v>
      </c>
      <c r="BM111" s="45" t="str">
        <f t="shared" si="322"/>
        <v>B</v>
      </c>
      <c r="BN111" s="45" t="str">
        <f t="shared" si="322"/>
        <v>B</v>
      </c>
      <c r="BO111" s="45" t="str">
        <f t="shared" si="322"/>
        <v>A</v>
      </c>
      <c r="BP111" s="45" t="str">
        <f t="shared" si="322"/>
        <v>A</v>
      </c>
      <c r="BQ111" s="45" t="str">
        <f t="shared" si="322"/>
        <v>B &amp; A</v>
      </c>
      <c r="BR111" s="45" t="str">
        <f t="shared" si="322"/>
        <v>A</v>
      </c>
      <c r="BS111" s="45" t="str">
        <f t="shared" si="322"/>
        <v>B</v>
      </c>
      <c r="BT111" s="45" t="str">
        <f t="shared" si="322"/>
        <v>B</v>
      </c>
      <c r="BU111" s="45" t="str">
        <f t="shared" si="322"/>
        <v>A</v>
      </c>
      <c r="BV111" s="45" t="str">
        <f t="shared" ref="BV111:CE112" si="323">Y3</f>
        <v>B</v>
      </c>
      <c r="BW111" s="45" t="str">
        <f t="shared" si="323"/>
        <v>A</v>
      </c>
      <c r="BX111" s="45" t="str">
        <f t="shared" si="323"/>
        <v>B</v>
      </c>
      <c r="BY111" s="45" t="str">
        <f t="shared" si="323"/>
        <v>B</v>
      </c>
      <c r="BZ111" s="45" t="str">
        <f t="shared" si="323"/>
        <v>A</v>
      </c>
      <c r="CA111" s="45" t="str">
        <f t="shared" si="323"/>
        <v>B</v>
      </c>
      <c r="CB111" s="45" t="str">
        <f t="shared" si="323"/>
        <v>A</v>
      </c>
      <c r="CC111" s="45" t="str">
        <f t="shared" si="323"/>
        <v>B</v>
      </c>
      <c r="CD111" s="45" t="str">
        <f t="shared" si="323"/>
        <v>B</v>
      </c>
      <c r="CE111" s="45" t="str">
        <f t="shared" si="323"/>
        <v>A</v>
      </c>
      <c r="CF111" s="45" t="str">
        <f t="shared" ref="CF111:CL112" si="324">AI3</f>
        <v>B</v>
      </c>
      <c r="CG111" s="45" t="str">
        <f t="shared" si="324"/>
        <v>A</v>
      </c>
      <c r="CH111" s="45" t="str">
        <f t="shared" si="324"/>
        <v>B</v>
      </c>
      <c r="CI111" s="45" t="str">
        <f t="shared" si="324"/>
        <v>B</v>
      </c>
      <c r="CJ111" s="45" t="str">
        <f t="shared" si="324"/>
        <v>A</v>
      </c>
      <c r="CK111" s="45" t="str">
        <f t="shared" si="324"/>
        <v>A</v>
      </c>
      <c r="CL111" s="45" t="str">
        <f t="shared" si="324"/>
        <v>A</v>
      </c>
      <c r="CM111" s="45" t="str">
        <f t="shared" ref="CM111:CO111" si="325">AP3</f>
        <v>A</v>
      </c>
      <c r="CN111" s="45" t="str">
        <f t="shared" si="325"/>
        <v>A</v>
      </c>
      <c r="CO111" s="45">
        <f t="shared" si="325"/>
        <v>0</v>
      </c>
    </row>
    <row r="112" spans="1:93" s="28" customFormat="1" x14ac:dyDescent="0.25">
      <c r="A112" s="31" t="s">
        <v>72</v>
      </c>
      <c r="B112" s="26">
        <v>4</v>
      </c>
      <c r="C112" s="26">
        <v>120</v>
      </c>
      <c r="D112" s="92">
        <v>21</v>
      </c>
      <c r="E112" s="14"/>
      <c r="F112" s="14">
        <f>IF(Raw!I338&gt;0,Deficit!$D$112-Raw!I338,"")</f>
        <v>4.9833313568638005</v>
      </c>
      <c r="G112" s="14">
        <f>IF(Raw!J338&gt;0,Deficit!$D$112-Raw!J338,"")</f>
        <v>4.6779108658362993</v>
      </c>
      <c r="H112" s="14">
        <f>IF(Raw!K338&gt;0,Deficit!$D$112-Raw!K338,"")</f>
        <v>4.5472833975308014</v>
      </c>
      <c r="I112" s="14">
        <f>IF(Raw!L338&gt;0,Deficit!$D$112-Raw!L338,"")</f>
        <v>5.2799610119503999</v>
      </c>
      <c r="J112" s="14">
        <f>IF(Raw!M338&gt;0,Deficit!$D$112-Raw!M338,"")</f>
        <v>4.2131458255758005</v>
      </c>
      <c r="K112" s="14">
        <f>IF(Raw!N338&gt;0,Deficit!$D$112-Raw!N338,"")</f>
        <v>4.3714843175756997</v>
      </c>
      <c r="L112" s="14">
        <f>IF(Raw!O338&gt;0,Deficit!$D$112-Raw!O338,"")</f>
        <v>3.7096365585517006</v>
      </c>
      <c r="M112" s="14">
        <f>IF(Raw!P338&gt;0,Deficit!$D$112-Raw!P338,"")</f>
        <v>3.8862690317859006</v>
      </c>
      <c r="N112" s="14">
        <f>IF(Raw!Q338&gt;0,Deficit!$D$112-Raw!Q338,"")</f>
        <v>4.2436244335097015</v>
      </c>
      <c r="O112" s="14">
        <f>IF(Raw!R338&gt;0,Deficit!$D$112-Raw!R338,"")</f>
        <v>4.4428954601044985</v>
      </c>
      <c r="P112" s="14">
        <f>IF(Raw!S338&gt;0,Deficit!$D$112-Raw!S338,"")</f>
        <v>5.0646905111111007</v>
      </c>
      <c r="Q112" s="14">
        <f>IF(Raw!T338&gt;0,Deficit!$D$112-Raw!T338,"")</f>
        <v>4.0707537524389998</v>
      </c>
      <c r="R112" s="14">
        <f>IF(Raw!U338&gt;0,Deficit!$D$112-Raw!U338,"")</f>
        <v>3.8165376671830984</v>
      </c>
      <c r="S112" s="14"/>
      <c r="T112" s="14">
        <f>IF(Raw!W338&gt;0,Deficit!$D$112-Raw!W338,"")</f>
        <v>4.0821811188820014</v>
      </c>
      <c r="U112" s="14">
        <f>IF(Raw!X338&gt;0,Deficit!$D$112-Raw!X338,"")</f>
        <v>3.8826696962572989</v>
      </c>
      <c r="V112" s="14">
        <f>IF(Raw!Y338&gt;0,Deficit!$D$112-Raw!Y338,"")</f>
        <v>3.9666102627648989</v>
      </c>
      <c r="W112" s="14">
        <f>IF(Raw!Z338&gt;0,Deficit!$D$112-Raw!Z338,"")</f>
        <v>3.6805608865882</v>
      </c>
      <c r="X112" s="14">
        <f>IF(Raw!AA338&gt;0,Deficit!$D$112-Raw!AA338,"")</f>
        <v>4.1269205157421993</v>
      </c>
      <c r="Y112" s="14">
        <f>IF(Raw!AB338&gt;0,Deficit!$D$112-Raw!AB338,"")</f>
        <v>3.8886856458703001</v>
      </c>
      <c r="Z112" s="14">
        <f>IF(Raw!AC338&gt;0,Deficit!$D$112-Raw!AC338,"")</f>
        <v>3.7690274545367011</v>
      </c>
      <c r="AA112" s="14">
        <f>IF(Raw!AD338&gt;0,Deficit!$D$112-Raw!AD338,"")</f>
        <v>3.292477569218601</v>
      </c>
      <c r="AB112" s="14">
        <f>IF(Raw!AE338&gt;0,Deficit!$D$112-Raw!AE338,"")</f>
        <v>2.2783262005746003</v>
      </c>
      <c r="AC112" s="14">
        <f>IF(Raw!AF338&gt;0,Deficit!$D$112-Raw!AF338,"")</f>
        <v>2.9325190284811988</v>
      </c>
      <c r="AD112" s="14">
        <f>IF(Raw!AG338&gt;0,Deficit!$D$112-Raw!AG338,"")</f>
        <v>3.6011881467585987</v>
      </c>
      <c r="AE112" s="14">
        <f>IF(Raw!AH338&gt;0,Deficit!$D$112-Raw!AH338,"")</f>
        <v>3.9149739066038016</v>
      </c>
      <c r="AF112" s="14">
        <f>IF(Raw!AI338&gt;0,Deficit!$D$112-Raw!AI338,"")</f>
        <v>3.7118432808868995</v>
      </c>
      <c r="AG112" s="14">
        <f>IF(Raw!AJ338&gt;0,Deficit!$D$112-Raw!AJ338,"")</f>
        <v>4.1741750185100983</v>
      </c>
      <c r="AH112" s="14">
        <f>IF(Raw!AK338&gt;0,Deficit!$D$112-Raw!AK338,"")</f>
        <v>4.5616055529484001</v>
      </c>
      <c r="AI112" s="14">
        <f>IF(Raw!AL338&gt;0,Deficit!$D$112-Raw!AL338,"")</f>
        <v>4.761661551847201</v>
      </c>
      <c r="AJ112" s="14">
        <f>IF(Raw!AM338&gt;0,Deficit!$D$112-Raw!AM338,"")</f>
        <v>4.7369674230034988</v>
      </c>
      <c r="AK112" s="14">
        <f>IF(Raw!AN338&gt;0,Deficit!$D$112-Raw!AN338,"")</f>
        <v>4.8136587122925008</v>
      </c>
      <c r="AL112" s="14">
        <f>IF(Raw!AO338&gt;0,Deficit!$D$112-Raw!AO338,"")</f>
        <v>5.6018551251736994</v>
      </c>
      <c r="AM112" s="14">
        <f>IF(Raw!AP338&gt;0,Deficit!$D$112-Raw!AP338,"")</f>
        <v>5.4431148515648005</v>
      </c>
      <c r="AN112" s="14">
        <f>IF(Raw!AQ338&gt;0,Deficit!$D$112-Raw!AQ338,"")</f>
        <v>4.0141854962215007</v>
      </c>
      <c r="AO112" s="14">
        <f>IF(Raw!AR338&gt;0,Deficit!$D$112-Raw!AR338,"")</f>
        <v>4.5913530114092005</v>
      </c>
      <c r="AP112" s="14">
        <f>IF(Raw!AS338&gt;0,Deficit!$D$112-Raw!AS338,"")</f>
        <v>5.4550493211088007</v>
      </c>
      <c r="AQ112" s="14">
        <f>IF(Raw!AT338&gt;0,Deficit!$D$112-Raw!AT338,"")</f>
        <v>5.0266658468865</v>
      </c>
      <c r="AR112" s="14" t="str">
        <f>IF(Raw!AU338&gt;0,Deficit!$D$112-Raw!AU338,"")</f>
        <v/>
      </c>
      <c r="AS112" s="14" t="str">
        <f>IF(Raw!AV338&gt;0,Deficit!$D$112-Raw!AV338,"")</f>
        <v/>
      </c>
      <c r="AX112" s="40" t="s">
        <v>21</v>
      </c>
      <c r="AY112" s="41" t="s">
        <v>11</v>
      </c>
      <c r="AZ112" s="5" t="s">
        <v>10</v>
      </c>
      <c r="BA112" s="9" t="s">
        <v>12</v>
      </c>
      <c r="BB112" s="42">
        <f t="shared" si="321"/>
        <v>41422</v>
      </c>
      <c r="BC112" s="42">
        <f t="shared" si="321"/>
        <v>41431</v>
      </c>
      <c r="BD112" s="42">
        <f t="shared" si="321"/>
        <v>41435</v>
      </c>
      <c r="BE112" s="42">
        <f t="shared" si="321"/>
        <v>41438</v>
      </c>
      <c r="BF112" s="42">
        <f t="shared" si="321"/>
        <v>41439</v>
      </c>
      <c r="BG112" s="42">
        <f t="shared" si="321"/>
        <v>41445</v>
      </c>
      <c r="BH112" s="42">
        <f t="shared" si="321"/>
        <v>41446</v>
      </c>
      <c r="BI112" s="42">
        <f t="shared" si="321"/>
        <v>41451</v>
      </c>
      <c r="BJ112" s="42">
        <f t="shared" si="321"/>
        <v>41452</v>
      </c>
      <c r="BK112" s="42">
        <f t="shared" si="321"/>
        <v>41456</v>
      </c>
      <c r="BL112" s="42">
        <f t="shared" si="322"/>
        <v>41457</v>
      </c>
      <c r="BM112" s="42">
        <f t="shared" si="322"/>
        <v>41460</v>
      </c>
      <c r="BN112" s="42">
        <f t="shared" si="322"/>
        <v>41464</v>
      </c>
      <c r="BO112" s="42">
        <f t="shared" si="322"/>
        <v>41466</v>
      </c>
      <c r="BP112" s="42">
        <f t="shared" si="322"/>
        <v>41470</v>
      </c>
      <c r="BQ112" s="42">
        <f t="shared" si="322"/>
        <v>41471</v>
      </c>
      <c r="BR112" s="42">
        <f t="shared" si="322"/>
        <v>41472</v>
      </c>
      <c r="BS112" s="42">
        <f t="shared" si="322"/>
        <v>41473</v>
      </c>
      <c r="BT112" s="42">
        <f t="shared" si="322"/>
        <v>41478</v>
      </c>
      <c r="BU112" s="42">
        <f t="shared" si="322"/>
        <v>41480</v>
      </c>
      <c r="BV112" s="42">
        <f t="shared" si="323"/>
        <v>41484</v>
      </c>
      <c r="BW112" s="42">
        <f t="shared" si="323"/>
        <v>41485</v>
      </c>
      <c r="BX112" s="42">
        <f t="shared" si="323"/>
        <v>41487</v>
      </c>
      <c r="BY112" s="42">
        <f t="shared" si="323"/>
        <v>41492</v>
      </c>
      <c r="BZ112" s="42">
        <f t="shared" si="323"/>
        <v>41494</v>
      </c>
      <c r="CA112" s="42">
        <f t="shared" si="323"/>
        <v>41498</v>
      </c>
      <c r="CB112" s="42">
        <f t="shared" si="323"/>
        <v>41499</v>
      </c>
      <c r="CC112" s="42">
        <f t="shared" si="323"/>
        <v>41501</v>
      </c>
      <c r="CD112" s="42">
        <f t="shared" si="323"/>
        <v>41506</v>
      </c>
      <c r="CE112" s="42">
        <f t="shared" si="323"/>
        <v>41508</v>
      </c>
      <c r="CF112" s="42">
        <f t="shared" si="324"/>
        <v>41512</v>
      </c>
      <c r="CG112" s="42">
        <f t="shared" si="324"/>
        <v>41513</v>
      </c>
      <c r="CH112" s="42">
        <f t="shared" si="324"/>
        <v>41515</v>
      </c>
      <c r="CI112" s="42">
        <f t="shared" si="324"/>
        <v>41522</v>
      </c>
      <c r="CJ112" s="42">
        <f t="shared" si="324"/>
        <v>41523</v>
      </c>
      <c r="CK112" s="42">
        <f t="shared" si="324"/>
        <v>41534</v>
      </c>
      <c r="CL112" s="42">
        <f t="shared" si="324"/>
        <v>41542</v>
      </c>
      <c r="CM112" s="42">
        <f t="shared" ref="CM112:CO112" si="326">AP4</f>
        <v>41568</v>
      </c>
      <c r="CN112" s="42">
        <f t="shared" si="326"/>
        <v>41584</v>
      </c>
      <c r="CO112" s="42">
        <f t="shared" si="326"/>
        <v>41584</v>
      </c>
    </row>
    <row r="113" spans="1:93" s="28" customFormat="1" x14ac:dyDescent="0.25">
      <c r="A113" s="31" t="s">
        <v>64</v>
      </c>
      <c r="B113" s="26">
        <v>4</v>
      </c>
      <c r="C113" s="26">
        <v>150</v>
      </c>
      <c r="D113" s="19">
        <v>19</v>
      </c>
      <c r="E113" s="14"/>
      <c r="F113" s="14">
        <f>IF(Raw!I283&gt;0,Deficit!$D$113-Raw!I283,"")</f>
        <v>7.5069706068232005</v>
      </c>
      <c r="G113" s="14">
        <f>IF(Raw!J283&gt;0,Deficit!$D$113-Raw!J283,"")</f>
        <v>7.5624300211417008</v>
      </c>
      <c r="H113" s="14">
        <f>IF(Raw!K283&gt;0,Deficit!$D$113-Raw!K283,"")</f>
        <v>7.2454197450239999</v>
      </c>
      <c r="I113" s="14">
        <f>IF(Raw!L283&gt;0,Deficit!$D$113-Raw!L283,"")</f>
        <v>7.7530583880544999</v>
      </c>
      <c r="J113" s="14">
        <f>IF(Raw!M283&gt;0,Deficit!$D$113-Raw!M283,"")</f>
        <v>7.8925132016952002</v>
      </c>
      <c r="K113" s="14">
        <f>IF(Raw!N283&gt;0,Deficit!$D$113-Raw!N283,"")</f>
        <v>7.1577477189409997</v>
      </c>
      <c r="L113" s="14">
        <f>IF(Raw!O283&gt;0,Deficit!$D$113-Raw!O283,"")</f>
        <v>7.7103655946153999</v>
      </c>
      <c r="M113" s="14">
        <f>IF(Raw!P283&gt;0,Deficit!$D$113-Raw!P283,"")</f>
        <v>7.1294567780850002</v>
      </c>
      <c r="N113" s="14">
        <f>IF(Raw!Q283&gt;0,Deficit!$D$113-Raw!Q283,"")</f>
        <v>7.2412794657813997</v>
      </c>
      <c r="O113" s="14">
        <f>IF(Raw!R283&gt;0,Deficit!$D$113-Raw!R283,"")</f>
        <v>7.3677260114349004</v>
      </c>
      <c r="P113" s="14">
        <f>IF(Raw!S283&gt;0,Deficit!$D$113-Raw!S283,"")</f>
        <v>7.2063655491906999</v>
      </c>
      <c r="Q113" s="14">
        <f>IF(Raw!T283&gt;0,Deficit!$D$113-Raw!T283,"")</f>
        <v>7.1070286551760997</v>
      </c>
      <c r="R113" s="14">
        <f>IF(Raw!U283&gt;0,Deficit!$D$113-Raw!U283,"")</f>
        <v>7.2395687309140992</v>
      </c>
      <c r="S113" s="14">
        <f>IF(Raw!V283&gt;0,Deficit!$D$113-Raw!V283,"")</f>
        <v>7.2246752001976002</v>
      </c>
      <c r="T113" s="14">
        <f>IF(Raw!W283&gt;0,Deficit!$D$113-Raw!W283,"")</f>
        <v>7.4793495372212995</v>
      </c>
      <c r="U113" s="14">
        <f>IF(Raw!X283&gt;0,Deficit!$D$113-Raw!X283,"")</f>
        <v>7.0373788096996002</v>
      </c>
      <c r="V113" s="14">
        <f>IF(Raw!Y283&gt;0,Deficit!$D$113-Raw!Y283,"")</f>
        <v>7.3284570189638991</v>
      </c>
      <c r="W113" s="14">
        <f>IF(Raw!Z283&gt;0,Deficit!$D$113-Raw!Z283,"")</f>
        <v>6.8953697050576999</v>
      </c>
      <c r="X113" s="14">
        <f>IF(Raw!AA283&gt;0,Deficit!$D$113-Raw!AA283,"")</f>
        <v>6.9528737688091997</v>
      </c>
      <c r="Y113" s="14">
        <f>IF(Raw!AB283&gt;0,Deficit!$D$113-Raw!AB283,"")</f>
        <v>7.0041045235909003</v>
      </c>
      <c r="Z113" s="14">
        <f>IF(Raw!AC283&gt;0,Deficit!$D$113-Raw!AC283,"")</f>
        <v>6.4900368260029992</v>
      </c>
      <c r="AA113" s="14">
        <f>IF(Raw!AD283&gt;0,Deficit!$D$113-Raw!AD283,"")</f>
        <v>6.7874896598898005</v>
      </c>
      <c r="AB113" s="14">
        <f>IF(Raw!AE283&gt;0,Deficit!$D$113-Raw!AE283,"")</f>
        <v>3.2812947855647003</v>
      </c>
      <c r="AC113" s="14">
        <f>IF(Raw!AF283&gt;0,Deficit!$D$113-Raw!AF283,"")</f>
        <v>3.5648568491178008</v>
      </c>
      <c r="AD113" s="14">
        <f>IF(Raw!AG283&gt;0,Deficit!$D$113-Raw!AG283,"")</f>
        <v>3.0444894986602993</v>
      </c>
      <c r="AE113" s="14">
        <f>IF(Raw!AH283&gt;0,Deficit!$D$113-Raw!AH283,"")</f>
        <v>4.1001548308977007</v>
      </c>
      <c r="AF113" s="14">
        <f>IF(Raw!AI283&gt;0,Deficit!$D$113-Raw!AI283,"")</f>
        <v>3.5768496173383006</v>
      </c>
      <c r="AG113" s="14">
        <f>IF(Raw!AJ283&gt;0,Deficit!$D$113-Raw!AJ283,"")</f>
        <v>3.6090335838773999</v>
      </c>
      <c r="AH113" s="14">
        <f>IF(Raw!AK283&gt;0,Deficit!$D$113-Raw!AK283,"")</f>
        <v>3.7835166693327995</v>
      </c>
      <c r="AI113" s="14">
        <f>IF(Raw!AL283&gt;0,Deficit!$D$113-Raw!AL283,"")</f>
        <v>3.9564988414358009</v>
      </c>
      <c r="AJ113" s="14">
        <f>IF(Raw!AM283&gt;0,Deficit!$D$113-Raw!AM283,"")</f>
        <v>4.1252999933323</v>
      </c>
      <c r="AK113" s="14">
        <f>IF(Raw!AN283&gt;0,Deficit!$D$113-Raw!AN283,"")</f>
        <v>3.6976544105253009</v>
      </c>
      <c r="AL113" s="14">
        <f>IF(Raw!AO283&gt;0,Deficit!$D$113-Raw!AO283,"")</f>
        <v>4.5416906135339996</v>
      </c>
      <c r="AM113" s="14">
        <f>IF(Raw!AP283&gt;0,Deficit!$D$113-Raw!AP283,"")</f>
        <v>4.6330611836909998</v>
      </c>
      <c r="AN113" s="14">
        <f>IF(Raw!AQ283&gt;0,Deficit!$D$113-Raw!AQ283,"")</f>
        <v>4.6569575785816006</v>
      </c>
      <c r="AO113" s="14">
        <f>IF(Raw!AR283&gt;0,Deficit!$D$113-Raw!AR283,"")</f>
        <v>4.6909420449277999</v>
      </c>
      <c r="AP113" s="14">
        <f>IF(Raw!AS283&gt;0,Deficit!$D$113-Raw!AS283,"")</f>
        <v>4.4426876519254002</v>
      </c>
      <c r="AQ113" s="14">
        <f>IF(Raw!AT283&gt;0,Deficit!$D$113-Raw!AT283,"")</f>
        <v>5.3112443419811992</v>
      </c>
      <c r="AR113" s="14" t="str">
        <f>IF(Raw!AU283&gt;0,Deficit!$D$113-Raw!AU283,"")</f>
        <v/>
      </c>
      <c r="AS113" s="14" t="str">
        <f>IF(Raw!AV283&gt;0,Deficit!$D$113-Raw!AV283,"")</f>
        <v/>
      </c>
      <c r="AX113" s="21" t="s">
        <v>76</v>
      </c>
      <c r="AY113" s="3">
        <v>10</v>
      </c>
      <c r="AZ113" s="28">
        <v>15</v>
      </c>
      <c r="BA113" s="2">
        <f>AVERAGE(D257:D258,D271:D272)</f>
        <v>28.5</v>
      </c>
      <c r="BB113" s="2"/>
      <c r="BC113" s="2">
        <f>AVERAGE(F258:F259,F272:F273)</f>
        <v>8.380524737291374</v>
      </c>
      <c r="BD113" s="2">
        <f t="shared" ref="BD113:BI113" si="327">AVERAGE(G257:G258,G271:G272)</f>
        <v>11.6</v>
      </c>
      <c r="BE113" s="2">
        <f t="shared" si="327"/>
        <v>15.908333333333326</v>
      </c>
      <c r="BF113" s="2">
        <f t="shared" si="327"/>
        <v>-7.4999999999999289E-2</v>
      </c>
      <c r="BG113" s="2">
        <f t="shared" si="327"/>
        <v>10.737500000000001</v>
      </c>
      <c r="BH113" s="2">
        <f t="shared" si="327"/>
        <v>5.05</v>
      </c>
      <c r="BI113" s="2">
        <f t="shared" si="327"/>
        <v>17.762499999999999</v>
      </c>
      <c r="BJ113" s="72">
        <v>3</v>
      </c>
      <c r="BK113" s="2">
        <f>AVERAGE(N257:N258,N271:N272)</f>
        <v>14.8125</v>
      </c>
      <c r="BL113" s="2">
        <f>AVERAGE(O257:O258,O271:O272)</f>
        <v>3.5249999999999995</v>
      </c>
      <c r="BM113" s="2">
        <f>AVERAGE(P257:P258,P271:P272)</f>
        <v>18.024999999999999</v>
      </c>
      <c r="BN113" s="75">
        <f>AVERAGE(Q271:Q272)</f>
        <v>16.55</v>
      </c>
      <c r="BO113" s="2">
        <f>AVERAGE(R257:R258,R271:R272)</f>
        <v>15.675000000000001</v>
      </c>
      <c r="BP113" s="2">
        <f>AVERAGE(S257:S258,S271:S272)</f>
        <v>6.3416666666666757</v>
      </c>
      <c r="BQ113" s="2">
        <f>AVERAGE(T257:T258,T271:T272)</f>
        <v>2.7625000000000002</v>
      </c>
      <c r="BR113" s="2"/>
      <c r="BS113" s="2">
        <f t="shared" ref="BS113:CL113" si="328">AVERAGE(V257:V258,V271:V272)</f>
        <v>14.0625</v>
      </c>
      <c r="BT113" s="2">
        <f t="shared" si="328"/>
        <v>16.737500000000001</v>
      </c>
      <c r="BU113" s="2">
        <f t="shared" si="328"/>
        <v>5.3375000000000004</v>
      </c>
      <c r="BV113" s="2">
        <f t="shared" si="328"/>
        <v>15.524999999999999</v>
      </c>
      <c r="BW113" s="2">
        <f t="shared" si="328"/>
        <v>2.4874999999999989</v>
      </c>
      <c r="BX113" s="2">
        <f t="shared" si="328"/>
        <v>7.3625000000000007</v>
      </c>
      <c r="BY113" s="2">
        <f t="shared" si="328"/>
        <v>4.2750000000000012</v>
      </c>
      <c r="BZ113" s="2">
        <f t="shared" si="328"/>
        <v>0.19999999999999929</v>
      </c>
      <c r="CA113" s="2">
        <f t="shared" si="328"/>
        <v>11.65</v>
      </c>
      <c r="CB113" s="2">
        <f t="shared" si="328"/>
        <v>-1.0499999999999998</v>
      </c>
      <c r="CC113" s="2">
        <f t="shared" si="328"/>
        <v>9.875</v>
      </c>
      <c r="CD113" s="2">
        <f t="shared" si="328"/>
        <v>16.9375</v>
      </c>
      <c r="CE113" s="2">
        <f t="shared" si="328"/>
        <v>7.1249999999999991</v>
      </c>
      <c r="CF113" s="2">
        <f t="shared" si="328"/>
        <v>17.049999999999997</v>
      </c>
      <c r="CG113" s="2">
        <f t="shared" si="328"/>
        <v>4.3625000000000007</v>
      </c>
      <c r="CH113" s="2">
        <f t="shared" si="328"/>
        <v>15.175000000000001</v>
      </c>
      <c r="CI113" s="2">
        <f t="shared" si="328"/>
        <v>18.862500000000001</v>
      </c>
      <c r="CJ113" s="2">
        <f t="shared" si="328"/>
        <v>18.766666666666669</v>
      </c>
      <c r="CK113" s="2">
        <f t="shared" si="328"/>
        <v>9.6999999999999993</v>
      </c>
      <c r="CL113" s="2">
        <f t="shared" si="328"/>
        <v>8.8817841970012523E-16</v>
      </c>
      <c r="CM113" s="2">
        <f t="shared" ref="CM113:CO113" si="329">AVERAGE(AP257:AP258,AP271:AP272)</f>
        <v>-0.59999999999999964</v>
      </c>
      <c r="CN113" s="2">
        <f t="shared" si="329"/>
        <v>0.86249999999999982</v>
      </c>
      <c r="CO113" s="2" t="e">
        <f t="shared" si="329"/>
        <v>#DIV/0!</v>
      </c>
    </row>
    <row r="114" spans="1:93" s="28" customFormat="1" x14ac:dyDescent="0.25">
      <c r="A114" s="31" t="s">
        <v>72</v>
      </c>
      <c r="B114" s="26">
        <v>4</v>
      </c>
      <c r="C114" s="26">
        <v>150</v>
      </c>
      <c r="D114" s="76">
        <v>22</v>
      </c>
      <c r="E114" s="14"/>
      <c r="F114" s="14">
        <f>IF(Raw!I339&gt;0,Deficit!$D$114-Raw!I339,"")</f>
        <v>4.1443481345105013</v>
      </c>
      <c r="G114" s="14">
        <f>IF(Raw!J339&gt;0,Deficit!$D$114-Raw!J339,"")</f>
        <v>3.0144281667320989</v>
      </c>
      <c r="H114" s="14">
        <f>IF(Raw!K339&gt;0,Deficit!$D$114-Raw!K339,"")</f>
        <v>3.0955986207783006</v>
      </c>
      <c r="I114" s="14">
        <f>IF(Raw!L339&gt;0,Deficit!$D$114-Raw!L339,"")</f>
        <v>3.1853714417806991</v>
      </c>
      <c r="J114" s="14">
        <f>IF(Raw!M339&gt;0,Deficit!$D$114-Raw!M339,"")</f>
        <v>2.6282827227184988</v>
      </c>
      <c r="K114" s="14">
        <f>IF(Raw!N339&gt;0,Deficit!$D$114-Raw!N339,"")</f>
        <v>1.9847542926305017</v>
      </c>
      <c r="L114" s="14">
        <f>IF(Raw!O339&gt;0,Deficit!$D$114-Raw!O339,"")</f>
        <v>2.0413070029491003</v>
      </c>
      <c r="M114" s="14">
        <f>IF(Raw!P339&gt;0,Deficit!$D$114-Raw!P339,"")</f>
        <v>1.699468844134099</v>
      </c>
      <c r="N114" s="14">
        <f>IF(Raw!Q339&gt;0,Deficit!$D$114-Raw!Q339,"")</f>
        <v>1.8151469440245016</v>
      </c>
      <c r="O114" s="14">
        <f>IF(Raw!R339&gt;0,Deficit!$D$114-Raw!R339,"")</f>
        <v>1.8330324047622994</v>
      </c>
      <c r="P114" s="14">
        <f>IF(Raw!S339&gt;0,Deficit!$D$114-Raw!S339,"")</f>
        <v>2.1455569638493017</v>
      </c>
      <c r="Q114" s="14">
        <f>IF(Raw!T339&gt;0,Deficit!$D$114-Raw!T339,"")</f>
        <v>1.6425844406945984</v>
      </c>
      <c r="R114" s="14">
        <f>IF(Raw!U339&gt;0,Deficit!$D$114-Raw!U339,"")</f>
        <v>1.4199286544758998</v>
      </c>
      <c r="S114" s="14"/>
      <c r="T114" s="14">
        <f>IF(Raw!W339&gt;0,Deficit!$D$114-Raw!W339,"")</f>
        <v>1.1317720403128</v>
      </c>
      <c r="U114" s="14">
        <f>IF(Raw!X339&gt;0,Deficit!$D$114-Raw!X339,"")</f>
        <v>1.5788674492317014</v>
      </c>
      <c r="V114" s="14">
        <f>IF(Raw!Y339&gt;0,Deficit!$D$114-Raw!Y339,"")</f>
        <v>0.46330434752529825</v>
      </c>
      <c r="W114" s="14">
        <f>IF(Raw!Z339&gt;0,Deficit!$D$114-Raw!Z339,"")</f>
        <v>1.0116468986940994</v>
      </c>
      <c r="X114" s="14">
        <f>IF(Raw!AA339&gt;0,Deficit!$D$114-Raw!AA339,"")</f>
        <v>1.2129567911654</v>
      </c>
      <c r="Y114" s="14">
        <f>IF(Raw!AB339&gt;0,Deficit!$D$114-Raw!AB339,"")</f>
        <v>1.3465782488744011</v>
      </c>
      <c r="Z114" s="14">
        <f>IF(Raw!AC339&gt;0,Deficit!$D$114-Raw!AC339,"")</f>
        <v>1.3766584655549003</v>
      </c>
      <c r="AA114" s="14">
        <f>IF(Raw!AD339&gt;0,Deficit!$D$114-Raw!AD339,"")</f>
        <v>0.39539939631089993</v>
      </c>
      <c r="AB114" s="14">
        <f>IF(Raw!AE339&gt;0,Deficit!$D$114-Raw!AE339,"")</f>
        <v>-0.30193919267150093</v>
      </c>
      <c r="AC114" s="14">
        <f>IF(Raw!AF339&gt;0,Deficit!$D$114-Raw!AF339,"")</f>
        <v>-0.48162645728950082</v>
      </c>
      <c r="AD114" s="14">
        <f>IF(Raw!AG339&gt;0,Deficit!$D$114-Raw!AG339,"")</f>
        <v>0.71566413695019904</v>
      </c>
      <c r="AE114" s="14">
        <f>IF(Raw!AH339&gt;0,Deficit!$D$114-Raw!AH339,"")</f>
        <v>0.37702337764909899</v>
      </c>
      <c r="AF114" s="14">
        <f>IF(Raw!AI339&gt;0,Deficit!$D$114-Raw!AI339,"")</f>
        <v>0.52744292688370109</v>
      </c>
      <c r="AG114" s="14">
        <f>IF(Raw!AJ339&gt;0,Deficit!$D$114-Raw!AJ339,"")</f>
        <v>1.0407227776927002</v>
      </c>
      <c r="AH114" s="14">
        <f>IF(Raw!AK339&gt;0,Deficit!$D$114-Raw!AK339,"")</f>
        <v>0.53852110159559885</v>
      </c>
      <c r="AI114" s="14">
        <f>IF(Raw!AL339&gt;0,Deficit!$D$114-Raw!AL339,"")</f>
        <v>1.5642581260940993</v>
      </c>
      <c r="AJ114" s="14">
        <f>IF(Raw!AM339&gt;0,Deficit!$D$114-Raw!AM339,"")</f>
        <v>0.83678321992080029</v>
      </c>
      <c r="AK114" s="14">
        <f>IF(Raw!AN339&gt;0,Deficit!$D$114-Raw!AN339,"")</f>
        <v>1.662090842405501</v>
      </c>
      <c r="AL114" s="14">
        <f>IF(Raw!AO339&gt;0,Deficit!$D$114-Raw!AO339,"")</f>
        <v>1.7997869190714013</v>
      </c>
      <c r="AM114" s="14">
        <f>IF(Raw!AP339&gt;0,Deficit!$D$114-Raw!AP339,"")</f>
        <v>2.2715262226843009</v>
      </c>
      <c r="AN114" s="14">
        <f>IF(Raw!AQ339&gt;0,Deficit!$D$114-Raw!AQ339,"")</f>
        <v>2.3728996673021996</v>
      </c>
      <c r="AO114" s="14">
        <f>IF(Raw!AR339&gt;0,Deficit!$D$114-Raw!AR339,"")</f>
        <v>1.1817327684054</v>
      </c>
      <c r="AP114" s="14">
        <f>IF(Raw!AS339&gt;0,Deficit!$D$114-Raw!AS339,"")</f>
        <v>2.5357624471964009</v>
      </c>
      <c r="AQ114" s="14">
        <f>IF(Raw!AT339&gt;0,Deficit!$D$114-Raw!AT339,"")</f>
        <v>2.579807578689401</v>
      </c>
      <c r="AR114" s="14" t="str">
        <f>IF(Raw!AU339&gt;0,Deficit!$D$114-Raw!AU339,"")</f>
        <v/>
      </c>
      <c r="AS114" s="14" t="str">
        <f>IF(Raw!AV339&gt;0,Deficit!$D$114-Raw!AV339,"")</f>
        <v/>
      </c>
      <c r="AX114" s="21" t="s">
        <v>76</v>
      </c>
      <c r="AY114" s="3">
        <v>10</v>
      </c>
      <c r="AZ114">
        <v>30</v>
      </c>
      <c r="BA114" s="2">
        <f>AVERAGE(D259:D260,D273:D274)</f>
        <v>26.875</v>
      </c>
      <c r="BB114" s="2"/>
      <c r="BC114" s="2">
        <f>AVERAGE(F259:F260,F273:F274)</f>
        <v>7.5597098136224741</v>
      </c>
      <c r="BD114" s="2">
        <f t="shared" ref="BD114:BQ114" si="330">AVERAGE(G259:G260,G273:G274)</f>
        <v>3.0064102233529502</v>
      </c>
      <c r="BE114" s="2">
        <f t="shared" si="330"/>
        <v>3.8808621819901497</v>
      </c>
      <c r="BF114" s="2">
        <f t="shared" si="330"/>
        <v>0.17451490587512453</v>
      </c>
      <c r="BG114" s="2">
        <f t="shared" si="330"/>
        <v>4.7341353888586752</v>
      </c>
      <c r="BH114" s="2">
        <f t="shared" si="330"/>
        <v>0.70259414821012456</v>
      </c>
      <c r="BI114" s="2">
        <f t="shared" si="330"/>
        <v>5.524704179065651</v>
      </c>
      <c r="BJ114" s="2">
        <f t="shared" si="330"/>
        <v>4.4850722978095243</v>
      </c>
      <c r="BK114" s="2">
        <f t="shared" si="330"/>
        <v>8.44174999471735</v>
      </c>
      <c r="BL114" s="2">
        <f t="shared" si="330"/>
        <v>8.0176773852253014</v>
      </c>
      <c r="BM114" s="2">
        <f t="shared" si="330"/>
        <v>9.9419758224258992</v>
      </c>
      <c r="BN114" s="2">
        <f t="shared" si="330"/>
        <v>9.2771964013419002</v>
      </c>
      <c r="BO114" s="2">
        <f t="shared" si="330"/>
        <v>5.9036920160661746</v>
      </c>
      <c r="BP114" s="2">
        <f t="shared" si="330"/>
        <v>7.4453484681674507</v>
      </c>
      <c r="BQ114" s="2">
        <f t="shared" si="330"/>
        <v>4.0003748551040497</v>
      </c>
      <c r="BR114" s="2"/>
      <c r="BS114" s="2">
        <f t="shared" ref="BS114:CL114" si="331">AVERAGE(V259:V260,V273:V274)</f>
        <v>7.6989317275564</v>
      </c>
      <c r="BT114" s="2">
        <f t="shared" si="331"/>
        <v>9.8362896327757987</v>
      </c>
      <c r="BU114" s="2">
        <f t="shared" si="331"/>
        <v>7.8187026913170499</v>
      </c>
      <c r="BV114" s="2">
        <f t="shared" si="331"/>
        <v>9.9499701157573242</v>
      </c>
      <c r="BW114" s="2">
        <f t="shared" si="331"/>
        <v>0.44318675478484959</v>
      </c>
      <c r="BX114" s="2">
        <f t="shared" si="331"/>
        <v>3.4972261387241996</v>
      </c>
      <c r="BY114" s="2">
        <f t="shared" si="331"/>
        <v>2.0475500515921743</v>
      </c>
      <c r="BZ114" s="2">
        <f t="shared" si="331"/>
        <v>0.13754842144867485</v>
      </c>
      <c r="CA114" s="2">
        <f t="shared" si="331"/>
        <v>4.3193637280528998</v>
      </c>
      <c r="CB114" s="2">
        <f t="shared" si="331"/>
        <v>-0.64075052114845032</v>
      </c>
      <c r="CC114" s="2">
        <f t="shared" si="331"/>
        <v>1.7388413191271246</v>
      </c>
      <c r="CD114" s="2">
        <f t="shared" si="331"/>
        <v>9.104801859179549</v>
      </c>
      <c r="CE114" s="2">
        <f t="shared" si="331"/>
        <v>7.789916325289175</v>
      </c>
      <c r="CF114" s="2">
        <f t="shared" si="331"/>
        <v>9.6943261070303492</v>
      </c>
      <c r="CG114" s="2">
        <f t="shared" si="331"/>
        <v>9.520000051128374</v>
      </c>
      <c r="CH114" s="2">
        <f t="shared" si="331"/>
        <v>10.050259984462826</v>
      </c>
      <c r="CI114" s="2">
        <f t="shared" si="331"/>
        <v>12.116526322140924</v>
      </c>
      <c r="CJ114" s="2">
        <f t="shared" si="331"/>
        <v>12.166128942229451</v>
      </c>
      <c r="CK114" s="2">
        <f t="shared" si="331"/>
        <v>0.52251732953742458</v>
      </c>
      <c r="CL114" s="2">
        <f t="shared" si="331"/>
        <v>-0.76499548133809991</v>
      </c>
      <c r="CM114" s="2">
        <f t="shared" ref="CM114:CO114" si="332">AVERAGE(AP259:AP260,AP273:AP274)</f>
        <v>0.81278179415242402</v>
      </c>
      <c r="CN114" s="2">
        <f t="shared" si="332"/>
        <v>2.0486577888828492</v>
      </c>
      <c r="CO114" s="2" t="e">
        <f t="shared" si="332"/>
        <v>#DIV/0!</v>
      </c>
    </row>
    <row r="115" spans="1:93" s="28" customFormat="1" x14ac:dyDescent="0.25">
      <c r="A115" s="31" t="s">
        <v>64</v>
      </c>
      <c r="B115" s="26">
        <v>4</v>
      </c>
      <c r="C115" s="26">
        <v>200</v>
      </c>
      <c r="D115" s="19">
        <v>25</v>
      </c>
      <c r="E115" s="14"/>
      <c r="F115" s="14">
        <f>IF(Raw!I284&gt;0,Deficit!$D$115-Raw!I284,"")</f>
        <v>10.247359944595299</v>
      </c>
      <c r="G115" s="14">
        <f>IF(Raw!J284&gt;0,Deficit!$D$115-Raw!J284,"")</f>
        <v>9.8231508763999003</v>
      </c>
      <c r="H115" s="14">
        <f>IF(Raw!K284&gt;0,Deficit!$D$115-Raw!K284,"")</f>
        <v>10.367399739162501</v>
      </c>
      <c r="I115" s="14">
        <f>IF(Raw!L284&gt;0,Deficit!$D$115-Raw!L284,"")</f>
        <v>9.7804898771506004</v>
      </c>
      <c r="J115" s="14">
        <f>IF(Raw!M284&gt;0,Deficit!$D$115-Raw!M284,"")</f>
        <v>10.410250794529</v>
      </c>
      <c r="K115" s="14">
        <f>IF(Raw!N284&gt;0,Deficit!$D$115-Raw!N284,"")</f>
        <v>10.0889293306111</v>
      </c>
      <c r="L115" s="14">
        <f>IF(Raw!O284&gt;0,Deficit!$D$115-Raw!O284,"")</f>
        <v>10.328720736542399</v>
      </c>
      <c r="M115" s="14">
        <f>IF(Raw!P284&gt;0,Deficit!$D$115-Raw!P284,"")</f>
        <v>10.6665998372651</v>
      </c>
      <c r="N115" s="14">
        <f>IF(Raw!Q284&gt;0,Deficit!$D$115-Raw!Q284,"")</f>
        <v>10.4349963663973</v>
      </c>
      <c r="O115" s="14">
        <f>IF(Raw!R284&gt;0,Deficit!$D$115-Raw!R284,"")</f>
        <v>9.819333717089</v>
      </c>
      <c r="P115" s="14">
        <f>IF(Raw!S284&gt;0,Deficit!$D$115-Raw!S284,"")</f>
        <v>10.2359212072022</v>
      </c>
      <c r="Q115" s="14">
        <f>IF(Raw!T284&gt;0,Deficit!$D$115-Raw!T284,"")</f>
        <v>9.7713419377967998</v>
      </c>
      <c r="R115" s="14">
        <f>IF(Raw!U284&gt;0,Deficit!$D$115-Raw!U284,"")</f>
        <v>10.270709746318801</v>
      </c>
      <c r="S115" s="14">
        <f>IF(Raw!V284&gt;0,Deficit!$D$115-Raw!V284,"")</f>
        <v>9.9040987945792995</v>
      </c>
      <c r="T115" s="14">
        <f>IF(Raw!W284&gt;0,Deficit!$D$115-Raw!W284,"")</f>
        <v>10.0508606288916</v>
      </c>
      <c r="U115" s="14">
        <f>IF(Raw!X284&gt;0,Deficit!$D$115-Raw!X284,"")</f>
        <v>10.0200365572747</v>
      </c>
      <c r="V115" s="14">
        <f>IF(Raw!Y284&gt;0,Deficit!$D$115-Raw!Y284,"")</f>
        <v>10.048857367796799</v>
      </c>
      <c r="W115" s="14">
        <f>IF(Raw!Z284&gt;0,Deficit!$D$115-Raw!Z284,"")</f>
        <v>9.9441050271154001</v>
      </c>
      <c r="X115" s="14">
        <f>IF(Raw!AA284&gt;0,Deficit!$D$115-Raw!AA284,"")</f>
        <v>10.10356383425</v>
      </c>
      <c r="Y115" s="14">
        <f>IF(Raw!AB284&gt;0,Deficit!$D$115-Raw!AB284,"")</f>
        <v>10.2437050957103</v>
      </c>
      <c r="Z115" s="14">
        <f>IF(Raw!AC284&gt;0,Deficit!$D$115-Raw!AC284,"")</f>
        <v>9.9291764491942995</v>
      </c>
      <c r="AA115" s="14">
        <f>IF(Raw!AD284&gt;0,Deficit!$D$115-Raw!AD284,"")</f>
        <v>9.9672410011549992</v>
      </c>
      <c r="AB115" s="14">
        <f>IF(Raw!AE284&gt;0,Deficit!$D$115-Raw!AE284,"")</f>
        <v>10.3671533193616</v>
      </c>
      <c r="AC115" s="14">
        <f>IF(Raw!AF284&gt;0,Deficit!$D$115-Raw!AF284,"")</f>
        <v>9.9927132150516993</v>
      </c>
      <c r="AD115" s="14">
        <f>IF(Raw!AG284&gt;0,Deficit!$D$115-Raw!AG284,"")</f>
        <v>9.0867079826773995</v>
      </c>
      <c r="AE115" s="14">
        <f>IF(Raw!AH284&gt;0,Deficit!$D$115-Raw!AH284,"")</f>
        <v>8.2935422885530983</v>
      </c>
      <c r="AF115" s="14">
        <f>IF(Raw!AI284&gt;0,Deficit!$D$115-Raw!AI284,"")</f>
        <v>7.9598823611887006</v>
      </c>
      <c r="AG115" s="14">
        <f>IF(Raw!AJ284&gt;0,Deficit!$D$115-Raw!AJ284,"")</f>
        <v>7.6107351956716016</v>
      </c>
      <c r="AH115" s="14">
        <f>IF(Raw!AK284&gt;0,Deficit!$D$115-Raw!AK284,"")</f>
        <v>7.4843736986411997</v>
      </c>
      <c r="AI115" s="14">
        <f>IF(Raw!AL284&gt;0,Deficit!$D$115-Raw!AL284,"")</f>
        <v>7.1363522936290984</v>
      </c>
      <c r="AJ115" s="14">
        <f>IF(Raw!AM284&gt;0,Deficit!$D$115-Raw!AM284,"")</f>
        <v>6.8212004827752004</v>
      </c>
      <c r="AK115" s="14">
        <f>IF(Raw!AN284&gt;0,Deficit!$D$115-Raw!AN284,"")</f>
        <v>7.3265230170487996</v>
      </c>
      <c r="AL115" s="14">
        <f>IF(Raw!AO284&gt;0,Deficit!$D$115-Raw!AO284,"")</f>
        <v>7.1964928058215989</v>
      </c>
      <c r="AM115" s="14">
        <f>IF(Raw!AP284&gt;0,Deficit!$D$115-Raw!AP284,"")</f>
        <v>7.3236596556419009</v>
      </c>
      <c r="AN115" s="14">
        <f>IF(Raw!AQ284&gt;0,Deficit!$D$115-Raw!AQ284,"")</f>
        <v>7.7150974417541001</v>
      </c>
      <c r="AO115" s="14">
        <f>IF(Raw!AR284&gt;0,Deficit!$D$115-Raw!AR284,"")</f>
        <v>7.8799830706056007</v>
      </c>
      <c r="AP115" s="14">
        <f>IF(Raw!AS284&gt;0,Deficit!$D$115-Raw!AS284,"")</f>
        <v>7.1075826809571012</v>
      </c>
      <c r="AQ115" s="14">
        <f>IF(Raw!AT284&gt;0,Deficit!$D$115-Raw!AT284,"")</f>
        <v>7.7187338499016995</v>
      </c>
      <c r="AR115" s="14" t="str">
        <f>IF(Raw!AU284&gt;0,Deficit!$D$115-Raw!AU284,"")</f>
        <v/>
      </c>
      <c r="AS115" s="14" t="str">
        <f>IF(Raw!AV284&gt;0,Deficit!$D$115-Raw!AV284,"")</f>
        <v/>
      </c>
      <c r="AX115" s="21" t="s">
        <v>76</v>
      </c>
      <c r="AY115" s="3">
        <v>10</v>
      </c>
      <c r="AZ115">
        <v>60</v>
      </c>
      <c r="BA115" s="2">
        <f>AVERAGE(D261:D262,D275:D276)</f>
        <v>22.15</v>
      </c>
      <c r="BB115" s="2"/>
      <c r="BC115" s="2">
        <f t="shared" ref="BC115:BM115" si="333">AVERAGE(F261:F262,F275:F276)</f>
        <v>5.1597476381860004</v>
      </c>
      <c r="BD115" s="2">
        <f t="shared" si="333"/>
        <v>3.8276053099775749</v>
      </c>
      <c r="BE115" s="2">
        <f t="shared" si="333"/>
        <v>4.162250339584876</v>
      </c>
      <c r="BF115" s="2">
        <f t="shared" si="333"/>
        <v>3.2729410748390246</v>
      </c>
      <c r="BG115" s="2">
        <f t="shared" si="333"/>
        <v>2.8560427083275255</v>
      </c>
      <c r="BH115" s="2">
        <f t="shared" si="333"/>
        <v>2.2476650472404249</v>
      </c>
      <c r="BI115" s="2">
        <f t="shared" si="333"/>
        <v>2.6645038602652749</v>
      </c>
      <c r="BJ115" s="2">
        <f t="shared" si="333"/>
        <v>3.2682402522623755</v>
      </c>
      <c r="BK115" s="2">
        <f t="shared" si="333"/>
        <v>3.5439202213571512</v>
      </c>
      <c r="BL115" s="2">
        <f t="shared" si="333"/>
        <v>3.3554422993925752</v>
      </c>
      <c r="BM115" s="2">
        <f t="shared" si="333"/>
        <v>3.9417492861867252</v>
      </c>
      <c r="BN115" s="10">
        <f>AVERAGE(Q261,Q275:Q276)</f>
        <v>3.4292965157985669</v>
      </c>
      <c r="BO115" s="2">
        <f>AVERAGE(R261:R262,R275:R276)</f>
        <v>3.7812934264989497</v>
      </c>
      <c r="BP115" s="2">
        <f>AVERAGE(S261:S262,S275:S276)</f>
        <v>4.4785533760383496</v>
      </c>
      <c r="BQ115" s="2">
        <f>AVERAGE(T261:T262,T275:T276)</f>
        <v>4.0788166884121004</v>
      </c>
      <c r="BR115" s="2"/>
      <c r="BS115" s="75">
        <f>AVERAGE(V261:V262,V275)</f>
        <v>4.9528366017741012</v>
      </c>
      <c r="BT115" s="2">
        <f t="shared" ref="BT115:CL115" si="334">AVERAGE(W261:W262,W275:W276)</f>
        <v>4.8615068442838005</v>
      </c>
      <c r="BU115" s="2">
        <f t="shared" si="334"/>
        <v>5.3669412927692761</v>
      </c>
      <c r="BV115" s="2">
        <f t="shared" si="334"/>
        <v>5.6242716118394007</v>
      </c>
      <c r="BW115" s="2">
        <f t="shared" si="334"/>
        <v>2.7438427892860506</v>
      </c>
      <c r="BX115" s="2">
        <f t="shared" si="334"/>
        <v>2.4754022838119507</v>
      </c>
      <c r="BY115" s="2">
        <f t="shared" si="334"/>
        <v>0.72860269362597574</v>
      </c>
      <c r="BZ115" s="2">
        <f t="shared" si="334"/>
        <v>0.33912886500120054</v>
      </c>
      <c r="CA115" s="2">
        <f t="shared" si="334"/>
        <v>0.50036776929520066</v>
      </c>
      <c r="CB115" s="2">
        <f t="shared" si="334"/>
        <v>0.25840589755112475</v>
      </c>
      <c r="CC115" s="2">
        <f t="shared" si="334"/>
        <v>0.44901944664500038</v>
      </c>
      <c r="CD115" s="2">
        <f t="shared" si="334"/>
        <v>2.1296334284013252</v>
      </c>
      <c r="CE115" s="2">
        <f t="shared" si="334"/>
        <v>2.483244107673801</v>
      </c>
      <c r="CF115" s="2">
        <f t="shared" si="334"/>
        <v>2.8070148599869498</v>
      </c>
      <c r="CG115" s="2">
        <f t="shared" si="334"/>
        <v>3.8123405339475758</v>
      </c>
      <c r="CH115" s="2">
        <f t="shared" si="334"/>
        <v>4.0191943707447999</v>
      </c>
      <c r="CI115" s="2">
        <f t="shared" si="334"/>
        <v>6.9422150500876008</v>
      </c>
      <c r="CJ115" s="2">
        <f t="shared" si="334"/>
        <v>6.933246635731825</v>
      </c>
      <c r="CK115" s="2">
        <f t="shared" si="334"/>
        <v>3.3017700127508505</v>
      </c>
      <c r="CL115" s="2">
        <f t="shared" si="334"/>
        <v>0.71233458420962537</v>
      </c>
      <c r="CM115" s="2">
        <f t="shared" ref="CM115:CO115" si="335">AVERAGE(AP261:AP262,AP275:AP276)</f>
        <v>1.5860876239954003</v>
      </c>
      <c r="CN115" s="2">
        <f t="shared" si="335"/>
        <v>1.177195183064375</v>
      </c>
      <c r="CO115" s="2" t="e">
        <f t="shared" si="335"/>
        <v>#DIV/0!</v>
      </c>
    </row>
    <row r="116" spans="1:93" s="28" customFormat="1" x14ac:dyDescent="0.25">
      <c r="A116" s="26" t="s">
        <v>72</v>
      </c>
      <c r="B116" s="31">
        <v>4</v>
      </c>
      <c r="C116" s="31">
        <v>200</v>
      </c>
      <c r="D116" s="76">
        <v>24</v>
      </c>
      <c r="E116" s="19"/>
      <c r="F116" s="19">
        <f>IF(Raw!I340&gt;0,Deficit!$D$116-Raw!I340,"")</f>
        <v>6.3115398958504016</v>
      </c>
      <c r="G116" s="19">
        <f>IF(Raw!J340&gt;0,Deficit!$D$116-Raw!J340,"")</f>
        <v>5.0971437340461989</v>
      </c>
      <c r="H116" s="19">
        <f>IF(Raw!K340&gt;0,Deficit!$D$116-Raw!K340,"")</f>
        <v>5.5377237024080017</v>
      </c>
      <c r="I116" s="19">
        <f>IF(Raw!L340&gt;0,Deficit!$D$116-Raw!L340,"")</f>
        <v>5.3262522781775985</v>
      </c>
      <c r="J116" s="19">
        <f>IF(Raw!M340&gt;0,Deficit!$D$116-Raw!M340,"")</f>
        <v>5.2575403558228011</v>
      </c>
      <c r="K116" s="19">
        <f>IF(Raw!N340&gt;0,Deficit!$D$116-Raw!N340,"")</f>
        <v>5.1819890959373005</v>
      </c>
      <c r="L116" s="19">
        <f>IF(Raw!O340&gt;0,Deficit!$D$116-Raw!O340,"")</f>
        <v>5.1801858904150997</v>
      </c>
      <c r="M116" s="19">
        <f>IF(Raw!P340&gt;0,Deficit!$D$116-Raw!P340,"")</f>
        <v>4.9173948180116014</v>
      </c>
      <c r="N116" s="19">
        <f>IF(Raw!Q340&gt;0,Deficit!$D$116-Raw!Q340,"")</f>
        <v>4.7899405937870014</v>
      </c>
      <c r="O116" s="19">
        <f>IF(Raw!R340&gt;0,Deficit!$D$116-Raw!R340,"")</f>
        <v>5.0373393347396984</v>
      </c>
      <c r="P116" s="19">
        <f>IF(Raw!S340&gt;0,Deficit!$D$116-Raw!S340,"")</f>
        <v>4.6913480561154017</v>
      </c>
      <c r="Q116" s="19">
        <f>IF(Raw!T340&gt;0,Deficit!$D$116-Raw!T340,"")</f>
        <v>4.242842120799601</v>
      </c>
      <c r="R116" s="19">
        <f>IF(Raw!U340&gt;0,Deficit!$D$116-Raw!U340,"")</f>
        <v>3.7646929151284994</v>
      </c>
      <c r="S116" s="19"/>
      <c r="T116" s="19">
        <f>IF(Raw!W340&gt;0,Deficit!$D$116-Raw!W340,"")</f>
        <v>4.0545339675930983</v>
      </c>
      <c r="U116" s="19">
        <f>IF(Raw!X340&gt;0,Deficit!$D$116-Raw!X340,"")</f>
        <v>2.8029584931516993</v>
      </c>
      <c r="V116" s="19">
        <f>IF(Raw!Y340&gt;0,Deficit!$D$116-Raw!Y340,"")</f>
        <v>3.3191601561420008</v>
      </c>
      <c r="W116" s="19">
        <f>IF(Raw!Z340&gt;0,Deficit!$D$116-Raw!Z340,"")</f>
        <v>2.1374571041719008</v>
      </c>
      <c r="X116" s="19">
        <f>IF(Raw!AA340&gt;0,Deficit!$D$116-Raw!AA340,"")</f>
        <v>2.7242163350287001</v>
      </c>
      <c r="Y116" s="19">
        <f>IF(Raw!AB340&gt;0,Deficit!$D$116-Raw!AB340,"")</f>
        <v>1.8551621564471006</v>
      </c>
      <c r="Z116" s="19">
        <f>IF(Raw!AC340&gt;0,Deficit!$D$116-Raw!AC340,"")</f>
        <v>2.2422764718732999</v>
      </c>
      <c r="AA116" s="19">
        <f>IF(Raw!AD340&gt;0,Deficit!$D$116-Raw!AD340,"")</f>
        <v>1.9211512726145017</v>
      </c>
      <c r="AB116" s="19">
        <f>IF(Raw!AE340&gt;0,Deficit!$D$116-Raw!AE340,"")</f>
        <v>0.21973006776239856</v>
      </c>
      <c r="AC116" s="19">
        <f>IF(Raw!AF340&gt;0,Deficit!$D$116-Raw!AF340,"")</f>
        <v>-0.75464306591609898</v>
      </c>
      <c r="AD116" s="19">
        <f>IF(Raw!AG340&gt;0,Deficit!$D$116-Raw!AG340,"")</f>
        <v>0.10351840004490143</v>
      </c>
      <c r="AE116" s="19">
        <f>IF(Raw!AH340&gt;0,Deficit!$D$116-Raw!AH340,"")</f>
        <v>-0.13761543243800034</v>
      </c>
      <c r="AF116" s="19">
        <f>IF(Raw!AI340&gt;0,Deficit!$D$116-Raw!AI340,"")</f>
        <v>0.87321221522369896</v>
      </c>
      <c r="AG116" s="19">
        <f>IF(Raw!AJ340&gt;0,Deficit!$D$116-Raw!AJ340,"")</f>
        <v>1.3571491450067015</v>
      </c>
      <c r="AH116" s="19">
        <f>IF(Raw!AK340&gt;0,Deficit!$D$116-Raw!AK340,"")</f>
        <v>0.62163306723950029</v>
      </c>
      <c r="AI116" s="19">
        <f>IF(Raw!AL340&gt;0,Deficit!$D$116-Raw!AL340,"")</f>
        <v>0.74521003638130168</v>
      </c>
      <c r="AJ116" s="19">
        <f>IF(Raw!AM340&gt;0,Deficit!$D$116-Raw!AM340,"")</f>
        <v>1.2227714299766994</v>
      </c>
      <c r="AK116" s="19">
        <f>IF(Raw!AN340&gt;0,Deficit!$D$116-Raw!AN340,"")</f>
        <v>1.332363958917</v>
      </c>
      <c r="AL116" s="19">
        <f>IF(Raw!AO340&gt;0,Deficit!$D$116-Raw!AO340,"")</f>
        <v>1.2392146112294995</v>
      </c>
      <c r="AM116" s="19">
        <f>IF(Raw!AP340&gt;0,Deficit!$D$116-Raw!AP340,"")</f>
        <v>1.6357755390685007</v>
      </c>
      <c r="AN116" s="19">
        <f>IF(Raw!AQ340&gt;0,Deficit!$D$116-Raw!AQ340,"")</f>
        <v>2.0238082700080007</v>
      </c>
      <c r="AO116" s="19">
        <f>IF(Raw!AR340&gt;0,Deficit!$D$116-Raw!AR340,"")</f>
        <v>1.2964044059474986</v>
      </c>
      <c r="AP116" s="19">
        <f>IF(Raw!AS340&gt;0,Deficit!$D$116-Raw!AS340,"")</f>
        <v>2.5336900330439001</v>
      </c>
      <c r="AQ116" s="19">
        <f>IF(Raw!AT340&gt;0,Deficit!$D$116-Raw!AT340,"")</f>
        <v>3.1562259632050989</v>
      </c>
      <c r="AR116" s="19" t="str">
        <f>IF(Raw!AU340&gt;0,Deficit!$D$116-Raw!AU340,"")</f>
        <v/>
      </c>
      <c r="AS116" s="19" t="str">
        <f>IF(Raw!AV340&gt;0,Deficit!$D$116-Raw!AV340,"")</f>
        <v/>
      </c>
      <c r="AX116" s="21" t="s">
        <v>76</v>
      </c>
      <c r="AY116" s="39">
        <v>10</v>
      </c>
      <c r="AZ116">
        <v>90</v>
      </c>
      <c r="BA116" s="2">
        <f>AVERAGE(D263:D264,D277:D278)</f>
        <v>16.75</v>
      </c>
      <c r="BB116" s="2"/>
      <c r="BC116" s="2">
        <f t="shared" ref="BC116:BQ116" si="336">AVERAGE(F263:F264,F277:F278)</f>
        <v>6.1658974820439951</v>
      </c>
      <c r="BD116" s="2">
        <f t="shared" si="336"/>
        <v>6.0510027296279674</v>
      </c>
      <c r="BE116" s="2">
        <f t="shared" si="336"/>
        <v>6.0709616339268075</v>
      </c>
      <c r="BF116" s="2">
        <f t="shared" si="336"/>
        <v>6.1344387015634192</v>
      </c>
      <c r="BG116" s="2">
        <f t="shared" si="336"/>
        <v>5.7174809230837731</v>
      </c>
      <c r="BH116" s="2">
        <f t="shared" si="336"/>
        <v>5.5240582940700023</v>
      </c>
      <c r="BI116" s="2">
        <f t="shared" si="336"/>
        <v>5.350907784626358</v>
      </c>
      <c r="BJ116" s="2">
        <f t="shared" si="336"/>
        <v>5.3077263002886443</v>
      </c>
      <c r="BK116" s="2">
        <f t="shared" si="336"/>
        <v>5.1595480105028466</v>
      </c>
      <c r="BL116" s="2">
        <f t="shared" si="336"/>
        <v>5.3425404271448569</v>
      </c>
      <c r="BM116" s="2">
        <f t="shared" si="336"/>
        <v>5.3341776465224422</v>
      </c>
      <c r="BN116" s="2">
        <f t="shared" si="336"/>
        <v>4.9892554315802276</v>
      </c>
      <c r="BO116" s="2">
        <f t="shared" si="336"/>
        <v>5.0997092924738228</v>
      </c>
      <c r="BP116" s="2">
        <f t="shared" si="336"/>
        <v>5.2004153698203979</v>
      </c>
      <c r="BQ116" s="2">
        <f t="shared" si="336"/>
        <v>5.3052009732970271</v>
      </c>
      <c r="BR116" s="2"/>
      <c r="BS116" s="2">
        <f t="shared" ref="BS116:CL116" si="337">AVERAGE(V263:V264,V277:V278)</f>
        <v>5.1313389515180825</v>
      </c>
      <c r="BT116" s="2">
        <f t="shared" si="337"/>
        <v>5.2143176844063008</v>
      </c>
      <c r="BU116" s="2">
        <f t="shared" si="337"/>
        <v>5.2504693725775269</v>
      </c>
      <c r="BV116" s="2">
        <f t="shared" si="337"/>
        <v>5.4112115525169795</v>
      </c>
      <c r="BW116" s="2">
        <f t="shared" si="337"/>
        <v>4.7495060804617371</v>
      </c>
      <c r="BX116" s="2">
        <f t="shared" si="337"/>
        <v>4.35732427382057</v>
      </c>
      <c r="BY116" s="2">
        <f t="shared" si="337"/>
        <v>2.6147146970400645</v>
      </c>
      <c r="BZ116" s="2">
        <f t="shared" si="337"/>
        <v>2.535654943784968</v>
      </c>
      <c r="CA116" s="2">
        <f t="shared" si="337"/>
        <v>2.1605941403453754</v>
      </c>
      <c r="CB116" s="2">
        <f t="shared" si="337"/>
        <v>2.4276527554720002</v>
      </c>
      <c r="CC116" s="2">
        <f t="shared" si="337"/>
        <v>2.1516335286584249</v>
      </c>
      <c r="CD116" s="2">
        <f t="shared" si="337"/>
        <v>2.4391549671299</v>
      </c>
      <c r="CE116" s="2">
        <f t="shared" si="337"/>
        <v>2.7955286663934751</v>
      </c>
      <c r="CF116" s="2">
        <f t="shared" si="337"/>
        <v>2.8366441677720249</v>
      </c>
      <c r="CG116" s="2">
        <f t="shared" si="337"/>
        <v>2.8037567065957001</v>
      </c>
      <c r="CH116" s="2">
        <f t="shared" si="337"/>
        <v>3.0524674966050176</v>
      </c>
      <c r="CI116" s="2">
        <f t="shared" si="337"/>
        <v>4.1475826278610253</v>
      </c>
      <c r="CJ116" s="2">
        <f t="shared" si="337"/>
        <v>3.9887452021986998</v>
      </c>
      <c r="CK116" s="2">
        <f t="shared" si="337"/>
        <v>4.4024210935675994</v>
      </c>
      <c r="CL116" s="2">
        <f t="shared" si="337"/>
        <v>3.2626585038327001</v>
      </c>
      <c r="CM116" s="2">
        <f t="shared" ref="CM116:CO116" si="338">AVERAGE(AP263:AP264,AP277:AP278)</f>
        <v>2.3786791258553999</v>
      </c>
      <c r="CN116" s="2">
        <f t="shared" si="338"/>
        <v>1.8041777179256995</v>
      </c>
      <c r="CO116" s="2" t="e">
        <f t="shared" si="338"/>
        <v>#DIV/0!</v>
      </c>
    </row>
    <row r="117" spans="1:93" s="28" customFormat="1" x14ac:dyDescent="0.25">
      <c r="A117" s="33" t="s">
        <v>25</v>
      </c>
      <c r="B117" s="33">
        <v>5</v>
      </c>
      <c r="C117" s="33">
        <v>15</v>
      </c>
      <c r="D117" s="34">
        <v>25</v>
      </c>
      <c r="E117" s="30">
        <f>IF(Raw!H5&gt;0,Deficit!$D$117-Raw!H5,"")</f>
        <v>16.100000000000001</v>
      </c>
      <c r="F117" s="30">
        <f>IF(Raw!I5&gt;0,Deficit!$D$117-Raw!I5,"")</f>
        <v>11.7</v>
      </c>
      <c r="G117" s="30">
        <f>IF(Raw!J5&gt;0,Deficit!$D$117-Raw!J5,"")</f>
        <v>10.199999999999999</v>
      </c>
      <c r="H117" s="30">
        <f>IF(Raw!K5&gt;0,Deficit!$D$117-Raw!K5,"")</f>
        <v>10.75</v>
      </c>
      <c r="I117" s="30">
        <f>IF(Raw!L5&gt;0,Deficit!$D$117-Raw!L5,"")</f>
        <v>-1.25</v>
      </c>
      <c r="J117" s="30">
        <f>IF(Raw!M5&gt;0,Deficit!$D$117-Raw!M5,"")</f>
        <v>12.45</v>
      </c>
      <c r="K117" s="30">
        <f>IF(Raw!N5&gt;0,Deficit!$D$117-Raw!N5,"")</f>
        <v>3.1999999999999993</v>
      </c>
      <c r="L117" s="30">
        <f>IF(Raw!O5&gt;0,Deficit!$D$117-Raw!O5,"")</f>
        <v>15.95</v>
      </c>
      <c r="M117" s="30">
        <f>IF(Raw!P5&gt;0,Deficit!$D$117-Raw!P5,"")</f>
        <v>4.5500000000000007</v>
      </c>
      <c r="N117" s="30">
        <f>IF(Raw!Q5&gt;0,Deficit!$D$117-Raw!Q5,"")</f>
        <v>15.2</v>
      </c>
      <c r="O117" s="30">
        <f>IF(Raw!R5&gt;0,Deficit!$D$117-Raw!R5,"")</f>
        <v>4.4499999999999993</v>
      </c>
      <c r="P117" s="30">
        <f>IF(Raw!S5&gt;0,Deficit!$D$117-Raw!S5,"")</f>
        <v>16.850000000000001</v>
      </c>
      <c r="Q117" s="74">
        <f>IF(Raw!T5&gt;0,Deficit!$D$117-Raw!T5,"")</f>
        <v>20.55</v>
      </c>
      <c r="R117" s="30">
        <f>IF(Raw!U5&gt;0,Deficit!$D$117-Raw!U5,"")</f>
        <v>11.6</v>
      </c>
      <c r="S117" s="30">
        <f>IF(Raw!V5&gt;0,Deficit!$D$117-Raw!V5,"")</f>
        <v>5.8500000000000014</v>
      </c>
      <c r="T117" s="30">
        <f>IF(Raw!W5&gt;0,Deficit!$D$117-Raw!W5,"")</f>
        <v>11.1</v>
      </c>
      <c r="U117" s="30">
        <f>IF(Raw!X5&gt;0,Deficit!$D$117-Raw!X5,"")</f>
        <v>-5.0000000000000711E-2</v>
      </c>
      <c r="V117" s="30">
        <f>IF(Raw!Y5&gt;0,Deficit!$D$117-Raw!Y5,"")</f>
        <v>9.5</v>
      </c>
      <c r="W117" s="30">
        <f>IF(Raw!Z5&gt;0,Deficit!$D$117-Raw!Z5,"")</f>
        <v>14.6</v>
      </c>
      <c r="X117" s="30">
        <f>IF(Raw!AA5&gt;0,Deficit!$D$117-Raw!AA5,"")</f>
        <v>-0.26666666666670125</v>
      </c>
      <c r="Y117" s="30">
        <f>IF(Raw!AB5&gt;0,Deficit!$D$117-Raw!AB5,"")</f>
        <v>8.8999999999999986</v>
      </c>
      <c r="Z117" s="30">
        <f>IF(Raw!AC5&gt;0,Deficit!$D$117-Raw!AC5,"")</f>
        <v>5.6000000000000014</v>
      </c>
      <c r="AA117" s="30">
        <f>IF(Raw!AD5&gt;0,Deficit!$D$117-Raw!AD5,"")</f>
        <v>9.6</v>
      </c>
      <c r="AB117" s="30">
        <f>IF(Raw!AE5&gt;0,Deficit!$D$117-Raw!AE5,"")</f>
        <v>2.6999999999999993</v>
      </c>
      <c r="AC117" s="30">
        <f>IF(Raw!AF5&gt;0,Deficit!$D$117-Raw!AF5,"")</f>
        <v>1.3000000000000007</v>
      </c>
      <c r="AD117" s="30">
        <f>IF(Raw!AG5&gt;0,Deficit!$D$117-Raw!AG5,"")</f>
        <v>12.033333333333299</v>
      </c>
      <c r="AE117" s="30">
        <f>IF(Raw!AH5&gt;0,Deficit!$D$117-Raw!AH5,"")</f>
        <v>-0.60000000000000142</v>
      </c>
      <c r="AF117" s="30">
        <f>IF(Raw!AI5&gt;0,Deficit!$D$117-Raw!AI5,"")</f>
        <v>6.3000000000000007</v>
      </c>
      <c r="AG117" s="30">
        <f>IF(Raw!AJ5&gt;0,Deficit!$D$117-Raw!AJ5,"")</f>
        <v>17.05</v>
      </c>
      <c r="AH117" s="30">
        <f>IF(Raw!AK5&gt;0,Deficit!$D$117-Raw!AK5,"")</f>
        <v>0.80000000000000071</v>
      </c>
      <c r="AI117" s="30">
        <f>IF(Raw!AL5&gt;0,Deficit!$D$117-Raw!AL5,"")</f>
        <v>12.7</v>
      </c>
      <c r="AJ117" s="30">
        <f>IF(Raw!AM5&gt;0,Deficit!$D$117-Raw!AM5,"")</f>
        <v>4.1000000000000014</v>
      </c>
      <c r="AK117" s="30">
        <f>IF(Raw!AN5&gt;0,Deficit!$D$117-Raw!AN5,"")</f>
        <v>11.6</v>
      </c>
      <c r="AL117" s="30">
        <f>IF(Raw!AO5&gt;0,Deficit!$D$117-Raw!AO5,"")</f>
        <v>16.350000000000001</v>
      </c>
      <c r="AM117" s="30">
        <f>IF(Raw!AP5&gt;0,Deficit!$D$117-Raw!AP5,"")</f>
        <v>10.1</v>
      </c>
      <c r="AN117" s="30">
        <f>IF(Raw!AQ5&gt;0,Deficit!$D$117-Raw!AQ5,"")</f>
        <v>10.85</v>
      </c>
      <c r="AO117" s="30">
        <f>IF(Raw!AR5&gt;0,Deficit!$D$117-Raw!AR5,"")</f>
        <v>-0.75</v>
      </c>
      <c r="AP117" s="30">
        <f>IF(Raw!AS5&gt;0,Deficit!$D$117-Raw!AS5,"")</f>
        <v>1.8500000000000014</v>
      </c>
      <c r="AQ117" s="30">
        <f>IF(Raw!AT5&gt;0,Deficit!$D$117-Raw!AT5,"")</f>
        <v>2.1499999999999986</v>
      </c>
      <c r="AR117" s="30" t="str">
        <f>IF(Raw!AU5&gt;0,Deficit!$D$117-Raw!AU5,"")</f>
        <v/>
      </c>
      <c r="AS117" s="30" t="str">
        <f>IF(Raw!AV5&gt;0,Deficit!$D$117-Raw!AV5,"")</f>
        <v/>
      </c>
      <c r="AX117" s="21" t="s">
        <v>76</v>
      </c>
      <c r="AY117" s="39">
        <v>10</v>
      </c>
      <c r="AZ117">
        <v>120</v>
      </c>
      <c r="BA117" s="2">
        <f>AVERAGE(D265:D266,D279:D280)</f>
        <v>17.5</v>
      </c>
      <c r="BB117" s="2"/>
      <c r="BC117" s="2">
        <f t="shared" ref="BC117:BQ117" si="339">AVERAGE(F265:F266,F279:F280)</f>
        <v>5.6068528622913245</v>
      </c>
      <c r="BD117" s="2">
        <f t="shared" si="339"/>
        <v>5.8245181374351436</v>
      </c>
      <c r="BE117" s="2">
        <f t="shared" si="339"/>
        <v>5.7092998811940641</v>
      </c>
      <c r="BF117" s="2">
        <f t="shared" si="339"/>
        <v>5.6777314286371592</v>
      </c>
      <c r="BG117" s="2">
        <f t="shared" si="339"/>
        <v>5.6480518192984546</v>
      </c>
      <c r="BH117" s="2">
        <f t="shared" si="339"/>
        <v>5.8873310421434777</v>
      </c>
      <c r="BI117" s="2">
        <f t="shared" si="339"/>
        <v>5.6228993526253035</v>
      </c>
      <c r="BJ117" s="2">
        <f t="shared" si="339"/>
        <v>5.6430946460632478</v>
      </c>
      <c r="BK117" s="2">
        <f t="shared" si="339"/>
        <v>5.5171352798026501</v>
      </c>
      <c r="BL117" s="2">
        <f t="shared" si="339"/>
        <v>5.6879614883001155</v>
      </c>
      <c r="BM117" s="2">
        <f t="shared" si="339"/>
        <v>5.767667604953334</v>
      </c>
      <c r="BN117" s="2">
        <f t="shared" si="339"/>
        <v>5.5421048785014317</v>
      </c>
      <c r="BO117" s="2">
        <f t="shared" si="339"/>
        <v>5.6048020402118777</v>
      </c>
      <c r="BP117" s="2">
        <f t="shared" si="339"/>
        <v>5.7686653446992757</v>
      </c>
      <c r="BQ117" s="2">
        <f t="shared" si="339"/>
        <v>5.6069377981587802</v>
      </c>
      <c r="BR117" s="2"/>
      <c r="BS117" s="2">
        <f t="shared" ref="BS117:CL117" si="340">AVERAGE(V265:V266,V279:V280)</f>
        <v>5.4756098432054481</v>
      </c>
      <c r="BT117" s="2">
        <f t="shared" si="340"/>
        <v>5.5041285291358601</v>
      </c>
      <c r="BU117" s="2">
        <f t="shared" si="340"/>
        <v>5.6771286334650695</v>
      </c>
      <c r="BV117" s="2">
        <f t="shared" si="340"/>
        <v>5.7826053077294519</v>
      </c>
      <c r="BW117" s="2">
        <f t="shared" si="340"/>
        <v>5.4952554113125505</v>
      </c>
      <c r="BX117" s="2">
        <f t="shared" si="340"/>
        <v>5.4862771850445773</v>
      </c>
      <c r="BY117" s="2">
        <f t="shared" si="340"/>
        <v>5.1650048864250273</v>
      </c>
      <c r="BZ117" s="2">
        <f t="shared" si="340"/>
        <v>4.7603992963794042</v>
      </c>
      <c r="CA117" s="2">
        <f t="shared" si="340"/>
        <v>4.5074778482201525</v>
      </c>
      <c r="CB117" s="2">
        <f t="shared" si="340"/>
        <v>4.370467259510125</v>
      </c>
      <c r="CC117" s="2">
        <f t="shared" si="340"/>
        <v>4.4508950202765565</v>
      </c>
      <c r="CD117" s="2">
        <f t="shared" si="340"/>
        <v>4.0161172871704505</v>
      </c>
      <c r="CE117" s="2">
        <f t="shared" si="340"/>
        <v>3.8263960573610905</v>
      </c>
      <c r="CF117" s="2">
        <f t="shared" si="340"/>
        <v>3.6442203770168198</v>
      </c>
      <c r="CG117" s="2">
        <f t="shared" si="340"/>
        <v>3.8438661146519006</v>
      </c>
      <c r="CH117" s="2">
        <f t="shared" si="340"/>
        <v>4.0014748927775248</v>
      </c>
      <c r="CI117" s="2">
        <f t="shared" si="340"/>
        <v>3.851428588865855</v>
      </c>
      <c r="CJ117" s="2">
        <f t="shared" si="340"/>
        <v>3.7670014433751922</v>
      </c>
      <c r="CK117" s="2">
        <f t="shared" si="340"/>
        <v>3.9167362095992</v>
      </c>
      <c r="CL117" s="2">
        <f t="shared" si="340"/>
        <v>4.3197236291169947</v>
      </c>
      <c r="CM117" s="2">
        <f t="shared" ref="CM117:CO117" si="341">AVERAGE(AP265:AP266,AP279:AP280)</f>
        <v>3.1935316888290903</v>
      </c>
      <c r="CN117" s="2">
        <f t="shared" si="341"/>
        <v>2.5667207872022502</v>
      </c>
      <c r="CO117" s="2" t="e">
        <f t="shared" si="341"/>
        <v>#DIV/0!</v>
      </c>
    </row>
    <row r="118" spans="1:93" s="28" customFormat="1" x14ac:dyDescent="0.25">
      <c r="A118" s="31" t="s">
        <v>34</v>
      </c>
      <c r="B118" s="31">
        <v>5</v>
      </c>
      <c r="C118" s="31">
        <v>15</v>
      </c>
      <c r="D118" s="14">
        <v>26</v>
      </c>
      <c r="E118" s="19">
        <f>IF(Raw!H68&gt;0,Deficit!$D$118-Raw!H68,"")</f>
        <v>17.600000000000001</v>
      </c>
      <c r="F118" s="19">
        <f>IF(Raw!I68&gt;0,Deficit!$D$118-Raw!I68,"")</f>
        <v>15.45</v>
      </c>
      <c r="G118" s="19">
        <f>IF(Raw!J68&gt;0,Deficit!$D$118-Raw!J68,"")</f>
        <v>11.3</v>
      </c>
      <c r="H118" s="19">
        <f>IF(Raw!K68&gt;0,Deficit!$D$118-Raw!K68,"")</f>
        <v>15.3</v>
      </c>
      <c r="I118" s="19">
        <f>IF(Raw!L68&gt;0,Deficit!$D$118-Raw!L68,"")</f>
        <v>1.1499999999999986</v>
      </c>
      <c r="J118" s="19">
        <f>IF(Raw!M68&gt;0,Deficit!$D$118-Raw!M68,"")</f>
        <v>8.6000000000000014</v>
      </c>
      <c r="K118" s="19">
        <f>IF(Raw!N68&gt;0,Deficit!$D$118-Raw!N68,"")</f>
        <v>3.1499999999999986</v>
      </c>
      <c r="L118" s="19">
        <f>IF(Raw!O68&gt;0,Deficit!$D$118-Raw!O68,"")</f>
        <v>19</v>
      </c>
      <c r="M118" s="19">
        <f>IF(Raw!P68&gt;0,Deficit!$D$118-Raw!P68,"")</f>
        <v>0.10000000000000142</v>
      </c>
      <c r="N118" s="19">
        <f>IF(Raw!Q68&gt;0,Deficit!$D$118-Raw!Q68,"")</f>
        <v>13.35</v>
      </c>
      <c r="O118" s="19">
        <f>IF(Raw!R68&gt;0,Deficit!$D$118-Raw!R68,"")</f>
        <v>0.80000000000000071</v>
      </c>
      <c r="P118" s="19">
        <f>IF(Raw!S68&gt;0,Deficit!$D$118-Raw!S68,"")</f>
        <v>14.9</v>
      </c>
      <c r="Q118" s="52">
        <f>IF(Raw!T68&gt;0,Deficit!$D$118-Raw!T68,"")</f>
        <v>20.75</v>
      </c>
      <c r="R118" s="52">
        <v>14</v>
      </c>
      <c r="S118" s="19">
        <f>IF(Raw!V68&gt;0,Deficit!$D$118-Raw!V68,"")</f>
        <v>4.1499999999999986</v>
      </c>
      <c r="T118" s="19">
        <f>IF(Raw!W68&gt;0,Deficit!$D$118-Raw!W68,"")</f>
        <v>10.15</v>
      </c>
      <c r="U118" s="19">
        <f>IF(Raw!X68&gt;0,Deficit!$D$118-Raw!X68,"")</f>
        <v>-0.85000000000000142</v>
      </c>
      <c r="V118" s="19">
        <f>IF(Raw!Y68&gt;0,Deficit!$D$118-Raw!Y68,"")</f>
        <v>7.1000000000000014</v>
      </c>
      <c r="W118" s="19">
        <f>IF(Raw!Z68&gt;0,Deficit!$D$118-Raw!Z68,"")</f>
        <v>13.3</v>
      </c>
      <c r="X118" s="19">
        <f>IF(Raw!AA68&gt;0,Deficit!$D$118-Raw!AA68,"")</f>
        <v>-4.5</v>
      </c>
      <c r="Y118" s="19">
        <f>IF(Raw!AB68&gt;0,Deficit!$D$118-Raw!AB68,"")</f>
        <v>4.3999999999999986</v>
      </c>
      <c r="Z118" s="19">
        <f>IF(Raw!AC68&gt;0,Deficit!$D$118-Raw!AC68,"")</f>
        <v>0.39999999999999858</v>
      </c>
      <c r="AA118" s="19">
        <f>IF(Raw!AD68&gt;0,Deficit!$D$118-Raw!AD68,"")</f>
        <v>2.1999999999999993</v>
      </c>
      <c r="AB118" s="19">
        <f>IF(Raw!AE68&gt;0,Deficit!$D$118-Raw!AE68,"")</f>
        <v>1.6000000000000014</v>
      </c>
      <c r="AC118" s="19">
        <f>IF(Raw!AF68&gt;0,Deficit!$D$118-Raw!AF68,"")</f>
        <v>2.5</v>
      </c>
      <c r="AD118" s="19">
        <f>IF(Raw!AG68&gt;0,Deficit!$D$118-Raw!AG68,"")</f>
        <v>12.75</v>
      </c>
      <c r="AE118" s="19">
        <f>IF(Raw!AH68&gt;0,Deficit!$D$118-Raw!AH68,"")</f>
        <v>-0.35000000000000142</v>
      </c>
      <c r="AF118" s="19">
        <f>IF(Raw!AI68&gt;0,Deficit!$D$118-Raw!AI68,"")</f>
        <v>6.1999999999999993</v>
      </c>
      <c r="AG118" s="19">
        <f>IF(Raw!AJ68&gt;0,Deficit!$D$118-Raw!AJ68,"")</f>
        <v>15.65</v>
      </c>
      <c r="AH118" s="19">
        <f>IF(Raw!AK68&gt;0,Deficit!$D$118-Raw!AK68,"")</f>
        <v>6.3999999999999986</v>
      </c>
      <c r="AI118" s="19">
        <f>IF(Raw!AL68&gt;0,Deficit!$D$118-Raw!AL68,"")</f>
        <v>16.5</v>
      </c>
      <c r="AJ118" s="19">
        <f>IF(Raw!AM68&gt;0,Deficit!$D$118-Raw!AM68,"")</f>
        <v>3.1499999999999986</v>
      </c>
      <c r="AK118" s="19">
        <f>IF(Raw!AN68&gt;0,Deficit!$D$118-Raw!AN68,"")</f>
        <v>12.35</v>
      </c>
      <c r="AL118" s="19">
        <f>IF(Raw!AO68&gt;0,Deficit!$D$118-Raw!AO68,"")</f>
        <v>21.65</v>
      </c>
      <c r="AM118" s="19">
        <f>IF(Raw!AP68&gt;0,Deficit!$D$118-Raw!AP68,"")</f>
        <v>8.8500000000000014</v>
      </c>
      <c r="AN118" s="19">
        <f>IF(Raw!AQ68&gt;0,Deficit!$D$118-Raw!AQ68,"")</f>
        <v>7.3999999999999986</v>
      </c>
      <c r="AO118" s="19">
        <f>IF(Raw!AR68&gt;0,Deficit!$D$118-Raw!AR68,"")</f>
        <v>0</v>
      </c>
      <c r="AP118" s="19">
        <f>IF(Raw!AS68&gt;0,Deficit!$D$118-Raw!AS68,"")</f>
        <v>-3.8500000000000014</v>
      </c>
      <c r="AQ118" s="19">
        <f>IF(Raw!AT68&gt;0,Deficit!$D$118-Raw!AT68,"")</f>
        <v>-2.25</v>
      </c>
      <c r="AR118" s="19" t="str">
        <f>IF(Raw!AU68&gt;0,Deficit!$D$118-Raw!AU68,"")</f>
        <v/>
      </c>
      <c r="AS118" s="19" t="str">
        <f>IF(Raw!AV68&gt;0,Deficit!$D$118-Raw!AV68,"")</f>
        <v/>
      </c>
      <c r="AX118" s="21" t="s">
        <v>76</v>
      </c>
      <c r="AY118" s="3">
        <v>10</v>
      </c>
      <c r="AZ118">
        <v>150</v>
      </c>
      <c r="BA118" s="2">
        <f>AVERAGE(D267:D268,D281:D282)</f>
        <v>18.25</v>
      </c>
      <c r="BB118" s="2"/>
      <c r="BC118" s="2">
        <f t="shared" ref="BC118:BQ118" si="342">AVERAGE(F267:F268,F281:F282)</f>
        <v>7.7305100187111</v>
      </c>
      <c r="BD118" s="2">
        <f t="shared" si="342"/>
        <v>7.6484380426098202</v>
      </c>
      <c r="BE118" s="2">
        <f t="shared" si="342"/>
        <v>7.8480832135540304</v>
      </c>
      <c r="BF118" s="2">
        <f t="shared" si="342"/>
        <v>7.6241577632896202</v>
      </c>
      <c r="BG118" s="2">
        <f t="shared" si="342"/>
        <v>7.7399609890922854</v>
      </c>
      <c r="BH118" s="2">
        <f t="shared" si="342"/>
        <v>7.6238015937107075</v>
      </c>
      <c r="BI118" s="2">
        <f t="shared" si="342"/>
        <v>7.6016043157565232</v>
      </c>
      <c r="BJ118" s="2">
        <f t="shared" si="342"/>
        <v>7.4413404752109757</v>
      </c>
      <c r="BK118" s="2">
        <f t="shared" si="342"/>
        <v>7.6069668989724244</v>
      </c>
      <c r="BL118" s="2">
        <f t="shared" si="342"/>
        <v>7.6645122217690442</v>
      </c>
      <c r="BM118" s="2">
        <f t="shared" si="342"/>
        <v>7.7901798400299125</v>
      </c>
      <c r="BN118" s="2">
        <f t="shared" si="342"/>
        <v>7.5677681458597448</v>
      </c>
      <c r="BO118" s="2">
        <f t="shared" si="342"/>
        <v>7.6788538769246664</v>
      </c>
      <c r="BP118" s="2">
        <f t="shared" si="342"/>
        <v>7.6398375652458697</v>
      </c>
      <c r="BQ118" s="2">
        <f t="shared" si="342"/>
        <v>7.7868808665437381</v>
      </c>
      <c r="BR118" s="2"/>
      <c r="BS118" s="2">
        <f t="shared" ref="BS118:CL118" si="343">AVERAGE(V267:V268,V281:V282)</f>
        <v>7.5269073233899313</v>
      </c>
      <c r="BT118" s="2">
        <f t="shared" si="343"/>
        <v>7.4545810330090374</v>
      </c>
      <c r="BU118" s="2">
        <f t="shared" si="343"/>
        <v>7.5817600232246534</v>
      </c>
      <c r="BV118" s="2">
        <f t="shared" si="343"/>
        <v>7.7010841824611376</v>
      </c>
      <c r="BW118" s="2">
        <f t="shared" si="343"/>
        <v>7.6879846151658153</v>
      </c>
      <c r="BX118" s="2">
        <f t="shared" si="343"/>
        <v>7.5329406433202752</v>
      </c>
      <c r="BY118" s="2">
        <f t="shared" si="343"/>
        <v>7.8178051087114575</v>
      </c>
      <c r="BZ118" s="2">
        <f t="shared" si="343"/>
        <v>7.7772169284165784</v>
      </c>
      <c r="CA118" s="2">
        <f t="shared" si="343"/>
        <v>7.5649875651212852</v>
      </c>
      <c r="CB118" s="2">
        <f t="shared" si="343"/>
        <v>7.794488078029099</v>
      </c>
      <c r="CC118" s="2">
        <f t="shared" si="343"/>
        <v>7.7200524908483175</v>
      </c>
      <c r="CD118" s="2">
        <f t="shared" si="343"/>
        <v>7.602787016925272</v>
      </c>
      <c r="CE118" s="2">
        <f t="shared" si="343"/>
        <v>7.3722983517834182</v>
      </c>
      <c r="CF118" s="2">
        <f t="shared" si="343"/>
        <v>7.1188825828409703</v>
      </c>
      <c r="CG118" s="2">
        <f t="shared" si="343"/>
        <v>7.2350432389376866</v>
      </c>
      <c r="CH118" s="2">
        <f t="shared" si="343"/>
        <v>7.1582173831238753</v>
      </c>
      <c r="CI118" s="2">
        <f t="shared" si="343"/>
        <v>7.0791501726465524</v>
      </c>
      <c r="CJ118" s="2">
        <f t="shared" si="343"/>
        <v>7.1783727370277077</v>
      </c>
      <c r="CK118" s="2">
        <f t="shared" si="343"/>
        <v>7.243339920234015</v>
      </c>
      <c r="CL118" s="2">
        <f t="shared" si="343"/>
        <v>7.2891494547599551</v>
      </c>
      <c r="CM118" s="2">
        <f t="shared" ref="CM118:CO118" si="344">AVERAGE(AP267:AP268,AP281:AP282)</f>
        <v>6.9019960649227201</v>
      </c>
      <c r="CN118" s="2">
        <f t="shared" si="344"/>
        <v>6.4174429954954748</v>
      </c>
      <c r="CO118" s="2" t="e">
        <f t="shared" si="344"/>
        <v>#DIV/0!</v>
      </c>
    </row>
    <row r="119" spans="1:93" s="28" customFormat="1" x14ac:dyDescent="0.25">
      <c r="A119" s="31" t="s">
        <v>25</v>
      </c>
      <c r="B119" s="31">
        <v>5</v>
      </c>
      <c r="C119" s="31">
        <v>30</v>
      </c>
      <c r="D119" s="14">
        <v>22</v>
      </c>
      <c r="E119" s="19"/>
      <c r="F119" s="19">
        <f>IF(Raw!I6&gt;0,Deficit!$D$119-Raw!I6,"")</f>
        <v>5.4636209483725011</v>
      </c>
      <c r="G119" s="19">
        <f>IF(Raw!J6&gt;0,Deficit!$D$119-Raw!J6,"")</f>
        <v>3.010661781363801</v>
      </c>
      <c r="H119" s="19">
        <f>IF(Raw!K6&gt;0,Deficit!$D$119-Raw!K6,"")</f>
        <v>4.3307963694452987</v>
      </c>
      <c r="I119" s="19">
        <f>IF(Raw!L6&gt;0,Deficit!$D$119-Raw!L6,"")</f>
        <v>1.6014981431790005</v>
      </c>
      <c r="J119" s="19">
        <f>IF(Raw!M6&gt;0,Deficit!$D$119-Raw!M6,"")</f>
        <v>4.5977988253359001</v>
      </c>
      <c r="K119" s="19">
        <f>IF(Raw!N6&gt;0,Deficit!$D$119-Raw!N6,"")</f>
        <v>1.5877602191988984</v>
      </c>
      <c r="L119" s="19">
        <f>IF(Raw!O6&gt;0,Deficit!$D$119-Raw!O6,"")</f>
        <v>6.4144876965695996</v>
      </c>
      <c r="M119" s="19">
        <f>IF(Raw!P6&gt;0,Deficit!$D$119-Raw!P6,"")</f>
        <v>4.2690297931878014</v>
      </c>
      <c r="N119" s="19">
        <f>IF(Raw!Q6&gt;0,Deficit!$D$119-Raw!Q6,"")</f>
        <v>7.9637802114249006</v>
      </c>
      <c r="O119" s="19">
        <f>IF(Raw!R6&gt;0,Deficit!$D$119-Raw!R6,"")</f>
        <v>5.2746277736431999</v>
      </c>
      <c r="P119" s="19">
        <f>IF(Raw!S6&gt;0,Deficit!$D$119-Raw!S6,"")</f>
        <v>8.1785617934089991</v>
      </c>
      <c r="Q119" s="19">
        <f>IF(Raw!T6&gt;0,Deficit!$D$119-Raw!T6,"")</f>
        <v>7.6076363968494007</v>
      </c>
      <c r="R119" s="19">
        <f>IF(Raw!U6&gt;0,Deficit!$D$119-Raw!U6,"")</f>
        <v>1.2880296750966984</v>
      </c>
      <c r="S119" s="19">
        <f>IF(Raw!V6&gt;0,Deficit!$D$119-Raw!V6,"")</f>
        <v>6.6084585891399001</v>
      </c>
      <c r="T119" s="19">
        <f>IF(Raw!W6&gt;0,Deficit!$D$119-Raw!W6,"")</f>
        <v>5.8939939187536012</v>
      </c>
      <c r="U119" s="19">
        <f>IF(Raw!X6&gt;0,Deficit!$D$119-Raw!X6,"")</f>
        <v>1.890354096649201</v>
      </c>
      <c r="V119" s="19">
        <f>IF(Raw!Y6&gt;0,Deficit!$D$119-Raw!Y6,"")</f>
        <v>3.7570075180823004</v>
      </c>
      <c r="W119" s="19">
        <f>IF(Raw!Z6&gt;0,Deficit!$D$119-Raw!Z6,"")</f>
        <v>6.8851102210945996</v>
      </c>
      <c r="X119" s="19">
        <f>IF(Raw!AA6&gt;0,Deficit!$D$119-Raw!AA6,"")</f>
        <v>0.58539432309019901</v>
      </c>
      <c r="Y119" s="19">
        <f>IF(Raw!AB6&gt;0,Deficit!$D$119-Raw!AB6,"")</f>
        <v>5.2014920840875014</v>
      </c>
      <c r="Z119" s="19">
        <f>IF(Raw!AC6&gt;0,Deficit!$D$119-Raw!AC6,"")</f>
        <v>0.92820089075379997</v>
      </c>
      <c r="AA119" s="19">
        <f>IF(Raw!AD6&gt;0,Deficit!$D$119-Raw!AD6,"")</f>
        <v>3.5415280825829996</v>
      </c>
      <c r="AB119" s="19">
        <f>IF(Raw!AE6&gt;0,Deficit!$D$119-Raw!AE6,"")</f>
        <v>3.5090631980731004</v>
      </c>
      <c r="AC119" s="19">
        <f>IF(Raw!AF6&gt;0,Deficit!$D$119-Raw!AF6,"")</f>
        <v>0.59788068366620095</v>
      </c>
      <c r="AD119" s="19">
        <f>IF(Raw!AG6&gt;0,Deficit!$D$119-Raw!AG6,"")</f>
        <v>6.1547053004955998</v>
      </c>
      <c r="AE119" s="19">
        <f>IF(Raw!AH6&gt;0,Deficit!$D$119-Raw!AH6,"")</f>
        <v>0.67767438291420135</v>
      </c>
      <c r="AF119" s="19">
        <f>IF(Raw!AI6&gt;0,Deficit!$D$119-Raw!AI6,"")</f>
        <v>3.0509410523912983</v>
      </c>
      <c r="AG119" s="19">
        <f>IF(Raw!AJ6&gt;0,Deficit!$D$119-Raw!AJ6,"")</f>
        <v>8.3999855501299994</v>
      </c>
      <c r="AH119" s="19">
        <f>IF(Raw!AK6&gt;0,Deficit!$D$119-Raw!AK6,"")</f>
        <v>6.3351951687245993</v>
      </c>
      <c r="AI119" s="19">
        <f>IF(Raw!AL6&gt;0,Deficit!$D$119-Raw!AL6,"")</f>
        <v>7.9999493988681003</v>
      </c>
      <c r="AJ119" s="19">
        <f>IF(Raw!AM6&gt;0,Deficit!$D$119-Raw!AM6,"")</f>
        <v>6.9313468071977997</v>
      </c>
      <c r="AK119" s="19">
        <f>IF(Raw!AN6&gt;0,Deficit!$D$119-Raw!AN6,"")</f>
        <v>8.2129047649503004</v>
      </c>
      <c r="AL119" s="19">
        <f>IF(Raw!AO6&gt;0,Deficit!$D$119-Raw!AO6,"")</f>
        <v>9.1908797384392003</v>
      </c>
      <c r="AM119" s="19">
        <f>IF(Raw!AP6&gt;0,Deficit!$D$119-Raw!AP6,"")</f>
        <v>8.7160898757287004</v>
      </c>
      <c r="AN119" s="19">
        <f>IF(Raw!AQ6&gt;0,Deficit!$D$119-Raw!AQ6,"")</f>
        <v>2.1000512293833005</v>
      </c>
      <c r="AO119" s="19">
        <f>IF(Raw!AR6&gt;0,Deficit!$D$119-Raw!AR6,"")</f>
        <v>2.0610755219450994</v>
      </c>
      <c r="AP119" s="19">
        <f>IF(Raw!AS6&gt;0,Deficit!$D$119-Raw!AS6,"")</f>
        <v>3.8290926262971006</v>
      </c>
      <c r="AQ119" s="19">
        <f>IF(Raw!AT6&gt;0,Deficit!$D$119-Raw!AT6,"")</f>
        <v>3.3798475668811001</v>
      </c>
      <c r="AR119" s="19" t="str">
        <f>IF(Raw!AU6&gt;0,Deficit!$D$119-Raw!AU6,"")</f>
        <v/>
      </c>
      <c r="AS119" s="19" t="str">
        <f>IF(Raw!AV6&gt;0,Deficit!$D$119-Raw!AV6,"")</f>
        <v/>
      </c>
      <c r="AX119" s="21" t="s">
        <v>76</v>
      </c>
      <c r="AY119" s="3">
        <v>10</v>
      </c>
      <c r="AZ119">
        <v>200</v>
      </c>
      <c r="BA119" s="2">
        <f>AVERAGE(D269:D270,D283:D284)</f>
        <v>19</v>
      </c>
      <c r="BB119" s="2"/>
      <c r="BC119" s="2">
        <f t="shared" ref="BC119:BQ119" si="345">AVERAGE(F269:F270,F283:F284)</f>
        <v>6.189063302589525</v>
      </c>
      <c r="BD119" s="2">
        <f t="shared" si="345"/>
        <v>6.1270689178209246</v>
      </c>
      <c r="BE119" s="2">
        <f t="shared" si="345"/>
        <v>5.9308237177978995</v>
      </c>
      <c r="BF119" s="2">
        <f t="shared" si="345"/>
        <v>5.9184617939459994</v>
      </c>
      <c r="BG119" s="2">
        <f t="shared" si="345"/>
        <v>5.9645449375341997</v>
      </c>
      <c r="BH119" s="2">
        <f t="shared" si="345"/>
        <v>5.884085464021175</v>
      </c>
      <c r="BI119" s="2">
        <f t="shared" si="345"/>
        <v>5.8217050310943499</v>
      </c>
      <c r="BJ119" s="2">
        <f t="shared" si="345"/>
        <v>5.867570415402775</v>
      </c>
      <c r="BK119" s="2">
        <f t="shared" si="345"/>
        <v>6.0979797140933503</v>
      </c>
      <c r="BL119" s="2">
        <f t="shared" si="345"/>
        <v>6.215377788659775</v>
      </c>
      <c r="BM119" s="2">
        <f t="shared" si="345"/>
        <v>6.0208391040741009</v>
      </c>
      <c r="BN119" s="2">
        <f t="shared" si="345"/>
        <v>5.9565511974874497</v>
      </c>
      <c r="BO119" s="2">
        <f t="shared" si="345"/>
        <v>6.0820174504851252</v>
      </c>
      <c r="BP119" s="2">
        <f t="shared" si="345"/>
        <v>6.1342623385383757</v>
      </c>
      <c r="BQ119" s="2">
        <f t="shared" si="345"/>
        <v>5.9347615849173252</v>
      </c>
      <c r="BR119" s="2"/>
      <c r="BS119" s="2">
        <f t="shared" ref="BS119:CL119" si="346">AVERAGE(V269:V270,V283:V284)</f>
        <v>5.7949216150917255</v>
      </c>
      <c r="BT119" s="2">
        <f t="shared" si="346"/>
        <v>5.8273453756143496</v>
      </c>
      <c r="BU119" s="2">
        <f t="shared" si="346"/>
        <v>5.9031265730138003</v>
      </c>
      <c r="BV119" s="2">
        <f t="shared" si="346"/>
        <v>6.0759111911930752</v>
      </c>
      <c r="BW119" s="2">
        <f t="shared" si="346"/>
        <v>5.9047884320301502</v>
      </c>
      <c r="BX119" s="2">
        <f t="shared" si="346"/>
        <v>5.8470846485770007</v>
      </c>
      <c r="BY119" s="2">
        <f t="shared" si="346"/>
        <v>6.048389435286575</v>
      </c>
      <c r="BZ119" s="2">
        <f t="shared" si="346"/>
        <v>6.0733899837535752</v>
      </c>
      <c r="CA119" s="2">
        <f t="shared" si="346"/>
        <v>6.0491925488786746</v>
      </c>
      <c r="CB119" s="2">
        <f t="shared" si="346"/>
        <v>5.8490158799357239</v>
      </c>
      <c r="CC119" s="2">
        <f t="shared" si="346"/>
        <v>5.9883447206005496</v>
      </c>
      <c r="CD119" s="2">
        <f t="shared" si="346"/>
        <v>5.9812179665941247</v>
      </c>
      <c r="CE119" s="2">
        <f t="shared" si="346"/>
        <v>5.7431617021561747</v>
      </c>
      <c r="CF119" s="2">
        <f t="shared" si="346"/>
        <v>6.0014546195419252</v>
      </c>
      <c r="CG119" s="2">
        <f t="shared" si="346"/>
        <v>5.877811122641325</v>
      </c>
      <c r="CH119" s="2">
        <f t="shared" si="346"/>
        <v>6.1579395998710496</v>
      </c>
      <c r="CI119" s="2">
        <f t="shared" si="346"/>
        <v>5.6490156922784003</v>
      </c>
      <c r="CJ119" s="2">
        <f t="shared" si="346"/>
        <v>5.7263558601321503</v>
      </c>
      <c r="CK119" s="2">
        <f t="shared" si="346"/>
        <v>5.9245256379682498</v>
      </c>
      <c r="CL119" s="2">
        <f t="shared" si="346"/>
        <v>5.9372019151406761</v>
      </c>
      <c r="CM119" s="2">
        <f t="shared" ref="CM119:CO119" si="347">AVERAGE(AP269:AP270,AP283:AP284)</f>
        <v>6.0659511141501739</v>
      </c>
      <c r="CN119" s="2">
        <f t="shared" si="347"/>
        <v>6.125511779595425</v>
      </c>
      <c r="CO119" s="2" t="e">
        <f t="shared" si="347"/>
        <v>#DIV/0!</v>
      </c>
    </row>
    <row r="120" spans="1:93" s="28" customFormat="1" x14ac:dyDescent="0.25">
      <c r="A120" s="31" t="s">
        <v>34</v>
      </c>
      <c r="B120" s="31">
        <v>5</v>
      </c>
      <c r="C120" s="31">
        <v>30</v>
      </c>
      <c r="D120" s="14">
        <v>28</v>
      </c>
      <c r="E120" s="19"/>
      <c r="F120" s="19">
        <f>IF(Raw!I69&gt;0,Deficit!$D$120-Raw!I69,"")</f>
        <v>7.8530516601284006</v>
      </c>
      <c r="G120" s="19">
        <f>IF(Raw!J69&gt;0,Deficit!$D$120-Raw!J69,"")</f>
        <v>4.8097329932571</v>
      </c>
      <c r="H120" s="19">
        <f>IF(Raw!K69&gt;0,Deficit!$D$120-Raw!K69,"")</f>
        <v>5.2885665933046013</v>
      </c>
      <c r="I120" s="19">
        <f>IF(Raw!L69&gt;0,Deficit!$D$120-Raw!L69,"")</f>
        <v>1.9527958614521985</v>
      </c>
      <c r="J120" s="19">
        <f>IF(Raw!M69&gt;0,Deficit!$D$120-Raw!M69,"")</f>
        <v>5.5829699253903016</v>
      </c>
      <c r="K120" s="19">
        <f>IF(Raw!N69&gt;0,Deficit!$D$120-Raw!N69,"")</f>
        <v>1.9422233318245006</v>
      </c>
      <c r="L120" s="19">
        <f>IF(Raw!O69&gt;0,Deficit!$D$120-Raw!O69,"")</f>
        <v>6.116884664723699</v>
      </c>
      <c r="M120" s="19">
        <f>IF(Raw!P69&gt;0,Deficit!$D$120-Raw!P69,"")</f>
        <v>3.5200605048208011</v>
      </c>
      <c r="N120" s="19">
        <f>IF(Raw!Q69&gt;0,Deficit!$D$120-Raw!Q69,"")</f>
        <v>8.9895478351631013</v>
      </c>
      <c r="O120" s="19">
        <f>IF(Raw!R69&gt;0,Deficit!$D$120-Raw!R69,"")</f>
        <v>3.4323742648123989</v>
      </c>
      <c r="P120" s="19">
        <f>IF(Raw!S69&gt;0,Deficit!$D$120-Raw!S69,"")</f>
        <v>8.9730133546624984</v>
      </c>
      <c r="Q120" s="19">
        <f>IF(Raw!T69&gt;0,Deficit!$D$120-Raw!T69,"")</f>
        <v>8.3821328544046985</v>
      </c>
      <c r="R120" s="19">
        <f>IF(Raw!U69&gt;0,Deficit!$D$120-Raw!U69,"")</f>
        <v>4.0167411804210005</v>
      </c>
      <c r="S120" s="19">
        <f>IF(Raw!V69&gt;0,Deficit!$D$120-Raw!V69,"")</f>
        <v>5.6837456748300994</v>
      </c>
      <c r="T120" s="19">
        <f>IF(Raw!W69&gt;0,Deficit!$D$120-Raw!W69,"")</f>
        <v>7.7189851798977998</v>
      </c>
      <c r="U120" s="19">
        <f>IF(Raw!X69&gt;0,Deficit!$D$120-Raw!X69,"")</f>
        <v>2.6147379736177001</v>
      </c>
      <c r="V120" s="19">
        <f>IF(Raw!Y69&gt;0,Deficit!$D$120-Raw!Y69,"")</f>
        <v>4.1313921066623003</v>
      </c>
      <c r="W120" s="19">
        <f>IF(Raw!Z69&gt;0,Deficit!$D$120-Raw!Z69,"")</f>
        <v>8.5339762604521994</v>
      </c>
      <c r="X120" s="19">
        <f>IF(Raw!AA69&gt;0,Deficit!$D$120-Raw!AA69,"")</f>
        <v>2.7924803762613983</v>
      </c>
      <c r="Y120" s="19">
        <f>IF(Raw!AB69&gt;0,Deficit!$D$120-Raw!AB69,"")</f>
        <v>6.5757100579509</v>
      </c>
      <c r="Z120" s="19">
        <f>IF(Raw!AC69&gt;0,Deficit!$D$120-Raw!AC69,"")</f>
        <v>1.7131919719350996</v>
      </c>
      <c r="AA120" s="19">
        <f>IF(Raw!AD69&gt;0,Deficit!$D$120-Raw!AD69,"")</f>
        <v>3.2399418337062009</v>
      </c>
      <c r="AB120" s="19">
        <f>IF(Raw!AE69&gt;0,Deficit!$D$120-Raw!AE69,"")</f>
        <v>3.3726870519005985</v>
      </c>
      <c r="AC120" s="19">
        <f>IF(Raw!AF69&gt;0,Deficit!$D$120-Raw!AF69,"")</f>
        <v>1.0544377285819984</v>
      </c>
      <c r="AD120" s="19">
        <f>IF(Raw!AG69&gt;0,Deficit!$D$120-Raw!AG69,"")</f>
        <v>6.1688770130713984</v>
      </c>
      <c r="AE120" s="19">
        <f>IF(Raw!AH69&gt;0,Deficit!$D$120-Raw!AH69,"")</f>
        <v>1.1958453770314996</v>
      </c>
      <c r="AF120" s="19">
        <f>IF(Raw!AI69&gt;0,Deficit!$D$120-Raw!AI69,"")</f>
        <v>3.3350583826196001</v>
      </c>
      <c r="AG120" s="19">
        <f>IF(Raw!AJ69&gt;0,Deficit!$D$120-Raw!AJ69,"")</f>
        <v>10.899466046963902</v>
      </c>
      <c r="AH120" s="19">
        <f>IF(Raw!AK69&gt;0,Deficit!$D$120-Raw!AK69,"")</f>
        <v>8.2314514792894009</v>
      </c>
      <c r="AI120" s="19">
        <f>IF(Raw!AL69&gt;0,Deficit!$D$120-Raw!AL69,"")</f>
        <v>10.875112927574001</v>
      </c>
      <c r="AJ120" s="19">
        <f>IF(Raw!AM69&gt;0,Deficit!$D$120-Raw!AM69,"")</f>
        <v>10.326119716215</v>
      </c>
      <c r="AK120" s="19">
        <f>IF(Raw!AN69&gt;0,Deficit!$D$120-Raw!AN69,"")</f>
        <v>11.436047984388399</v>
      </c>
      <c r="AL120" s="19">
        <f>IF(Raw!AO69&gt;0,Deficit!$D$120-Raw!AO69,"")</f>
        <v>12.252185080756</v>
      </c>
      <c r="AM120" s="19">
        <f>IF(Raw!AP69&gt;0,Deficit!$D$120-Raw!AP69,"")</f>
        <v>12.941718024322901</v>
      </c>
      <c r="AN120" s="19">
        <f>IF(Raw!AQ69&gt;0,Deficit!$D$120-Raw!AQ69,"")</f>
        <v>2.1885932896821991</v>
      </c>
      <c r="AO120" s="19">
        <f>IF(Raw!AR69&gt;0,Deficit!$D$120-Raw!AR69,"")</f>
        <v>1.2496810911070995</v>
      </c>
      <c r="AP120" s="19">
        <f>IF(Raw!AS69&gt;0,Deficit!$D$120-Raw!AS69,"")</f>
        <v>2.8437500373771982</v>
      </c>
      <c r="AQ120" s="19">
        <f>IF(Raw!AT69&gt;0,Deficit!$D$120-Raw!AT69,"")</f>
        <v>4.0275475678977983</v>
      </c>
      <c r="AR120" s="19" t="str">
        <f>IF(Raw!AU69&gt;0,Deficit!$D$120-Raw!AU69,"")</f>
        <v/>
      </c>
      <c r="AS120" s="19" t="str">
        <f>IF(Raw!AV69&gt;0,Deficit!$D$120-Raw!AV69,"")</f>
        <v/>
      </c>
      <c r="AX120" s="21" t="s">
        <v>76</v>
      </c>
      <c r="AY120" s="3">
        <v>10</v>
      </c>
      <c r="AZ120" t="s">
        <v>22</v>
      </c>
      <c r="BA120" s="28">
        <f t="shared" ref="BA120:BX120" si="348">SUM(BA114:BA116)*3+BA113*1.5</f>
        <v>240.07500000000002</v>
      </c>
      <c r="BC120" s="28">
        <f t="shared" si="348"/>
        <v>69.226851907494463</v>
      </c>
      <c r="BD120" s="28">
        <f t="shared" si="348"/>
        <v>56.055054788875474</v>
      </c>
      <c r="BE120" s="28">
        <f t="shared" si="348"/>
        <v>66.204722466505487</v>
      </c>
      <c r="BF120" s="28">
        <f t="shared" si="348"/>
        <v>28.633184046832703</v>
      </c>
      <c r="BG120" s="28">
        <f t="shared" si="348"/>
        <v>56.029227060809923</v>
      </c>
      <c r="BH120" s="28">
        <f t="shared" si="348"/>
        <v>32.99795246856165</v>
      </c>
      <c r="BI120" s="28">
        <f t="shared" si="348"/>
        <v>67.26409747187185</v>
      </c>
      <c r="BJ120" s="28">
        <f t="shared" si="348"/>
        <v>43.683116551081632</v>
      </c>
      <c r="BK120" s="28">
        <f t="shared" si="348"/>
        <v>73.654404679732039</v>
      </c>
      <c r="BL120" s="28">
        <f t="shared" si="348"/>
        <v>55.434480335288207</v>
      </c>
      <c r="BM120" s="28">
        <f t="shared" si="348"/>
        <v>84.691208265405194</v>
      </c>
      <c r="BN120" s="28">
        <f t="shared" si="348"/>
        <v>77.912245046162084</v>
      </c>
      <c r="BO120" s="28">
        <f t="shared" si="348"/>
        <v>67.866584205116851</v>
      </c>
      <c r="BP120" s="28">
        <f t="shared" si="348"/>
        <v>60.885451642078607</v>
      </c>
      <c r="BQ120" s="28">
        <f t="shared" si="348"/>
        <v>44.29692755043952</v>
      </c>
      <c r="BS120" s="28">
        <f t="shared" si="348"/>
        <v>74.443071842545748</v>
      </c>
      <c r="BT120" s="28">
        <f t="shared" si="348"/>
        <v>84.842592484397699</v>
      </c>
      <c r="BU120" s="28">
        <f t="shared" si="348"/>
        <v>63.31459006999156</v>
      </c>
      <c r="BV120" s="28">
        <f t="shared" si="348"/>
        <v>86.243859840341102</v>
      </c>
      <c r="BW120" s="28">
        <f t="shared" si="348"/>
        <v>27.54085687359791</v>
      </c>
      <c r="BX120" s="28">
        <f t="shared" si="348"/>
        <v>42.033608089070164</v>
      </c>
      <c r="BY120" s="28">
        <f t="shared" ref="BY120:CH120" si="349">SUM(BY114:BY116)*3+BY113*1.5</f>
        <v>22.585102326774646</v>
      </c>
      <c r="BZ120" s="28">
        <f t="shared" si="349"/>
        <v>9.3369966907045292</v>
      </c>
      <c r="CA120" s="28">
        <f t="shared" si="349"/>
        <v>38.415976913080428</v>
      </c>
      <c r="CB120" s="28">
        <f t="shared" si="349"/>
        <v>4.5609243956240242</v>
      </c>
      <c r="CC120" s="28">
        <f t="shared" si="349"/>
        <v>27.830982883291647</v>
      </c>
      <c r="CD120" s="28">
        <f t="shared" si="349"/>
        <v>66.427020764132322</v>
      </c>
      <c r="CE120" s="28">
        <f t="shared" si="349"/>
        <v>49.893567298069357</v>
      </c>
      <c r="CF120" s="28">
        <f t="shared" si="349"/>
        <v>71.588955404367965</v>
      </c>
      <c r="CG120" s="28">
        <f t="shared" ref="CG120" si="350">SUM(CG114:CG116)*3+CG113*1.5</f>
        <v>54.952041875014956</v>
      </c>
      <c r="CH120" s="28">
        <f t="shared" si="349"/>
        <v>74.128265555437935</v>
      </c>
      <c r="CI120" s="28">
        <f t="shared" ref="CI120:CJ120" si="351">SUM(CI114:CI116)*3+CI113*1.5</f>
        <v>97.912722000268658</v>
      </c>
      <c r="CJ120" s="28">
        <f t="shared" si="351"/>
        <v>97.414362340479926</v>
      </c>
      <c r="CK120" s="28">
        <f t="shared" ref="CK120:CL120" si="352">SUM(CK114:CK116)*3+CK113*1.5</f>
        <v>39.230125307567619</v>
      </c>
      <c r="CL120" s="28">
        <f t="shared" si="352"/>
        <v>9.6299928201126779</v>
      </c>
      <c r="CM120" s="28">
        <f t="shared" ref="CM120:CO120" si="353">SUM(CM114:CM116)*3+CM113*1.5</f>
        <v>13.432645632009674</v>
      </c>
      <c r="CN120" s="28">
        <f t="shared" si="353"/>
        <v>16.383842069618769</v>
      </c>
      <c r="CO120" s="28" t="e">
        <f t="shared" si="353"/>
        <v>#DIV/0!</v>
      </c>
    </row>
    <row r="121" spans="1:93" s="28" customFormat="1" x14ac:dyDescent="0.25">
      <c r="A121" s="31" t="s">
        <v>25</v>
      </c>
      <c r="B121" s="31">
        <v>5</v>
      </c>
      <c r="C121" s="31">
        <v>60</v>
      </c>
      <c r="D121" s="89">
        <v>16.5</v>
      </c>
      <c r="E121" s="19"/>
      <c r="F121" s="19">
        <f>IF(Raw!I7&gt;0,Deficit!$D$121-Raw!I7,"")</f>
        <v>2.7106915389984998</v>
      </c>
      <c r="G121" s="19">
        <f>IF(Raw!J7&gt;0,Deficit!$D$121-Raw!J7,"")</f>
        <v>2.2167569866119994</v>
      </c>
      <c r="H121" s="19">
        <f>IF(Raw!K7&gt;0,Deficit!$D$121-Raw!K7,"")</f>
        <v>2.2208803027623993</v>
      </c>
      <c r="I121" s="19">
        <f>IF(Raw!L7&gt;0,Deficit!$D$121-Raw!L7,"")</f>
        <v>2.0823089504748005</v>
      </c>
      <c r="J121" s="19">
        <f>IF(Raw!M7&gt;0,Deficit!$D$121-Raw!M7,"")</f>
        <v>2.3858948254310004</v>
      </c>
      <c r="K121" s="19">
        <f>IF(Raw!N7&gt;0,Deficit!$D$121-Raw!N7,"")</f>
        <v>1.8539535841536008</v>
      </c>
      <c r="L121" s="19">
        <f>IF(Raw!O7&gt;0,Deficit!$D$121-Raw!O7,"")</f>
        <v>1.9225784907385997</v>
      </c>
      <c r="M121" s="19">
        <f>IF(Raw!P7&gt;0,Deficit!$D$121-Raw!P7,"")</f>
        <v>2.0438702918170009</v>
      </c>
      <c r="N121" s="19">
        <f>IF(Raw!Q7&gt;0,Deficit!$D$121-Raw!Q7,"")</f>
        <v>2.6713511527610994</v>
      </c>
      <c r="O121" s="19">
        <f>IF(Raw!R7&gt;0,Deficit!$D$121-Raw!R7,"")</f>
        <v>2.8888711149848998</v>
      </c>
      <c r="P121" s="19">
        <f>IF(Raw!S7&gt;0,Deficit!$D$121-Raw!S7,"")</f>
        <v>3.3129702823173002</v>
      </c>
      <c r="Q121" s="19">
        <f>IF(Raw!T7&gt;0,Deficit!$D$121-Raw!T7,"")</f>
        <v>3.2642349440671001</v>
      </c>
      <c r="R121" s="19">
        <f>IF(Raw!U7&gt;0,Deficit!$D$121-Raw!U7,"")</f>
        <v>2.8821708126729995</v>
      </c>
      <c r="S121" s="19">
        <f>IF(Raw!V7&gt;0,Deficit!$D$121-Raw!V7,"")</f>
        <v>3.1186479224548993</v>
      </c>
      <c r="T121" s="19">
        <f>IF(Raw!W7&gt;0,Deficit!$D$121-Raw!W7,"")</f>
        <v>3.1274671112555001</v>
      </c>
      <c r="U121" s="19">
        <f>IF(Raw!X7&gt;0,Deficit!$D$121-Raw!X7,"")</f>
        <v>3.0150004759883995</v>
      </c>
      <c r="V121" s="19">
        <f>IF(Raw!Y7&gt;0,Deficit!$D$121-Raw!Y7,"")</f>
        <v>2.6887392764764009</v>
      </c>
      <c r="W121" s="19">
        <f>IF(Raw!Z7&gt;0,Deficit!$D$121-Raw!Z7,"")</f>
        <v>2.7129580946971004</v>
      </c>
      <c r="X121" s="19">
        <f>IF(Raw!AA7&gt;0,Deficit!$D$121-Raw!AA7,"")</f>
        <v>2.7548764021856993</v>
      </c>
      <c r="Y121" s="19">
        <f>IF(Raw!AB7&gt;0,Deficit!$D$121-Raw!AB7,"")</f>
        <v>2.7204075762070001</v>
      </c>
      <c r="Z121" s="19">
        <f>IF(Raw!AC7&gt;0,Deficit!$D$121-Raw!AC7,"")</f>
        <v>-0.78291623118489895</v>
      </c>
      <c r="AA121" s="19">
        <f>IF(Raw!AD7&gt;0,Deficit!$D$121-Raw!AD7,"")</f>
        <v>0.31986138765509864</v>
      </c>
      <c r="AB121" s="19">
        <f>IF(Raw!AE7&gt;0,Deficit!$D$121-Raw!AE7,"")</f>
        <v>0.64031962804899933</v>
      </c>
      <c r="AC121" s="19">
        <f>IF(Raw!AF7&gt;0,Deficit!$D$121-Raw!AF7,"")</f>
        <v>0.61029055229460027</v>
      </c>
      <c r="AD121" s="19">
        <f>IF(Raw!AG7&gt;0,Deficit!$D$121-Raw!AG7,"")</f>
        <v>1.1237075965268009</v>
      </c>
      <c r="AE121" s="19">
        <f>IF(Raw!AH7&gt;0,Deficit!$D$121-Raw!AH7,"")</f>
        <v>0.97579985428149918</v>
      </c>
      <c r="AF121" s="19">
        <f>IF(Raw!AI7&gt;0,Deficit!$D$121-Raw!AI7,"")</f>
        <v>0.90602315976459913</v>
      </c>
      <c r="AG121" s="19">
        <f>IF(Raw!AJ7&gt;0,Deficit!$D$121-Raw!AJ7,"")</f>
        <v>2.0388589311732996</v>
      </c>
      <c r="AH121" s="19">
        <f>IF(Raw!AK7&gt;0,Deficit!$D$121-Raw!AK7,"")</f>
        <v>2.5918447707478993</v>
      </c>
      <c r="AI121" s="19">
        <f>IF(Raw!AL7&gt;0,Deficit!$D$121-Raw!AL7,"")</f>
        <v>3.0350160147092993</v>
      </c>
      <c r="AJ121" s="19">
        <f>IF(Raw!AM7&gt;0,Deficit!$D$121-Raw!AM7,"")</f>
        <v>2.7617261743544006</v>
      </c>
      <c r="AK121" s="19">
        <f>IF(Raw!AN7&gt;0,Deficit!$D$121-Raw!AN7,"")</f>
        <v>3.4107954729292995</v>
      </c>
      <c r="AL121" s="19">
        <f>IF(Raw!AO7&gt;0,Deficit!$D$121-Raw!AO7,"")</f>
        <v>3.8511258632088996</v>
      </c>
      <c r="AM121" s="19">
        <f>IF(Raw!AP7&gt;0,Deficit!$D$121-Raw!AP7,"")</f>
        <v>3.9782429397670001</v>
      </c>
      <c r="AN121" s="19">
        <f>IF(Raw!AQ7&gt;0,Deficit!$D$121-Raw!AQ7,"")</f>
        <v>9.9619832644499695E-2</v>
      </c>
      <c r="AO121" s="19">
        <f>IF(Raw!AR7&gt;0,Deficit!$D$121-Raw!AR7,"")</f>
        <v>0.26612387087740075</v>
      </c>
      <c r="AP121" s="19">
        <f>IF(Raw!AS7&gt;0,Deficit!$D$121-Raw!AS7,"")</f>
        <v>2.4233910726575001</v>
      </c>
      <c r="AQ121" s="19">
        <f>IF(Raw!AT7&gt;0,Deficit!$D$121-Raw!AT7,"")</f>
        <v>1.9096603955019997</v>
      </c>
      <c r="AR121" s="19" t="str">
        <f>IF(Raw!AU7&gt;0,Deficit!$D$121-Raw!AU7,"")</f>
        <v/>
      </c>
      <c r="AS121" s="19" t="str">
        <f>IF(Raw!AV7&gt;0,Deficit!$D$121-Raw!AV7,"")</f>
        <v/>
      </c>
      <c r="AX121" s="21" t="s">
        <v>76</v>
      </c>
      <c r="AY121" s="3">
        <v>10</v>
      </c>
      <c r="AZ121" t="s">
        <v>23</v>
      </c>
      <c r="BA121" s="28">
        <f t="shared" ref="BA121:BX121" si="354">SUM(BA114:BA118)*3+BA113*1.5</f>
        <v>347.32500000000005</v>
      </c>
      <c r="BC121" s="28">
        <f t="shared" si="354"/>
        <v>109.23894055050175</v>
      </c>
      <c r="BD121" s="28">
        <f t="shared" si="354"/>
        <v>96.473923329010375</v>
      </c>
      <c r="BE121" s="28">
        <f t="shared" si="354"/>
        <v>106.87687175074976</v>
      </c>
      <c r="BF121" s="28">
        <f t="shared" si="354"/>
        <v>68.538851622613052</v>
      </c>
      <c r="BG121" s="28">
        <f t="shared" si="354"/>
        <v>96.193265485982138</v>
      </c>
      <c r="BH121" s="28">
        <f t="shared" si="354"/>
        <v>73.531350376124209</v>
      </c>
      <c r="BI121" s="28">
        <f t="shared" si="354"/>
        <v>106.93760847701732</v>
      </c>
      <c r="BJ121" s="28">
        <f t="shared" si="354"/>
        <v>82.936421914904301</v>
      </c>
      <c r="BK121" s="28">
        <f t="shared" si="354"/>
        <v>113.02671121605727</v>
      </c>
      <c r="BL121" s="28">
        <f t="shared" si="354"/>
        <v>95.491901465495673</v>
      </c>
      <c r="BM121" s="28">
        <f t="shared" si="354"/>
        <v>125.36475060035494</v>
      </c>
      <c r="BN121" s="28">
        <f t="shared" si="354"/>
        <v>117.24186411924562</v>
      </c>
      <c r="BO121" s="28">
        <f t="shared" si="354"/>
        <v>107.71755195652648</v>
      </c>
      <c r="BP121" s="28">
        <f t="shared" si="354"/>
        <v>101.11096037191405</v>
      </c>
      <c r="BQ121" s="28">
        <f t="shared" si="354"/>
        <v>84.478383544547071</v>
      </c>
      <c r="BS121" s="28">
        <f t="shared" si="354"/>
        <v>113.45062334233188</v>
      </c>
      <c r="BT121" s="28">
        <f t="shared" si="354"/>
        <v>123.7187211708324</v>
      </c>
      <c r="BU121" s="28">
        <f t="shared" si="354"/>
        <v>103.09125604006073</v>
      </c>
      <c r="BV121" s="28">
        <f t="shared" si="354"/>
        <v>126.69492831091286</v>
      </c>
      <c r="BW121" s="28">
        <f t="shared" si="354"/>
        <v>67.090576953033008</v>
      </c>
      <c r="BX121" s="28">
        <f t="shared" si="354"/>
        <v>81.091261574164719</v>
      </c>
      <c r="BY121" s="28">
        <f t="shared" ref="BY121:CH121" si="355">SUM(BY114:BY118)*3+BY113*1.5</f>
        <v>61.533532312184093</v>
      </c>
      <c r="BZ121" s="28">
        <f t="shared" si="355"/>
        <v>46.949845365092472</v>
      </c>
      <c r="CA121" s="28">
        <f t="shared" si="355"/>
        <v>74.633373153104742</v>
      </c>
      <c r="CB121" s="28">
        <f t="shared" si="355"/>
        <v>41.055790408241691</v>
      </c>
      <c r="CC121" s="28">
        <f t="shared" si="355"/>
        <v>64.343825416666277</v>
      </c>
      <c r="CD121" s="28">
        <f t="shared" si="355"/>
        <v>101.2837336764195</v>
      </c>
      <c r="CE121" s="28">
        <f t="shared" si="355"/>
        <v>83.489650525502881</v>
      </c>
      <c r="CF121" s="28">
        <f t="shared" si="355"/>
        <v>103.87826428394135</v>
      </c>
      <c r="CG121" s="28">
        <f t="shared" ref="CG121" si="356">SUM(CG114:CG118)*3+CG113*1.5</f>
        <v>88.188769935783696</v>
      </c>
      <c r="CH121" s="28">
        <f t="shared" si="355"/>
        <v>107.60734238314213</v>
      </c>
      <c r="CI121" s="28">
        <f t="shared" ref="CI121:CJ121" si="357">SUM(CI114:CI118)*3+CI113*1.5</f>
        <v>130.70445828480587</v>
      </c>
      <c r="CJ121" s="28">
        <f t="shared" si="357"/>
        <v>130.25048488168864</v>
      </c>
      <c r="CK121" s="28">
        <f t="shared" ref="CK121:CL121" si="358">SUM(CK114:CK118)*3+CK113*1.5</f>
        <v>72.710353697067276</v>
      </c>
      <c r="CL121" s="28">
        <f t="shared" si="358"/>
        <v>44.456612071743521</v>
      </c>
      <c r="CM121" s="28">
        <f t="shared" ref="CM121:CO121" si="359">SUM(CM114:CM118)*3+CM113*1.5</f>
        <v>43.719228893265104</v>
      </c>
      <c r="CN121" s="28">
        <f t="shared" si="359"/>
        <v>43.336333417711941</v>
      </c>
      <c r="CO121" s="28" t="e">
        <f t="shared" si="359"/>
        <v>#DIV/0!</v>
      </c>
    </row>
    <row r="122" spans="1:93" s="28" customFormat="1" x14ac:dyDescent="0.25">
      <c r="A122" s="31" t="s">
        <v>34</v>
      </c>
      <c r="B122" s="31">
        <v>5</v>
      </c>
      <c r="C122" s="31">
        <v>60</v>
      </c>
      <c r="D122" s="89">
        <v>25.5</v>
      </c>
      <c r="E122" s="19"/>
      <c r="F122" s="19">
        <f>IF(Raw!I70&gt;0,Deficit!$D$122-Raw!I70,"")</f>
        <v>6.7785030992157012</v>
      </c>
      <c r="G122" s="19">
        <f>IF(Raw!J70&gt;0,Deficit!$D$122-Raw!J70,"")</f>
        <v>6.2722247990142002</v>
      </c>
      <c r="H122" s="19">
        <f>IF(Raw!K70&gt;0,Deficit!$D$122-Raw!K70,"")</f>
        <v>5.7678606775540011</v>
      </c>
      <c r="I122" s="19">
        <f>IF(Raw!L70&gt;0,Deficit!$D$122-Raw!L70,"")</f>
        <v>3.2616002128891992</v>
      </c>
      <c r="J122" s="19">
        <f>IF(Raw!M70&gt;0,Deficit!$D$122-Raw!M70,"")</f>
        <v>3.2975121118069985</v>
      </c>
      <c r="K122" s="19">
        <f>IF(Raw!N70&gt;0,Deficit!$D$122-Raw!N70,"")</f>
        <v>1.9893185248118002</v>
      </c>
      <c r="L122" s="19">
        <f>IF(Raw!O70&gt;0,Deficit!$D$122-Raw!O70,"")</f>
        <v>2.3505416570569011</v>
      </c>
      <c r="M122" s="19">
        <f>IF(Raw!P70&gt;0,Deficit!$D$122-Raw!P70,"")</f>
        <v>1.5421748656311003</v>
      </c>
      <c r="N122" s="19">
        <f>IF(Raw!Q70&gt;0,Deficit!$D$122-Raw!Q70,"")</f>
        <v>2.4807549803634998</v>
      </c>
      <c r="O122" s="19">
        <f>IF(Raw!R70&gt;0,Deficit!$D$122-Raw!R70,"")</f>
        <v>1.3931084367345008</v>
      </c>
      <c r="P122" s="19">
        <f>IF(Raw!S70&gt;0,Deficit!$D$122-Raw!S70,"")</f>
        <v>2.9100685767743002</v>
      </c>
      <c r="Q122" s="19">
        <f>IF(Raw!T70&gt;0,Deficit!$D$122-Raw!T70,"")</f>
        <v>1.3226234031957986</v>
      </c>
      <c r="R122" s="19">
        <f>IF(Raw!U70&gt;0,Deficit!$D$122-Raw!U70,"")</f>
        <v>-0.70205005483979832</v>
      </c>
      <c r="S122" s="19">
        <f>IF(Raw!V70&gt;0,Deficit!$D$122-Raw!V70,"")</f>
        <v>1.7901594014733995</v>
      </c>
      <c r="T122" s="19">
        <f>IF(Raw!W70&gt;0,Deficit!$D$122-Raw!W70,"")</f>
        <v>2.0202342868193988</v>
      </c>
      <c r="U122" s="19">
        <f>IF(Raw!X70&gt;0,Deficit!$D$122-Raw!X70,"")</f>
        <v>-0.25693201424670065</v>
      </c>
      <c r="V122" s="19">
        <f>IF(Raw!Y70&gt;0,Deficit!$D$122-Raw!Y70,"")</f>
        <v>0.85724543982550117</v>
      </c>
      <c r="W122" s="19">
        <f>IF(Raw!Z70&gt;0,Deficit!$D$122-Raw!Z70,"")</f>
        <v>1.4484478031091008</v>
      </c>
      <c r="X122" s="19">
        <f>IF(Raw!AA70&gt;0,Deficit!$D$122-Raw!AA70,"")</f>
        <v>0.77097978623200092</v>
      </c>
      <c r="Y122" s="19">
        <f>IF(Raw!AB70&gt;0,Deficit!$D$122-Raw!AB70,"")</f>
        <v>1.7009906899629996</v>
      </c>
      <c r="Z122" s="19">
        <f>IF(Raw!AC70&gt;0,Deficit!$D$122-Raw!AC70,"")</f>
        <v>-0.34682953849819853</v>
      </c>
      <c r="AA122" s="19">
        <f>IF(Raw!AD70&gt;0,Deficit!$D$122-Raw!AD70,"")</f>
        <v>0.18630661686369976</v>
      </c>
      <c r="AB122" s="19">
        <f>IF(Raw!AE70&gt;0,Deficit!$D$122-Raw!AE70,"")</f>
        <v>0.58882478748139988</v>
      </c>
      <c r="AC122" s="19">
        <f>IF(Raw!AF70&gt;0,Deficit!$D$122-Raw!AF70,"")</f>
        <v>0.11446306286120134</v>
      </c>
      <c r="AD122" s="19">
        <f>IF(Raw!AG70&gt;0,Deficit!$D$122-Raw!AG70,"")</f>
        <v>7.6872774910601294E-2</v>
      </c>
      <c r="AE122" s="19">
        <f>IF(Raw!AH70&gt;0,Deficit!$D$122-Raw!AH70,"")</f>
        <v>2.2957563767000977E-2</v>
      </c>
      <c r="AF122" s="19">
        <f>IF(Raw!AI70&gt;0,Deficit!$D$122-Raw!AI70,"")</f>
        <v>0.13456679530870019</v>
      </c>
      <c r="AG122" s="19">
        <f>IF(Raw!AJ70&gt;0,Deficit!$D$122-Raw!AJ70,"")</f>
        <v>1.6099768876465994</v>
      </c>
      <c r="AH122" s="19">
        <f>IF(Raw!AK70&gt;0,Deficit!$D$122-Raw!AK70,"")</f>
        <v>1.9777669454707016</v>
      </c>
      <c r="AI122" s="19">
        <f>IF(Raw!AL70&gt;0,Deficit!$D$122-Raw!AL70,"")</f>
        <v>1.5951017957176994</v>
      </c>
      <c r="AJ122" s="19">
        <f>IF(Raw!AM70&gt;0,Deficit!$D$122-Raw!AM70,"")</f>
        <v>2.4088103306931004</v>
      </c>
      <c r="AK122" s="19">
        <f>IF(Raw!AN70&gt;0,Deficit!$D$122-Raw!AN70,"")</f>
        <v>3.475623724361899</v>
      </c>
      <c r="AL122" s="19">
        <f>IF(Raw!AO70&gt;0,Deficit!$D$122-Raw!AO70,"")</f>
        <v>5.0560340865585012</v>
      </c>
      <c r="AM122" s="19">
        <f>IF(Raw!AP70&gt;0,Deficit!$D$122-Raw!AP70,"")</f>
        <v>4.8930473858170984</v>
      </c>
      <c r="AN122" s="19">
        <f>IF(Raw!AQ70&gt;0,Deficit!$D$122-Raw!AQ70,"")</f>
        <v>0.19132926612200052</v>
      </c>
      <c r="AO122" s="19">
        <f>IF(Raw!AR70&gt;0,Deficit!$D$122-Raw!AR70,"")</f>
        <v>0.78020149137919859</v>
      </c>
      <c r="AP122" s="19">
        <f>IF(Raw!AS70&gt;0,Deficit!$D$122-Raw!AS70,"")</f>
        <v>1.5801112658221008</v>
      </c>
      <c r="AQ122" s="19">
        <f>IF(Raw!AT70&gt;0,Deficit!$D$122-Raw!AT70,"")</f>
        <v>0.57725789762950086</v>
      </c>
      <c r="AR122" s="19" t="str">
        <f>IF(Raw!AU70&gt;0,Deficit!$D$122-Raw!AU70,"")</f>
        <v/>
      </c>
      <c r="AS122" s="19" t="str">
        <f>IF(Raw!AV70&gt;0,Deficit!$D$122-Raw!AV70,"")</f>
        <v/>
      </c>
    </row>
    <row r="123" spans="1:93" s="28" customFormat="1" x14ac:dyDescent="0.25">
      <c r="A123" s="31" t="s">
        <v>25</v>
      </c>
      <c r="B123" s="31">
        <v>5</v>
      </c>
      <c r="C123" s="31">
        <v>90</v>
      </c>
      <c r="D123" s="89">
        <v>14</v>
      </c>
      <c r="E123" s="19"/>
      <c r="F123" s="19">
        <f>IF(Raw!I8&gt;0,Deficit!$D$123-Raw!I8,"")</f>
        <v>2.2398090858066002</v>
      </c>
      <c r="G123" s="19">
        <f>IF(Raw!J8&gt;0,Deficit!$D$123-Raw!J8,"")</f>
        <v>2.1712697356401005</v>
      </c>
      <c r="H123" s="19">
        <f>IF(Raw!K8&gt;0,Deficit!$D$123-Raw!K8,"")</f>
        <v>1.9526595719132001</v>
      </c>
      <c r="I123" s="19">
        <f>IF(Raw!L8&gt;0,Deficit!$D$123-Raw!L8,"")</f>
        <v>2.0766413018424998</v>
      </c>
      <c r="J123" s="19">
        <f>IF(Raw!M8&gt;0,Deficit!$D$123-Raw!M8,"")</f>
        <v>0.92364594596790006</v>
      </c>
      <c r="K123" s="19">
        <f>IF(Raw!N8&gt;0,Deficit!$D$123-Raw!N8,"")</f>
        <v>1.5792862145030995</v>
      </c>
      <c r="L123" s="19">
        <f>IF(Raw!O8&gt;0,Deficit!$D$123-Raw!O8,"")</f>
        <v>1.4896395191773006</v>
      </c>
      <c r="M123" s="19">
        <f>IF(Raw!P8&gt;0,Deficit!$D$123-Raw!P8,"")</f>
        <v>1.6899472043625998</v>
      </c>
      <c r="N123" s="19">
        <f>IF(Raw!Q8&gt;0,Deficit!$D$123-Raw!Q8,"")</f>
        <v>1.8270669684430008</v>
      </c>
      <c r="O123" s="19">
        <f>IF(Raw!R8&gt;0,Deficit!$D$123-Raw!R8,"")</f>
        <v>2.0361021638964996</v>
      </c>
      <c r="P123" s="19">
        <f>IF(Raw!S8&gt;0,Deficit!$D$123-Raw!S8,"")</f>
        <v>2.3024648053229004</v>
      </c>
      <c r="Q123" s="19">
        <f>IF(Raw!T8&gt;0,Deficit!$D$123-Raw!T8,"")</f>
        <v>2.3068288106567998</v>
      </c>
      <c r="R123" s="19">
        <f>IF(Raw!U8&gt;0,Deficit!$D$123-Raw!U8,"")</f>
        <v>2.5378832490472991</v>
      </c>
      <c r="S123" s="19">
        <f>IF(Raw!V8&gt;0,Deficit!$D$123-Raw!V8,"")</f>
        <v>2.3847342341947009</v>
      </c>
      <c r="T123" s="19">
        <f>IF(Raw!W8&gt;0,Deficit!$D$123-Raw!W8,"")</f>
        <v>2.3012243952170994</v>
      </c>
      <c r="U123" s="19">
        <f>IF(Raw!X8&gt;0,Deficit!$D$123-Raw!X8,"")</f>
        <v>2.6206507195610005</v>
      </c>
      <c r="V123" s="19">
        <f>IF(Raw!Y8&gt;0,Deficit!$D$123-Raw!Y8,"")</f>
        <v>2.4096531695138008</v>
      </c>
      <c r="W123" s="19">
        <f>IF(Raw!Z8&gt;0,Deficit!$D$123-Raw!Z8,"")</f>
        <v>2.3649958045384007</v>
      </c>
      <c r="X123" s="19">
        <f>IF(Raw!AA8&gt;0,Deficit!$D$123-Raw!AA8,"")</f>
        <v>2.2922780309862993</v>
      </c>
      <c r="Y123" s="19">
        <f>IF(Raw!AB8&gt;0,Deficit!$D$123-Raw!AB8,"")</f>
        <v>2.0432975602954002</v>
      </c>
      <c r="Z123" s="19">
        <f>IF(Raw!AC8&gt;0,Deficit!$D$123-Raw!AC8,"")</f>
        <v>1.9969265945962995</v>
      </c>
      <c r="AA123" s="19">
        <f>IF(Raw!AD8&gt;0,Deficit!$D$123-Raw!AD8,"")</f>
        <v>0.84753288810509986</v>
      </c>
      <c r="AB123" s="19">
        <f>IF(Raw!AE8&gt;0,Deficit!$D$123-Raw!AE8,"")</f>
        <v>0.45676017451079964</v>
      </c>
      <c r="AC123" s="19">
        <f>IF(Raw!AF8&gt;0,Deficit!$D$123-Raw!AF8,"")</f>
        <v>0.71307868543889974</v>
      </c>
      <c r="AD123" s="19">
        <f>IF(Raw!AG8&gt;0,Deficit!$D$123-Raw!AG8,"")</f>
        <v>0.33527263550110042</v>
      </c>
      <c r="AE123" s="19">
        <f>IF(Raw!AH8&gt;0,Deficit!$D$123-Raw!AH8,"")</f>
        <v>0.87234964883569965</v>
      </c>
      <c r="AF123" s="19">
        <f>IF(Raw!AI8&gt;0,Deficit!$D$123-Raw!AI8,"")</f>
        <v>0.92913823174800036</v>
      </c>
      <c r="AG123" s="19">
        <f>IF(Raw!AJ8&gt;0,Deficit!$D$123-Raw!AJ8,"")</f>
        <v>1.3854781266659995</v>
      </c>
      <c r="AH123" s="19">
        <f>IF(Raw!AK8&gt;0,Deficit!$D$123-Raw!AK8,"")</f>
        <v>1.8635984417953999</v>
      </c>
      <c r="AI123" s="19">
        <f>IF(Raw!AL8&gt;0,Deficit!$D$123-Raw!AL8,"")</f>
        <v>2.3338594980397005</v>
      </c>
      <c r="AJ123" s="19">
        <f>IF(Raw!AM8&gt;0,Deficit!$D$123-Raw!AM8,"")</f>
        <v>2.1324306911063999</v>
      </c>
      <c r="AK123" s="19">
        <f>IF(Raw!AN8&gt;0,Deficit!$D$123-Raw!AN8,"")</f>
        <v>2.1947725917792003</v>
      </c>
      <c r="AL123" s="19">
        <f>IF(Raw!AO8&gt;0,Deficit!$D$123-Raw!AO8,"")</f>
        <v>2.8563991986298998</v>
      </c>
      <c r="AM123" s="19">
        <f>IF(Raw!AP8&gt;0,Deficit!$D$123-Raw!AP8,"")</f>
        <v>2.9614885762804999</v>
      </c>
      <c r="AN123" s="19">
        <f>IF(Raw!AQ8&gt;0,Deficit!$D$123-Raw!AQ8,"")</f>
        <v>1.6588092228823008</v>
      </c>
      <c r="AO123" s="19">
        <f>IF(Raw!AR8&gt;0,Deficit!$D$123-Raw!AR8,"")</f>
        <v>0.44107092183049978</v>
      </c>
      <c r="AP123" s="19">
        <f>IF(Raw!AS8&gt;0,Deficit!$D$123-Raw!AS8,"")</f>
        <v>1.6839149884625009</v>
      </c>
      <c r="AQ123" s="19">
        <f>IF(Raw!AT8&gt;0,Deficit!$D$123-Raw!AT8,"")</f>
        <v>1.8049873991338004</v>
      </c>
      <c r="AR123" s="19" t="str">
        <f>IF(Raw!AU8&gt;0,Deficit!$D$123-Raw!AU8,"")</f>
        <v/>
      </c>
      <c r="AS123" s="19" t="str">
        <f>IF(Raw!AV8&gt;0,Deficit!$D$123-Raw!AV8,"")</f>
        <v/>
      </c>
      <c r="AX123" s="43"/>
      <c r="AY123" s="44"/>
      <c r="BB123" s="45" t="str">
        <f t="shared" ref="BB123:BK124" si="360">E3</f>
        <v>B</v>
      </c>
      <c r="BC123" s="45" t="str">
        <f t="shared" si="360"/>
        <v>B</v>
      </c>
      <c r="BD123" s="45" t="str">
        <f t="shared" si="360"/>
        <v>A</v>
      </c>
      <c r="BE123" s="45" t="str">
        <f t="shared" si="360"/>
        <v>B</v>
      </c>
      <c r="BF123" s="45" t="str">
        <f t="shared" si="360"/>
        <v>A</v>
      </c>
      <c r="BG123" s="45" t="str">
        <f t="shared" si="360"/>
        <v>B</v>
      </c>
      <c r="BH123" s="45" t="str">
        <f t="shared" si="360"/>
        <v>A</v>
      </c>
      <c r="BI123" s="45" t="str">
        <f t="shared" si="360"/>
        <v>B</v>
      </c>
      <c r="BJ123" s="45" t="str">
        <f t="shared" si="360"/>
        <v>A</v>
      </c>
      <c r="BK123" s="45" t="str">
        <f t="shared" si="360"/>
        <v>B</v>
      </c>
      <c r="BL123" s="45" t="str">
        <f t="shared" ref="BL123:BU124" si="361">O3</f>
        <v>A</v>
      </c>
      <c r="BM123" s="45" t="str">
        <f t="shared" si="361"/>
        <v>B</v>
      </c>
      <c r="BN123" s="45" t="str">
        <f t="shared" si="361"/>
        <v>B</v>
      </c>
      <c r="BO123" s="45" t="str">
        <f t="shared" si="361"/>
        <v>A</v>
      </c>
      <c r="BP123" s="45" t="str">
        <f t="shared" si="361"/>
        <v>A</v>
      </c>
      <c r="BQ123" s="45" t="str">
        <f t="shared" si="361"/>
        <v>B &amp; A</v>
      </c>
      <c r="BR123" s="45" t="str">
        <f t="shared" si="361"/>
        <v>A</v>
      </c>
      <c r="BS123" s="45" t="str">
        <f t="shared" si="361"/>
        <v>B</v>
      </c>
      <c r="BT123" s="45" t="str">
        <f t="shared" si="361"/>
        <v>B</v>
      </c>
      <c r="BU123" s="45" t="str">
        <f t="shared" si="361"/>
        <v>A</v>
      </c>
      <c r="BV123" s="45" t="str">
        <f t="shared" ref="BV123:CE124" si="362">Y3</f>
        <v>B</v>
      </c>
      <c r="BW123" s="45" t="str">
        <f t="shared" si="362"/>
        <v>A</v>
      </c>
      <c r="BX123" s="45" t="str">
        <f t="shared" si="362"/>
        <v>B</v>
      </c>
      <c r="BY123" s="45" t="str">
        <f t="shared" si="362"/>
        <v>B</v>
      </c>
      <c r="BZ123" s="45" t="str">
        <f t="shared" si="362"/>
        <v>A</v>
      </c>
      <c r="CA123" s="45" t="str">
        <f t="shared" si="362"/>
        <v>B</v>
      </c>
      <c r="CB123" s="45" t="str">
        <f t="shared" si="362"/>
        <v>A</v>
      </c>
      <c r="CC123" s="45" t="str">
        <f t="shared" si="362"/>
        <v>B</v>
      </c>
      <c r="CD123" s="45" t="str">
        <f t="shared" si="362"/>
        <v>B</v>
      </c>
      <c r="CE123" s="45" t="str">
        <f t="shared" si="362"/>
        <v>A</v>
      </c>
      <c r="CF123" s="45" t="str">
        <f t="shared" ref="CF123:CL124" si="363">AI3</f>
        <v>B</v>
      </c>
      <c r="CG123" s="45" t="str">
        <f t="shared" si="363"/>
        <v>A</v>
      </c>
      <c r="CH123" s="45" t="str">
        <f t="shared" si="363"/>
        <v>B</v>
      </c>
      <c r="CI123" s="45" t="str">
        <f t="shared" si="363"/>
        <v>B</v>
      </c>
      <c r="CJ123" s="45" t="str">
        <f t="shared" si="363"/>
        <v>A</v>
      </c>
      <c r="CK123" s="45" t="str">
        <f t="shared" si="363"/>
        <v>A</v>
      </c>
      <c r="CL123" s="45" t="str">
        <f t="shared" si="363"/>
        <v>A</v>
      </c>
      <c r="CM123" s="45" t="str">
        <f t="shared" ref="CM123:CO123" si="364">AP3</f>
        <v>A</v>
      </c>
      <c r="CN123" s="45" t="str">
        <f t="shared" si="364"/>
        <v>A</v>
      </c>
      <c r="CO123" s="45">
        <f t="shared" si="364"/>
        <v>0</v>
      </c>
    </row>
    <row r="124" spans="1:93" s="28" customFormat="1" x14ac:dyDescent="0.25">
      <c r="A124" s="31" t="s">
        <v>34</v>
      </c>
      <c r="B124" s="31">
        <v>5</v>
      </c>
      <c r="C124" s="31">
        <v>90</v>
      </c>
      <c r="D124" s="14">
        <v>16</v>
      </c>
      <c r="E124" s="19"/>
      <c r="F124" s="19">
        <f>IF(Raw!I71&gt;0,Deficit!$D$124-Raw!I71,"")</f>
        <v>6.81514754996644</v>
      </c>
      <c r="G124" s="19">
        <f>IF(Raw!J71&gt;0,Deficit!$D$124-Raw!J71,"")</f>
        <v>6.4427109246197301</v>
      </c>
      <c r="H124" s="19">
        <f>IF(Raw!K71&gt;0,Deficit!$D$124-Raw!K71,"")</f>
        <v>6.2606243469887204</v>
      </c>
      <c r="I124" s="19">
        <f>IF(Raw!L71&gt;0,Deficit!$D$124-Raw!L71,"")</f>
        <v>6.3077816577510397</v>
      </c>
      <c r="J124" s="19">
        <f>IF(Raw!M71&gt;0,Deficit!$D$124-Raw!M71,"")</f>
        <v>6.0520673451429001</v>
      </c>
      <c r="K124" s="19">
        <f>IF(Raw!N71&gt;0,Deficit!$D$124-Raw!N71,"")</f>
        <v>5.8591832898461007</v>
      </c>
      <c r="L124" s="19">
        <f>IF(Raw!O71&gt;0,Deficit!$D$124-Raw!O71,"")</f>
        <v>5.5715243564080001</v>
      </c>
      <c r="M124" s="19">
        <f>IF(Raw!P71&gt;0,Deficit!$D$124-Raw!P71,"")</f>
        <v>5.7647049878872991</v>
      </c>
      <c r="N124" s="19">
        <f>IF(Raw!Q71&gt;0,Deficit!$D$124-Raw!Q71,"")</f>
        <v>5.1565023441745996</v>
      </c>
      <c r="O124" s="19">
        <f>IF(Raw!R71&gt;0,Deficit!$D$124-Raw!R71,"")</f>
        <v>5.5321570652237</v>
      </c>
      <c r="P124" s="19">
        <f>IF(Raw!S71&gt;0,Deficit!$D$124-Raw!S71,"")</f>
        <v>5.3983242830364002</v>
      </c>
      <c r="Q124" s="19">
        <f>IF(Raw!T71&gt;0,Deficit!$D$124-Raw!T71,"")</f>
        <v>4.9375200144889</v>
      </c>
      <c r="R124" s="19">
        <f>IF(Raw!U71&gt;0,Deficit!$D$124-Raw!U71,"")</f>
        <v>3.2252327160103995</v>
      </c>
      <c r="S124" s="19">
        <f>IF(Raw!V71&gt;0,Deficit!$D$124-Raw!V71,"")</f>
        <v>3.3241847278047008</v>
      </c>
      <c r="T124" s="19">
        <f>IF(Raw!W71&gt;0,Deficit!$D$124-Raw!W71,"")</f>
        <v>3.7124557715945006</v>
      </c>
      <c r="U124" s="19">
        <f>IF(Raw!X71&gt;0,Deficit!$D$124-Raw!X71,"")</f>
        <v>2.9120583968483</v>
      </c>
      <c r="V124" s="19">
        <f>IF(Raw!Y71&gt;0,Deficit!$D$124-Raw!Y71,"")</f>
        <v>3.7189045039313999</v>
      </c>
      <c r="W124" s="19">
        <f>IF(Raw!Z71&gt;0,Deficit!$D$124-Raw!Z71,"")</f>
        <v>3.0177235385753995</v>
      </c>
      <c r="X124" s="19">
        <f>IF(Raw!AA71&gt;0,Deficit!$D$124-Raw!AA71,"")</f>
        <v>3.2386510411394003</v>
      </c>
      <c r="Y124" s="19">
        <f>IF(Raw!AB71&gt;0,Deficit!$D$124-Raw!AB71,"")</f>
        <v>2.9563772129979</v>
      </c>
      <c r="Z124" s="19">
        <f>IF(Raw!AC71&gt;0,Deficit!$D$124-Raw!AC71,"")</f>
        <v>2.5197755306540994</v>
      </c>
      <c r="AA124" s="19">
        <f>IF(Raw!AD71&gt;0,Deficit!$D$124-Raw!AD71,"")</f>
        <v>1.9078766214651992</v>
      </c>
      <c r="AB124" s="19">
        <f>IF(Raw!AE71&gt;0,Deficit!$D$124-Raw!AE71,"")</f>
        <v>-0.4609346408225008</v>
      </c>
      <c r="AC124" s="19">
        <f>IF(Raw!AF71&gt;0,Deficit!$D$124-Raw!AF71,"")</f>
        <v>-0.60797573783339942</v>
      </c>
      <c r="AD124" s="19">
        <f>IF(Raw!AG71&gt;0,Deficit!$D$124-Raw!AG71,"")</f>
        <v>-0.30000728244440111</v>
      </c>
      <c r="AE124" s="19">
        <f>IF(Raw!AH71&gt;0,Deficit!$D$124-Raw!AH71,"")</f>
        <v>-7.3683465820099769E-2</v>
      </c>
      <c r="AF124" s="19">
        <f>IF(Raw!AI71&gt;0,Deficit!$D$124-Raw!AI71,"")</f>
        <v>-0.41615383295480157</v>
      </c>
      <c r="AG124" s="19">
        <f>IF(Raw!AJ71&gt;0,Deficit!$D$124-Raw!AJ71,"")</f>
        <v>1.0591603735243993</v>
      </c>
      <c r="AH124" s="19">
        <f>IF(Raw!AK71&gt;0,Deficit!$D$124-Raw!AK71,"")</f>
        <v>1.2508057866895008</v>
      </c>
      <c r="AI124" s="19">
        <f>IF(Raw!AL71&gt;0,Deficit!$D$124-Raw!AL71,"")</f>
        <v>1.6182083983993998</v>
      </c>
      <c r="AJ124" s="19">
        <f>IF(Raw!AM71&gt;0,Deficit!$D$124-Raw!AM71,"")</f>
        <v>1.3442082451527</v>
      </c>
      <c r="AK124" s="19">
        <f>IF(Raw!AN71&gt;0,Deficit!$D$124-Raw!AN71,"")</f>
        <v>2.2185839542488992</v>
      </c>
      <c r="AL124" s="19">
        <f>IF(Raw!AO71&gt;0,Deficit!$D$124-Raw!AO71,"")</f>
        <v>3.1352279676133996</v>
      </c>
      <c r="AM124" s="19">
        <f>IF(Raw!AP71&gt;0,Deficit!$D$124-Raw!AP71,"")</f>
        <v>3.2151435779771997</v>
      </c>
      <c r="AN124" s="19">
        <f>IF(Raw!AQ71&gt;0,Deficit!$D$124-Raw!AQ71,"")</f>
        <v>2.9101499476181996</v>
      </c>
      <c r="AO124" s="19">
        <f>IF(Raw!AR71&gt;0,Deficit!$D$124-Raw!AR71,"")</f>
        <v>2.1536017911243999</v>
      </c>
      <c r="AP124" s="19">
        <f>IF(Raw!AS71&gt;0,Deficit!$D$124-Raw!AS71,"")</f>
        <v>2.1019043912870004</v>
      </c>
      <c r="AQ124" s="19">
        <f>IF(Raw!AT71&gt;0,Deficit!$D$124-Raw!AT71,"")</f>
        <v>0.97814006623890037</v>
      </c>
      <c r="AR124" s="19" t="str">
        <f>IF(Raw!AU71&gt;0,Deficit!$D$124-Raw!AU71,"")</f>
        <v/>
      </c>
      <c r="AS124" s="19" t="str">
        <f>IF(Raw!AV71&gt;0,Deficit!$D$124-Raw!AV71,"")</f>
        <v/>
      </c>
      <c r="AX124" s="40" t="s">
        <v>21</v>
      </c>
      <c r="AY124" s="41" t="s">
        <v>11</v>
      </c>
      <c r="AZ124" s="5" t="s">
        <v>10</v>
      </c>
      <c r="BA124" s="9" t="s">
        <v>12</v>
      </c>
      <c r="BB124" s="42">
        <f t="shared" si="360"/>
        <v>41422</v>
      </c>
      <c r="BC124" s="42">
        <f t="shared" si="360"/>
        <v>41431</v>
      </c>
      <c r="BD124" s="42">
        <f t="shared" si="360"/>
        <v>41435</v>
      </c>
      <c r="BE124" s="42">
        <f t="shared" si="360"/>
        <v>41438</v>
      </c>
      <c r="BF124" s="42">
        <f t="shared" si="360"/>
        <v>41439</v>
      </c>
      <c r="BG124" s="42">
        <f t="shared" si="360"/>
        <v>41445</v>
      </c>
      <c r="BH124" s="42">
        <f t="shared" si="360"/>
        <v>41446</v>
      </c>
      <c r="BI124" s="42">
        <f t="shared" si="360"/>
        <v>41451</v>
      </c>
      <c r="BJ124" s="42">
        <f t="shared" si="360"/>
        <v>41452</v>
      </c>
      <c r="BK124" s="42">
        <f t="shared" si="360"/>
        <v>41456</v>
      </c>
      <c r="BL124" s="42">
        <f t="shared" si="361"/>
        <v>41457</v>
      </c>
      <c r="BM124" s="42">
        <f t="shared" si="361"/>
        <v>41460</v>
      </c>
      <c r="BN124" s="42">
        <f t="shared" si="361"/>
        <v>41464</v>
      </c>
      <c r="BO124" s="42">
        <f t="shared" si="361"/>
        <v>41466</v>
      </c>
      <c r="BP124" s="42">
        <f t="shared" si="361"/>
        <v>41470</v>
      </c>
      <c r="BQ124" s="42">
        <f t="shared" si="361"/>
        <v>41471</v>
      </c>
      <c r="BR124" s="42">
        <f t="shared" si="361"/>
        <v>41472</v>
      </c>
      <c r="BS124" s="42">
        <f t="shared" si="361"/>
        <v>41473</v>
      </c>
      <c r="BT124" s="42">
        <f t="shared" si="361"/>
        <v>41478</v>
      </c>
      <c r="BU124" s="42">
        <f t="shared" si="361"/>
        <v>41480</v>
      </c>
      <c r="BV124" s="42">
        <f t="shared" si="362"/>
        <v>41484</v>
      </c>
      <c r="BW124" s="42">
        <f t="shared" si="362"/>
        <v>41485</v>
      </c>
      <c r="BX124" s="42">
        <f t="shared" si="362"/>
        <v>41487</v>
      </c>
      <c r="BY124" s="42">
        <f t="shared" si="362"/>
        <v>41492</v>
      </c>
      <c r="BZ124" s="42">
        <f t="shared" si="362"/>
        <v>41494</v>
      </c>
      <c r="CA124" s="42">
        <f t="shared" si="362"/>
        <v>41498</v>
      </c>
      <c r="CB124" s="42">
        <f t="shared" si="362"/>
        <v>41499</v>
      </c>
      <c r="CC124" s="42">
        <f t="shared" si="362"/>
        <v>41501</v>
      </c>
      <c r="CD124" s="42">
        <f t="shared" si="362"/>
        <v>41506</v>
      </c>
      <c r="CE124" s="42">
        <f t="shared" si="362"/>
        <v>41508</v>
      </c>
      <c r="CF124" s="42">
        <f t="shared" si="363"/>
        <v>41512</v>
      </c>
      <c r="CG124" s="42">
        <f t="shared" si="363"/>
        <v>41513</v>
      </c>
      <c r="CH124" s="42">
        <f t="shared" si="363"/>
        <v>41515</v>
      </c>
      <c r="CI124" s="42">
        <f t="shared" si="363"/>
        <v>41522</v>
      </c>
      <c r="CJ124" s="42">
        <f t="shared" si="363"/>
        <v>41523</v>
      </c>
      <c r="CK124" s="42">
        <f t="shared" si="363"/>
        <v>41534</v>
      </c>
      <c r="CL124" s="42">
        <f t="shared" si="363"/>
        <v>41542</v>
      </c>
      <c r="CM124" s="42">
        <f t="shared" ref="CM124:CO124" si="365">AP4</f>
        <v>41568</v>
      </c>
      <c r="CN124" s="42">
        <f t="shared" si="365"/>
        <v>41584</v>
      </c>
      <c r="CO124" s="42">
        <f t="shared" si="365"/>
        <v>41584</v>
      </c>
    </row>
    <row r="125" spans="1:93" s="28" customFormat="1" x14ac:dyDescent="0.25">
      <c r="A125" s="31" t="s">
        <v>25</v>
      </c>
      <c r="B125" s="31">
        <v>5</v>
      </c>
      <c r="C125" s="31">
        <v>120</v>
      </c>
      <c r="D125" s="14">
        <v>17</v>
      </c>
      <c r="E125" s="19"/>
      <c r="F125" s="19">
        <f>IF(Raw!I9&gt;0,Deficit!$D$125-Raw!I9,"")</f>
        <v>5.3695063162021004</v>
      </c>
      <c r="G125" s="19">
        <f>IF(Raw!J9&gt;0,Deficit!$D$125-Raw!J9,"")</f>
        <v>4.9936416447655994</v>
      </c>
      <c r="H125" s="19">
        <f>IF(Raw!K9&gt;0,Deficit!$D$125-Raw!K9,"")</f>
        <v>5.0192361324683006</v>
      </c>
      <c r="I125" s="19">
        <f>IF(Raw!L9&gt;0,Deficit!$D$125-Raw!L9,"")</f>
        <v>5.0864530190078998</v>
      </c>
      <c r="J125" s="19">
        <f>IF(Raw!M9&gt;0,Deficit!$D$125-Raw!M9,"")</f>
        <v>4.6118423837045999</v>
      </c>
      <c r="K125" s="19">
        <f>IF(Raw!N9&gt;0,Deficit!$D$125-Raw!N9,"")</f>
        <v>4.2377817024629003</v>
      </c>
      <c r="L125" s="19">
        <f>IF(Raw!O9&gt;0,Deficit!$D$125-Raw!O9,"")</f>
        <v>3.7782999293612001</v>
      </c>
      <c r="M125" s="19">
        <f>IF(Raw!P9&gt;0,Deficit!$D$125-Raw!P9,"")</f>
        <v>3.3627809793884005</v>
      </c>
      <c r="N125" s="19">
        <f>IF(Raw!Q9&gt;0,Deficit!$D$125-Raw!Q9,"")</f>
        <v>3.3703377910939007</v>
      </c>
      <c r="O125" s="19">
        <f>IF(Raw!R9&gt;0,Deficit!$D$125-Raw!R9,"")</f>
        <v>3.7222345337739</v>
      </c>
      <c r="P125" s="19">
        <f>IF(Raw!S9&gt;0,Deficit!$D$125-Raw!S9,"")</f>
        <v>3.4910634731394001</v>
      </c>
      <c r="Q125" s="19">
        <f>IF(Raw!T9&gt;0,Deficit!$D$125-Raw!T9,"")</f>
        <v>3.7476965148758996</v>
      </c>
      <c r="R125" s="19">
        <f>IF(Raw!U9&gt;0,Deficit!$D$125-Raw!U9,"")</f>
        <v>3.5171067255602999</v>
      </c>
      <c r="S125" s="19">
        <f>IF(Raw!V9&gt;0,Deficit!$D$125-Raw!V9,"")</f>
        <v>3.6764078236234994</v>
      </c>
      <c r="T125" s="19">
        <f>IF(Raw!W9&gt;0,Deficit!$D$125-Raw!W9,"")</f>
        <v>3.7484419976638996</v>
      </c>
      <c r="U125" s="19">
        <f>IF(Raw!X9&gt;0,Deficit!$D$125-Raw!X9,"")</f>
        <v>3.8166366406771992</v>
      </c>
      <c r="V125" s="19">
        <f>IF(Raw!Y9&gt;0,Deficit!$D$125-Raw!Y9,"")</f>
        <v>3.1457825677613993</v>
      </c>
      <c r="W125" s="19">
        <f>IF(Raw!Z9&gt;0,Deficit!$D$125-Raw!Z9,"")</f>
        <v>3.7785704902799999</v>
      </c>
      <c r="X125" s="19">
        <f>IF(Raw!AA9&gt;0,Deficit!$D$125-Raw!AA9,"")</f>
        <v>3.8718262193466995</v>
      </c>
      <c r="Y125" s="19">
        <f>IF(Raw!AB9&gt;0,Deficit!$D$125-Raw!AB9,"")</f>
        <v>3.3500425141148007</v>
      </c>
      <c r="Z125" s="19">
        <f>IF(Raw!AC9&gt;0,Deficit!$D$125-Raw!AC9,"")</f>
        <v>3.5558959766475997</v>
      </c>
      <c r="AA125" s="19">
        <f>IF(Raw!AD9&gt;0,Deficit!$D$125-Raw!AD9,"")</f>
        <v>3.2337980834752003</v>
      </c>
      <c r="AB125" s="19">
        <f>IF(Raw!AE9&gt;0,Deficit!$D$125-Raw!AE9,"")</f>
        <v>0.5390653591774992</v>
      </c>
      <c r="AC125" s="19">
        <f>IF(Raw!AF9&gt;0,Deficit!$D$125-Raw!AF9,"")</f>
        <v>0.25794444905559999</v>
      </c>
      <c r="AD125" s="19">
        <f>IF(Raw!AG9&gt;0,Deficit!$D$125-Raw!AG9,"")</f>
        <v>0.53041739582700131</v>
      </c>
      <c r="AE125" s="19">
        <f>IF(Raw!AH9&gt;0,Deficit!$D$125-Raw!AH9,"")</f>
        <v>1.4285334309766</v>
      </c>
      <c r="AF125" s="19">
        <f>IF(Raw!AI9&gt;0,Deficit!$D$125-Raw!AI9,"")</f>
        <v>0.86735667542799888</v>
      </c>
      <c r="AG125" s="19">
        <f>IF(Raw!AJ9&gt;0,Deficit!$D$125-Raw!AJ9,"")</f>
        <v>2.0956307749257004</v>
      </c>
      <c r="AH125" s="19">
        <f>IF(Raw!AK9&gt;0,Deficit!$D$125-Raw!AK9,"")</f>
        <v>1.6017735918686</v>
      </c>
      <c r="AI125" s="19">
        <f>IF(Raw!AL9&gt;0,Deficit!$D$125-Raw!AL9,"")</f>
        <v>2.0152452714598006</v>
      </c>
      <c r="AJ125" s="19">
        <f>IF(Raw!AM9&gt;0,Deficit!$D$125-Raw!AM9,"")</f>
        <v>1.4190995498522003</v>
      </c>
      <c r="AK125" s="19">
        <f>IF(Raw!AN9&gt;0,Deficit!$D$125-Raw!AN9,"")</f>
        <v>2.5180708217689993</v>
      </c>
      <c r="AL125" s="19">
        <f>IF(Raw!AO9&gt;0,Deficit!$D$125-Raw!AO9,"")</f>
        <v>2.5951470812746997</v>
      </c>
      <c r="AM125" s="19">
        <f>IF(Raw!AP9&gt;0,Deficit!$D$125-Raw!AP9,"")</f>
        <v>2.7695642059847998</v>
      </c>
      <c r="AN125" s="19">
        <f>IF(Raw!AQ9&gt;0,Deficit!$D$125-Raw!AQ9,"")</f>
        <v>3.2010918191786004</v>
      </c>
      <c r="AO125" s="19">
        <f>IF(Raw!AR9&gt;0,Deficit!$D$125-Raw!AR9,"")</f>
        <v>1.5975854844588007</v>
      </c>
      <c r="AP125" s="19">
        <f>IF(Raw!AS9&gt;0,Deficit!$D$125-Raw!AS9,"")</f>
        <v>1.7580214717724996</v>
      </c>
      <c r="AQ125" s="19">
        <f>IF(Raw!AT9&gt;0,Deficit!$D$125-Raw!AT9,"")</f>
        <v>1.9993792856297006</v>
      </c>
      <c r="AR125" s="19" t="str">
        <f>IF(Raw!AU9&gt;0,Deficit!$D$125-Raw!AU9,"")</f>
        <v/>
      </c>
      <c r="AS125" s="19" t="str">
        <f>IF(Raw!AV9&gt;0,Deficit!$D$125-Raw!AV9,"")</f>
        <v/>
      </c>
      <c r="AX125" s="21" t="s">
        <v>76</v>
      </c>
      <c r="AY125" s="3">
        <v>11</v>
      </c>
      <c r="AZ125" s="28">
        <v>15</v>
      </c>
      <c r="BA125" s="2">
        <f>AVERAGE(D285:D286,D299:D300)</f>
        <v>27.75</v>
      </c>
      <c r="BB125" s="2">
        <f>AVERAGE(E286:E287,E300:E301)</f>
        <v>13.55</v>
      </c>
      <c r="BC125" s="2">
        <f>AVERAGE(F286:F287,F300:F301)</f>
        <v>9.7139021018612759</v>
      </c>
      <c r="BD125" s="2">
        <f t="shared" ref="BD125:BI125" si="366">AVERAGE(G285:G286,G299:G300)</f>
        <v>9.0749999999999993</v>
      </c>
      <c r="BE125" s="2">
        <f t="shared" si="366"/>
        <v>13.612499999999999</v>
      </c>
      <c r="BF125" s="2">
        <f t="shared" si="366"/>
        <v>0.98749999999999982</v>
      </c>
      <c r="BG125" s="2">
        <f t="shared" si="366"/>
        <v>14.237499999999999</v>
      </c>
      <c r="BH125" s="2">
        <f t="shared" si="366"/>
        <v>1.5250000000000004</v>
      </c>
      <c r="BI125" s="2">
        <f t="shared" si="366"/>
        <v>15.662499999999998</v>
      </c>
      <c r="BJ125" s="75">
        <v>15</v>
      </c>
      <c r="BK125" s="75">
        <f>AVERAGE(N285,N299:N300)</f>
        <v>18.2</v>
      </c>
      <c r="BL125" s="2">
        <f>AVERAGE(O285:O286,O299:O300)</f>
        <v>4.0999999999999996</v>
      </c>
      <c r="BM125" s="2">
        <f>AVERAGE(P285:P286,P299:P300)</f>
        <v>16.074999999999999</v>
      </c>
      <c r="BN125" s="75">
        <f>AVERAGE(Q299:Q300)</f>
        <v>13.125</v>
      </c>
      <c r="BO125" s="2">
        <f>AVERAGE(R285:R286,R299:R300)</f>
        <v>16.783333333333331</v>
      </c>
      <c r="BP125" s="2">
        <f>AVERAGE(S285:S286,S299:S300)</f>
        <v>9.2874999999999996</v>
      </c>
      <c r="BQ125" s="2">
        <f>AVERAGE(T285:T286,T299:T300)</f>
        <v>2.4499999999999993</v>
      </c>
      <c r="BR125" s="2"/>
      <c r="BS125" s="2">
        <f t="shared" ref="BS125:CL125" si="367">AVERAGE(V285:V286,V299:V300)</f>
        <v>15.3125</v>
      </c>
      <c r="BT125" s="2">
        <f t="shared" si="367"/>
        <v>18.387500000000003</v>
      </c>
      <c r="BU125" s="2">
        <f t="shared" si="367"/>
        <v>4.25</v>
      </c>
      <c r="BV125" s="2">
        <f t="shared" si="367"/>
        <v>14.975000000000001</v>
      </c>
      <c r="BW125" s="2">
        <f t="shared" si="367"/>
        <v>1.4375</v>
      </c>
      <c r="BX125" s="2">
        <f t="shared" si="367"/>
        <v>7.4624999999999995</v>
      </c>
      <c r="BY125" s="2">
        <f t="shared" si="367"/>
        <v>3.2624999999999993</v>
      </c>
      <c r="BZ125" s="2">
        <f t="shared" si="367"/>
        <v>-0.23750000000000071</v>
      </c>
      <c r="CA125" s="2">
        <f t="shared" si="367"/>
        <v>14.583333333333325</v>
      </c>
      <c r="CB125" s="2">
        <f t="shared" si="367"/>
        <v>-1.0458333333333245</v>
      </c>
      <c r="CC125" s="2">
        <f t="shared" si="367"/>
        <v>5.6499999999999995</v>
      </c>
      <c r="CD125" s="2">
        <f t="shared" si="367"/>
        <v>15.9375</v>
      </c>
      <c r="CE125" s="2">
        <f t="shared" si="367"/>
        <v>3.1500000000000004</v>
      </c>
      <c r="CF125" s="2">
        <f t="shared" si="367"/>
        <v>14.637500000000001</v>
      </c>
      <c r="CG125" s="2">
        <f t="shared" si="367"/>
        <v>4.625</v>
      </c>
      <c r="CH125" s="2">
        <f t="shared" si="367"/>
        <v>12.5625</v>
      </c>
      <c r="CI125" s="2">
        <f t="shared" si="367"/>
        <v>16.024999999999999</v>
      </c>
      <c r="CJ125" s="2">
        <f t="shared" si="367"/>
        <v>8.7624999999999993</v>
      </c>
      <c r="CK125" s="2">
        <f t="shared" si="367"/>
        <v>12.525000000000002</v>
      </c>
      <c r="CL125" s="2">
        <f t="shared" si="367"/>
        <v>0.58750000000000036</v>
      </c>
      <c r="CM125" s="2">
        <f t="shared" ref="CM125:CO125" si="368">AVERAGE(AP285:AP286,AP299:AP300)</f>
        <v>8.7500000000000355E-2</v>
      </c>
      <c r="CN125" s="2">
        <f t="shared" si="368"/>
        <v>1.2500000000000178E-2</v>
      </c>
      <c r="CO125" s="2" t="e">
        <f t="shared" si="368"/>
        <v>#DIV/0!</v>
      </c>
    </row>
    <row r="126" spans="1:93" s="28" customFormat="1" x14ac:dyDescent="0.25">
      <c r="A126" s="31" t="s">
        <v>34</v>
      </c>
      <c r="B126" s="31">
        <v>5</v>
      </c>
      <c r="C126" s="31">
        <v>120</v>
      </c>
      <c r="D126" s="14">
        <v>15</v>
      </c>
      <c r="E126" s="19"/>
      <c r="F126" s="19">
        <f>IF(Raw!I72&gt;0,Deficit!$D$126-Raw!I72,"")</f>
        <v>6.8760028961481297</v>
      </c>
      <c r="G126" s="19">
        <f>IF(Raw!J72&gt;0,Deficit!$D$126-Raw!J72,"")</f>
        <v>6.6398848399897599</v>
      </c>
      <c r="H126" s="19">
        <f>IF(Raw!K72&gt;0,Deficit!$D$126-Raw!K72,"")</f>
        <v>6.6657818528939003</v>
      </c>
      <c r="I126" s="19">
        <f>IF(Raw!L72&gt;0,Deficit!$D$126-Raw!L72,"")</f>
        <v>6.7354334920963996</v>
      </c>
      <c r="J126" s="19">
        <f>IF(Raw!M72&gt;0,Deficit!$D$126-Raw!M72,"")</f>
        <v>6.6809985292468603</v>
      </c>
      <c r="K126" s="19">
        <f>IF(Raw!N72&gt;0,Deficit!$D$126-Raw!N72,"")</f>
        <v>6.8057071811522007</v>
      </c>
      <c r="L126" s="19">
        <f>IF(Raw!O72&gt;0,Deficit!$D$126-Raw!O72,"")</f>
        <v>6.6843517369030199</v>
      </c>
      <c r="M126" s="19">
        <f>IF(Raw!P72&gt;0,Deficit!$D$126-Raw!P72,"")</f>
        <v>6.5105215544075907</v>
      </c>
      <c r="N126" s="19">
        <f>IF(Raw!Q72&gt;0,Deficit!$D$126-Raw!Q72,"")</f>
        <v>6.6608386221882796</v>
      </c>
      <c r="O126" s="19">
        <f>IF(Raw!R72&gt;0,Deficit!$D$126-Raw!R72,"")</f>
        <v>6.6103336674588995</v>
      </c>
      <c r="P126" s="19">
        <f>IF(Raw!S72&gt;0,Deficit!$D$126-Raw!S72,"")</f>
        <v>6.5363213386593202</v>
      </c>
      <c r="Q126" s="19">
        <f>IF(Raw!T72&gt;0,Deficit!$D$126-Raw!T72,"")</f>
        <v>6.5199589309942905</v>
      </c>
      <c r="R126" s="19">
        <f>IF(Raw!U72&gt;0,Deficit!$D$126-Raw!U72,"")</f>
        <v>6.7139112278515398</v>
      </c>
      <c r="S126" s="19">
        <f>IF(Raw!V72&gt;0,Deficit!$D$126-Raw!V72,"")</f>
        <v>6.5252727456417698</v>
      </c>
      <c r="T126" s="19">
        <f>IF(Raw!W72&gt;0,Deficit!$D$126-Raw!W72,"")</f>
        <v>6.3276850020024007</v>
      </c>
      <c r="U126" s="19">
        <f>IF(Raw!X72&gt;0,Deficit!$D$126-Raw!X72,"")</f>
        <v>6.2241322696646009</v>
      </c>
      <c r="V126" s="19">
        <f>IF(Raw!Y72&gt;0,Deficit!$D$126-Raw!Y72,"")</f>
        <v>6.5052540109383798</v>
      </c>
      <c r="W126" s="19">
        <f>IF(Raw!Z72&gt;0,Deficit!$D$126-Raw!Z72,"")</f>
        <v>6.3525112660404695</v>
      </c>
      <c r="X126" s="19">
        <f>IF(Raw!AA72&gt;0,Deficit!$D$126-Raw!AA72,"")</f>
        <v>6.2892532590017503</v>
      </c>
      <c r="Y126" s="19">
        <f>IF(Raw!AB72&gt;0,Deficit!$D$126-Raw!AB72,"")</f>
        <v>6.2561070115310802</v>
      </c>
      <c r="Z126" s="19">
        <f>IF(Raw!AC72&gt;0,Deficit!$D$126-Raw!AC72,"")</f>
        <v>6.2784360785040203</v>
      </c>
      <c r="AA126" s="19">
        <f>IF(Raw!AD72&gt;0,Deficit!$D$126-Raw!AD72,"")</f>
        <v>6.1836504747909302</v>
      </c>
      <c r="AB126" s="19">
        <f>IF(Raw!AE72&gt;0,Deficit!$D$126-Raw!AE72,"")</f>
        <v>4.6643429585126004</v>
      </c>
      <c r="AC126" s="19">
        <f>IF(Raw!AF72&gt;0,Deficit!$D$126-Raw!AF72,"")</f>
        <v>4.1211506325937997</v>
      </c>
      <c r="AD126" s="19">
        <f>IF(Raw!AG72&gt;0,Deficit!$D$126-Raw!AG72,"")</f>
        <v>3.5908731287433007</v>
      </c>
      <c r="AE126" s="19">
        <f>IF(Raw!AH72&gt;0,Deficit!$D$126-Raw!AH72,"")</f>
        <v>3.5369298914975005</v>
      </c>
      <c r="AF126" s="19">
        <f>IF(Raw!AI72&gt;0,Deficit!$D$126-Raw!AI72,"")</f>
        <v>3.2934263845908998</v>
      </c>
      <c r="AG126" s="19">
        <f>IF(Raw!AJ72&gt;0,Deficit!$D$126-Raw!AJ72,"")</f>
        <v>3.6123838982251009</v>
      </c>
      <c r="AH126" s="19">
        <f>IF(Raw!AK72&gt;0,Deficit!$D$126-Raw!AK72,"")</f>
        <v>3.7218485874668001</v>
      </c>
      <c r="AI126" s="19">
        <f>IF(Raw!AL72&gt;0,Deficit!$D$126-Raw!AL72,"")</f>
        <v>3.4459750970009004</v>
      </c>
      <c r="AJ126" s="19">
        <f>IF(Raw!AM72&gt;0,Deficit!$D$126-Raw!AM72,"")</f>
        <v>3.5814699398827994</v>
      </c>
      <c r="AK126" s="19">
        <f>IF(Raw!AN72&gt;0,Deficit!$D$126-Raw!AN72,"")</f>
        <v>3.8018877264706994</v>
      </c>
      <c r="AL126" s="19">
        <f>IF(Raw!AO72&gt;0,Deficit!$D$126-Raw!AO72,"")</f>
        <v>3.8767310718956001</v>
      </c>
      <c r="AM126" s="19">
        <f>IF(Raw!AP72&gt;0,Deficit!$D$126-Raw!AP72,"")</f>
        <v>4.0041877010449998</v>
      </c>
      <c r="AN126" s="19">
        <f>IF(Raw!AQ72&gt;0,Deficit!$D$126-Raw!AQ72,"")</f>
        <v>4.2004657565037995</v>
      </c>
      <c r="AO126" s="19">
        <f>IF(Raw!AR72&gt;0,Deficit!$D$126-Raw!AR72,"")</f>
        <v>4.0530938314830003</v>
      </c>
      <c r="AP126" s="19">
        <f>IF(Raw!AS72&gt;0,Deficit!$D$126-Raw!AS72,"")</f>
        <v>3.0347605956232009</v>
      </c>
      <c r="AQ126" s="19">
        <f>IF(Raw!AT72&gt;0,Deficit!$D$126-Raw!AT72,"")</f>
        <v>3.1292311480204997</v>
      </c>
      <c r="AR126" s="19" t="str">
        <f>IF(Raw!AU72&gt;0,Deficit!$D$126-Raw!AU72,"")</f>
        <v/>
      </c>
      <c r="AS126" s="19" t="str">
        <f>IF(Raw!AV72&gt;0,Deficit!$D$126-Raw!AV72,"")</f>
        <v/>
      </c>
      <c r="AX126" s="21" t="s">
        <v>76</v>
      </c>
      <c r="AY126" s="3">
        <v>11</v>
      </c>
      <c r="AZ126">
        <v>30</v>
      </c>
      <c r="BA126" s="2">
        <f>AVERAGE(D287:D288,D301:D302)</f>
        <v>27.25</v>
      </c>
      <c r="BB126" s="2"/>
      <c r="BC126" s="2">
        <f t="shared" ref="BC126:BI126" si="369">AVERAGE(F287:F288,F301:F302)</f>
        <v>7.4037338009316249</v>
      </c>
      <c r="BD126" s="2">
        <f t="shared" si="369"/>
        <v>3.4721722331522749</v>
      </c>
      <c r="BE126" s="2">
        <f t="shared" si="369"/>
        <v>4.6125495308015747</v>
      </c>
      <c r="BF126" s="2">
        <f t="shared" si="369"/>
        <v>0.57414815719477552</v>
      </c>
      <c r="BG126" s="2">
        <f t="shared" si="369"/>
        <v>6.0469801132348504</v>
      </c>
      <c r="BH126" s="2">
        <f t="shared" si="369"/>
        <v>1.0603739487604749</v>
      </c>
      <c r="BI126" s="2">
        <f t="shared" si="369"/>
        <v>6.7952226204427504</v>
      </c>
      <c r="BJ126" s="75">
        <f>AVERAGE(M287,M301:M302)</f>
        <v>7.8295354959567334</v>
      </c>
      <c r="BK126" s="75">
        <f>AVERAGE(N287,N301:N302)</f>
        <v>10.9170969475578</v>
      </c>
      <c r="BL126" s="75">
        <f>AVERAGE(O287,O301:O302)</f>
        <v>6.9860549643662671</v>
      </c>
      <c r="BM126" s="75">
        <f>AVERAGE(P287,P301:P302)</f>
        <v>10.313789456390733</v>
      </c>
      <c r="BN126" s="2">
        <f>AVERAGE(Q287:Q288,Q301:Q302)</f>
        <v>10.402328802396374</v>
      </c>
      <c r="BO126" s="2">
        <f>AVERAGE(R287:R288,R301:R302)</f>
        <v>7.7578398798989259</v>
      </c>
      <c r="BP126" s="2">
        <f>AVERAGE(S287:S288,S301:S302)</f>
        <v>10.452852775463374</v>
      </c>
      <c r="BQ126" s="2">
        <f>AVERAGE(T287:T288,T301:T302)</f>
        <v>7.1819238242938246</v>
      </c>
      <c r="BR126" s="2"/>
      <c r="BS126" s="2">
        <f t="shared" ref="BS126:CL126" si="370">AVERAGE(V287:V288,V301:V302)</f>
        <v>10.387199701020599</v>
      </c>
      <c r="BT126" s="2">
        <f t="shared" si="370"/>
        <v>13.206566683440325</v>
      </c>
      <c r="BU126" s="2">
        <f t="shared" si="370"/>
        <v>9.4546493459478498</v>
      </c>
      <c r="BV126" s="2">
        <f t="shared" si="370"/>
        <v>12.018730021921074</v>
      </c>
      <c r="BW126" s="2">
        <f t="shared" si="370"/>
        <v>0.57429528641777505</v>
      </c>
      <c r="BX126" s="2">
        <f t="shared" si="370"/>
        <v>3.9383247209237995</v>
      </c>
      <c r="BY126" s="2">
        <f t="shared" si="370"/>
        <v>2.5089270158825991</v>
      </c>
      <c r="BZ126" s="2">
        <f t="shared" si="370"/>
        <v>0.28964916053597545</v>
      </c>
      <c r="CA126" s="2">
        <f t="shared" si="370"/>
        <v>5.2832046229261742</v>
      </c>
      <c r="CB126" s="2">
        <f t="shared" si="370"/>
        <v>0.15694606062917504</v>
      </c>
      <c r="CC126" s="2">
        <f t="shared" si="370"/>
        <v>1.7617239984061248</v>
      </c>
      <c r="CD126" s="2">
        <f t="shared" si="370"/>
        <v>9.8070433464429989</v>
      </c>
      <c r="CE126" s="2">
        <f t="shared" si="370"/>
        <v>6.627087295603725</v>
      </c>
      <c r="CF126" s="2">
        <f t="shared" si="370"/>
        <v>9.7479438971942258</v>
      </c>
      <c r="CG126" s="2">
        <f t="shared" si="370"/>
        <v>7.8231006075143501</v>
      </c>
      <c r="CH126" s="2">
        <f t="shared" si="370"/>
        <v>9.7963029419190999</v>
      </c>
      <c r="CI126" s="2">
        <f t="shared" si="370"/>
        <v>11.664813723580124</v>
      </c>
      <c r="CJ126" s="2">
        <f t="shared" si="370"/>
        <v>10.654044871153552</v>
      </c>
      <c r="CK126" s="2">
        <f t="shared" si="370"/>
        <v>0.38437413221589889</v>
      </c>
      <c r="CL126" s="2">
        <f t="shared" si="370"/>
        <v>0.46213227964237458</v>
      </c>
      <c r="CM126" s="2">
        <f t="shared" ref="CM126:CO126" si="371">AVERAGE(AP287:AP288,AP301:AP302)</f>
        <v>2.1320099299827753</v>
      </c>
      <c r="CN126" s="2">
        <f t="shared" si="371"/>
        <v>2.495621031544351</v>
      </c>
      <c r="CO126" s="2" t="e">
        <f t="shared" si="371"/>
        <v>#DIV/0!</v>
      </c>
    </row>
    <row r="127" spans="1:93" s="28" customFormat="1" x14ac:dyDescent="0.25">
      <c r="A127" s="31" t="s">
        <v>25</v>
      </c>
      <c r="B127" s="31">
        <v>5</v>
      </c>
      <c r="C127" s="31">
        <v>150</v>
      </c>
      <c r="D127" s="14">
        <v>15</v>
      </c>
      <c r="E127" s="19"/>
      <c r="F127" s="19">
        <f>IF(Raw!I10&gt;0,Deficit!$D$127-Raw!I10,"")</f>
        <v>5.3865732781604301</v>
      </c>
      <c r="G127" s="19">
        <f>IF(Raw!J10&gt;0,Deficit!$D$127-Raw!J10,"")</f>
        <v>5.1565205358422794</v>
      </c>
      <c r="H127" s="19">
        <f>IF(Raw!K10&gt;0,Deficit!$D$127-Raw!K10,"")</f>
        <v>5.4944920462621596</v>
      </c>
      <c r="I127" s="19">
        <f>IF(Raw!L10&gt;0,Deficit!$D$127-Raw!L10,"")</f>
        <v>5.4973737757197494</v>
      </c>
      <c r="J127" s="19">
        <f>IF(Raw!M10&gt;0,Deficit!$D$127-Raw!M10,"")</f>
        <v>5.3480186768074596</v>
      </c>
      <c r="K127" s="19">
        <f>IF(Raw!N10&gt;0,Deficit!$D$127-Raw!N10,"")</f>
        <v>5.1820817215259201</v>
      </c>
      <c r="L127" s="19">
        <f>IF(Raw!O10&gt;0,Deficit!$D$127-Raw!O10,"")</f>
        <v>4.9604292617649008</v>
      </c>
      <c r="M127" s="19">
        <f>IF(Raw!P10&gt;0,Deficit!$D$127-Raw!P10,"")</f>
        <v>4.8641535753436003</v>
      </c>
      <c r="N127" s="19">
        <f>IF(Raw!Q10&gt;0,Deficit!$D$127-Raw!Q10,"")</f>
        <v>4.6458421086275994</v>
      </c>
      <c r="O127" s="19">
        <f>IF(Raw!R10&gt;0,Deficit!$D$127-Raw!R10,"")</f>
        <v>4.7116796215048993</v>
      </c>
      <c r="P127" s="19">
        <f>IF(Raw!S10&gt;0,Deficit!$D$127-Raw!S10,"")</f>
        <v>4.6853261705358999</v>
      </c>
      <c r="Q127" s="19">
        <f>IF(Raw!T10&gt;0,Deficit!$D$127-Raw!T10,"")</f>
        <v>4.3218654312382991</v>
      </c>
      <c r="R127" s="19">
        <f>IF(Raw!U10&gt;0,Deficit!$D$127-Raw!U10,"")</f>
        <v>4.1409145527121005</v>
      </c>
      <c r="S127" s="19">
        <f>IF(Raw!V10&gt;0,Deficit!$D$127-Raw!V10,"")</f>
        <v>4.3264951233109006</v>
      </c>
      <c r="T127" s="19">
        <f>IF(Raw!W10&gt;0,Deficit!$D$127-Raw!W10,"")</f>
        <v>4.1579696766506</v>
      </c>
      <c r="U127" s="19">
        <f>IF(Raw!X10&gt;0,Deficit!$D$127-Raw!X10,"")</f>
        <v>3.9369329802156994</v>
      </c>
      <c r="V127" s="19">
        <f>IF(Raw!Y10&gt;0,Deficit!$D$127-Raw!Y10,"")</f>
        <v>3.9394505457725</v>
      </c>
      <c r="W127" s="19">
        <f>IF(Raw!Z10&gt;0,Deficit!$D$127-Raw!Z10,"")</f>
        <v>3.9697939674659999</v>
      </c>
      <c r="X127" s="19">
        <f>IF(Raw!AA10&gt;0,Deficit!$D$127-Raw!AA10,"")</f>
        <v>3.7201602503236995</v>
      </c>
      <c r="Y127" s="19">
        <f>IF(Raw!AB10&gt;0,Deficit!$D$127-Raw!AB10,"")</f>
        <v>3.8693737920439002</v>
      </c>
      <c r="Z127" s="19">
        <f>IF(Raw!AC10&gt;0,Deficit!$D$127-Raw!AC10,"")</f>
        <v>3.9020945434254006</v>
      </c>
      <c r="AA127" s="19">
        <f>IF(Raw!AD10&gt;0,Deficit!$D$127-Raw!AD10,"")</f>
        <v>3.6755232605997001</v>
      </c>
      <c r="AB127" s="19">
        <f>IF(Raw!AE10&gt;0,Deficit!$D$127-Raw!AE10,"")</f>
        <v>2.7064477586921996</v>
      </c>
      <c r="AC127" s="19">
        <f>IF(Raw!AF10&gt;0,Deficit!$D$127-Raw!AF10,"")</f>
        <v>1.4400196380879997</v>
      </c>
      <c r="AD127" s="19">
        <f>IF(Raw!AG10&gt;0,Deficit!$D$127-Raw!AG10,"")</f>
        <v>1.1761809100208005</v>
      </c>
      <c r="AE127" s="19">
        <f>IF(Raw!AH10&gt;0,Deficit!$D$127-Raw!AH10,"")</f>
        <v>1.0714137500341003</v>
      </c>
      <c r="AF127" s="19">
        <f>IF(Raw!AI10&gt;0,Deficit!$D$127-Raw!AI10,"")</f>
        <v>0.85247584740760018</v>
      </c>
      <c r="AG127" s="19">
        <f>IF(Raw!AJ10&gt;0,Deficit!$D$127-Raw!AJ10,"")</f>
        <v>1.5882277010636994</v>
      </c>
      <c r="AH127" s="19">
        <f>IF(Raw!AK10&gt;0,Deficit!$D$127-Raw!AK10,"")</f>
        <v>1.4714445773166993</v>
      </c>
      <c r="AI127" s="19">
        <f>IF(Raw!AL10&gt;0,Deficit!$D$127-Raw!AL10,"")</f>
        <v>1.0607141082981002</v>
      </c>
      <c r="AJ127" s="19">
        <f>IF(Raw!AM10&gt;0,Deficit!$D$127-Raw!AM10,"")</f>
        <v>1.4677364669853006</v>
      </c>
      <c r="AK127" s="19">
        <f>IF(Raw!AN10&gt;0,Deficit!$D$127-Raw!AN10,"")</f>
        <v>1.7478652391994007</v>
      </c>
      <c r="AL127" s="19">
        <f>IF(Raw!AO10&gt;0,Deficit!$D$127-Raw!AO10,"")</f>
        <v>1.9452319740410999</v>
      </c>
      <c r="AM127" s="19">
        <f>IF(Raw!AP10&gt;0,Deficit!$D$127-Raw!AP10,"")</f>
        <v>1.7050257287422994</v>
      </c>
      <c r="AN127" s="19">
        <f>IF(Raw!AQ10&gt;0,Deficit!$D$127-Raw!AQ10,"")</f>
        <v>2.4952634054578997</v>
      </c>
      <c r="AO127" s="19">
        <f>IF(Raw!AR10&gt;0,Deficit!$D$127-Raw!AR10,"")</f>
        <v>1.1479069502453996</v>
      </c>
      <c r="AP127" s="19">
        <f>IF(Raw!AS10&gt;0,Deficit!$D$127-Raw!AS10,"")</f>
        <v>1.7460592057820001</v>
      </c>
      <c r="AQ127" s="19">
        <f>IF(Raw!AT10&gt;0,Deficit!$D$127-Raw!AT10,"")</f>
        <v>1.6958242016953005</v>
      </c>
      <c r="AR127" s="19" t="str">
        <f>IF(Raw!AU10&gt;0,Deficit!$D$127-Raw!AU10,"")</f>
        <v/>
      </c>
      <c r="AS127" s="19" t="str">
        <f>IF(Raw!AV10&gt;0,Deficit!$D$127-Raw!AV10,"")</f>
        <v/>
      </c>
      <c r="AX127" s="21" t="s">
        <v>76</v>
      </c>
      <c r="AY127" s="3">
        <v>11</v>
      </c>
      <c r="AZ127">
        <v>60</v>
      </c>
      <c r="BA127" s="2">
        <f>AVERAGE(D289:D290,D303:D304)</f>
        <v>26.25</v>
      </c>
      <c r="BB127" s="2"/>
      <c r="BC127" s="2">
        <f t="shared" ref="BC127:BI127" si="372">AVERAGE(F289:F290,F303:F304)</f>
        <v>5.9344256346440991</v>
      </c>
      <c r="BD127" s="2">
        <f t="shared" si="372"/>
        <v>5.0183372674910505</v>
      </c>
      <c r="BE127" s="2">
        <f t="shared" si="372"/>
        <v>4.4159127751786746</v>
      </c>
      <c r="BF127" s="2">
        <f t="shared" si="372"/>
        <v>4.3165691735940754</v>
      </c>
      <c r="BG127" s="2">
        <f t="shared" si="372"/>
        <v>4.784653419254524</v>
      </c>
      <c r="BH127" s="2">
        <f t="shared" si="372"/>
        <v>3.6798363927140487</v>
      </c>
      <c r="BI127" s="2">
        <f t="shared" si="372"/>
        <v>3.7430087036191253</v>
      </c>
      <c r="BJ127" s="75">
        <f>AVERAGE(M289,M303:M304)</f>
        <v>3.8554000856048334</v>
      </c>
      <c r="BK127" s="75">
        <f>AVERAGE(N289,N303:N304)</f>
        <v>4.1975799192659666</v>
      </c>
      <c r="BL127" s="75">
        <f>AVERAGE(O289,O303:O304)</f>
        <v>4.4735312808746004</v>
      </c>
      <c r="BM127" s="75">
        <f>AVERAGE(P289,P303:P304)</f>
        <v>4.8405098988891346</v>
      </c>
      <c r="BN127" s="2">
        <f>AVERAGE(Q289:Q290,Q303:Q304)</f>
        <v>3.4966448394119753</v>
      </c>
      <c r="BO127" s="2">
        <f>AVERAGE(R289:R290,R303:R304)</f>
        <v>4.353920972168801</v>
      </c>
      <c r="BP127" s="2">
        <f>AVERAGE(S289:S290,S303:S304)</f>
        <v>4.8227864719941751</v>
      </c>
      <c r="BQ127" s="2">
        <f>AVERAGE(T289:T290,T303:T304)</f>
        <v>4.8047012780543756</v>
      </c>
      <c r="BR127" s="2"/>
      <c r="BS127" s="2">
        <f t="shared" ref="BS127:CL127" si="373">AVERAGE(V289:V290,V303:V304)</f>
        <v>4.9847560123543753</v>
      </c>
      <c r="BT127" s="2">
        <f t="shared" si="373"/>
        <v>5.8754431955193755</v>
      </c>
      <c r="BU127" s="2">
        <f t="shared" si="373"/>
        <v>6.3940515459616494</v>
      </c>
      <c r="BV127" s="2">
        <f t="shared" si="373"/>
        <v>6.522206459128375</v>
      </c>
      <c r="BW127" s="2">
        <f t="shared" si="373"/>
        <v>1.4611248609131495</v>
      </c>
      <c r="BX127" s="2">
        <f t="shared" si="373"/>
        <v>2.7316383167208258</v>
      </c>
      <c r="BY127" s="2">
        <f t="shared" si="373"/>
        <v>0.88372915543024977</v>
      </c>
      <c r="BZ127" s="2">
        <f t="shared" si="373"/>
        <v>1.0809310914132251</v>
      </c>
      <c r="CA127" s="2">
        <f t="shared" si="373"/>
        <v>1.3613013991195251</v>
      </c>
      <c r="CB127" s="2">
        <f t="shared" si="373"/>
        <v>1.0528041034369755</v>
      </c>
      <c r="CC127" s="2">
        <f t="shared" si="373"/>
        <v>1.0881646149014497</v>
      </c>
      <c r="CD127" s="2">
        <f t="shared" si="373"/>
        <v>3.1781802355699753</v>
      </c>
      <c r="CE127" s="2">
        <f t="shared" si="373"/>
        <v>3.0403065278623007</v>
      </c>
      <c r="CF127" s="2">
        <f t="shared" si="373"/>
        <v>3.0121049538243492</v>
      </c>
      <c r="CG127" s="2">
        <f t="shared" si="373"/>
        <v>3.1445217163981498</v>
      </c>
      <c r="CH127" s="2">
        <f t="shared" si="373"/>
        <v>3.87175725992895</v>
      </c>
      <c r="CI127" s="2">
        <f t="shared" si="373"/>
        <v>5.1195224528083747</v>
      </c>
      <c r="CJ127" s="2">
        <f t="shared" si="373"/>
        <v>4.6143051010605758</v>
      </c>
      <c r="CK127" s="2">
        <f t="shared" si="373"/>
        <v>1.5063447840364255</v>
      </c>
      <c r="CL127" s="2">
        <f t="shared" si="373"/>
        <v>0.36200727818222589</v>
      </c>
      <c r="CM127" s="2">
        <f t="shared" ref="CM127:CO127" si="374">AVERAGE(AP289:AP290,AP303:AP304)</f>
        <v>2.1961397831407243</v>
      </c>
      <c r="CN127" s="2">
        <f t="shared" si="374"/>
        <v>1.8665905774734757</v>
      </c>
      <c r="CO127" s="2" t="e">
        <f t="shared" si="374"/>
        <v>#DIV/0!</v>
      </c>
    </row>
    <row r="128" spans="1:93" s="28" customFormat="1" x14ac:dyDescent="0.25">
      <c r="A128" s="31" t="s">
        <v>34</v>
      </c>
      <c r="B128" s="31">
        <v>5</v>
      </c>
      <c r="C128" s="31">
        <v>150</v>
      </c>
      <c r="D128" s="14">
        <v>14</v>
      </c>
      <c r="E128" s="19"/>
      <c r="F128" s="19">
        <f>IF(Raw!I73&gt;0,Deficit!$D$128-Raw!I73,"")</f>
        <v>5.5620654770675397</v>
      </c>
      <c r="G128" s="19">
        <f>IF(Raw!J73&gt;0,Deficit!$D$128-Raw!J73,"")</f>
        <v>5.5479396405097798</v>
      </c>
      <c r="H128" s="19">
        <f>IF(Raw!K73&gt;0,Deficit!$D$128-Raw!K73,"")</f>
        <v>5.7416267118991406</v>
      </c>
      <c r="I128" s="19">
        <f>IF(Raw!L73&gt;0,Deficit!$D$128-Raw!L73,"")</f>
        <v>5.6394781881106795</v>
      </c>
      <c r="J128" s="19">
        <f>IF(Raw!M73&gt;0,Deficit!$D$128-Raw!M73,"")</f>
        <v>5.8304988530650004</v>
      </c>
      <c r="K128" s="19">
        <f>IF(Raw!N73&gt;0,Deficit!$D$128-Raw!N73,"")</f>
        <v>5.5532122784376803</v>
      </c>
      <c r="L128" s="19">
        <f>IF(Raw!O73&gt;0,Deficit!$D$128-Raw!O73,"")</f>
        <v>5.6913379192495999</v>
      </c>
      <c r="M128" s="19">
        <f>IF(Raw!P73&gt;0,Deficit!$D$128-Raw!P73,"")</f>
        <v>5.7068700987227192</v>
      </c>
      <c r="N128" s="19">
        <f>IF(Raw!Q73&gt;0,Deficit!$D$128-Raw!Q73,"")</f>
        <v>5.6929535227396304</v>
      </c>
      <c r="O128" s="19">
        <f>IF(Raw!R73&gt;0,Deficit!$D$128-Raw!R73,"")</f>
        <v>5.5718028422368597</v>
      </c>
      <c r="P128" s="19">
        <f>IF(Raw!S73&gt;0,Deficit!$D$128-Raw!S73,"")</f>
        <v>5.58939744348217</v>
      </c>
      <c r="Q128" s="19">
        <f>IF(Raw!T73&gt;0,Deficit!$D$128-Raw!T73,"")</f>
        <v>5.7028074261743296</v>
      </c>
      <c r="R128" s="19">
        <f>IF(Raw!U73&gt;0,Deficit!$D$128-Raw!U73,"")</f>
        <v>5.7400920862027096</v>
      </c>
      <c r="S128" s="19">
        <f>IF(Raw!V73&gt;0,Deficit!$D$128-Raw!V73,"")</f>
        <v>5.6012358800700603</v>
      </c>
      <c r="T128" s="19">
        <f>IF(Raw!W73&gt;0,Deficit!$D$128-Raw!W73,"")</f>
        <v>5.6875900647375701</v>
      </c>
      <c r="U128" s="19">
        <f>IF(Raw!X73&gt;0,Deficit!$D$128-Raw!X73,"")</f>
        <v>5.6335307901472795</v>
      </c>
      <c r="V128" s="19">
        <f>IF(Raw!Y73&gt;0,Deficit!$D$128-Raw!Y73,"")</f>
        <v>5.5835154047986499</v>
      </c>
      <c r="W128" s="19">
        <f>IF(Raw!Z73&gt;0,Deficit!$D$128-Raw!Z73,"")</f>
        <v>5.8271818371457904</v>
      </c>
      <c r="X128" s="19">
        <f>IF(Raw!AA73&gt;0,Deficit!$D$128-Raw!AA73,"")</f>
        <v>5.7501400088118508</v>
      </c>
      <c r="Y128" s="19">
        <f>IF(Raw!AB73&gt;0,Deficit!$D$128-Raw!AB73,"")</f>
        <v>5.5912343118400702</v>
      </c>
      <c r="Z128" s="19">
        <f>IF(Raw!AC73&gt;0,Deficit!$D$128-Raw!AC73,"")</f>
        <v>5.6158160395061607</v>
      </c>
      <c r="AA128" s="19">
        <f>IF(Raw!AD73&gt;0,Deficit!$D$128-Raw!AD73,"")</f>
        <v>5.6009538247057495</v>
      </c>
      <c r="AB128" s="19">
        <f>IF(Raw!AE73&gt;0,Deficit!$D$128-Raw!AE73,"")</f>
        <v>5.7016371654929703</v>
      </c>
      <c r="AC128" s="19">
        <f>IF(Raw!AF73&gt;0,Deficit!$D$128-Raw!AF73,"")</f>
        <v>5.6737239367657608</v>
      </c>
      <c r="AD128" s="19">
        <f>IF(Raw!AG73&gt;0,Deficit!$D$128-Raw!AG73,"")</f>
        <v>5.4833619137383405</v>
      </c>
      <c r="AE128" s="19">
        <f>IF(Raw!AH73&gt;0,Deficit!$D$128-Raw!AH73,"")</f>
        <v>5.5839295376809002</v>
      </c>
      <c r="AF128" s="19">
        <f>IF(Raw!AI73&gt;0,Deficit!$D$128-Raw!AI73,"")</f>
        <v>5.6010425732152491</v>
      </c>
      <c r="AG128" s="19">
        <f>IF(Raw!AJ73&gt;0,Deficit!$D$128-Raw!AJ73,"")</f>
        <v>5.4814416687935701</v>
      </c>
      <c r="AH128" s="19">
        <f>IF(Raw!AK73&gt;0,Deficit!$D$128-Raw!AK73,"")</f>
        <v>5.5404822176487301</v>
      </c>
      <c r="AI128" s="19">
        <f>IF(Raw!AL73&gt;0,Deficit!$D$128-Raw!AL73,"")</f>
        <v>5.3341813907272702</v>
      </c>
      <c r="AJ128" s="19">
        <f>IF(Raw!AM73&gt;0,Deficit!$D$128-Raw!AM73,"")</f>
        <v>5.3219465067558005</v>
      </c>
      <c r="AK128" s="19">
        <f>IF(Raw!AN73&gt;0,Deficit!$D$128-Raw!AN73,"")</f>
        <v>5.3261809261972992</v>
      </c>
      <c r="AL128" s="19">
        <f>IF(Raw!AO73&gt;0,Deficit!$D$128-Raw!AO73,"")</f>
        <v>5.1072769451513604</v>
      </c>
      <c r="AM128" s="19">
        <f>IF(Raw!AP73&gt;0,Deficit!$D$128-Raw!AP73,"")</f>
        <v>5.2871183765839191</v>
      </c>
      <c r="AN128" s="19">
        <f>IF(Raw!AQ73&gt;0,Deficit!$D$128-Raw!AQ73,"")</f>
        <v>5.0897977233087399</v>
      </c>
      <c r="AO128" s="19">
        <f>IF(Raw!AR73&gt;0,Deficit!$D$128-Raw!AR73,"")</f>
        <v>4.8697409186379303</v>
      </c>
      <c r="AP128" s="19">
        <f>IF(Raw!AS73&gt;0,Deficit!$D$128-Raw!AS73,"")</f>
        <v>4.3308820127321006</v>
      </c>
      <c r="AQ128" s="19">
        <f>IF(Raw!AT73&gt;0,Deficit!$D$128-Raw!AT73,"")</f>
        <v>3.5438044812918008</v>
      </c>
      <c r="AR128" s="19" t="str">
        <f>IF(Raw!AU73&gt;0,Deficit!$D$128-Raw!AU73,"")</f>
        <v/>
      </c>
      <c r="AS128" s="19" t="str">
        <f>IF(Raw!AV73&gt;0,Deficit!$D$128-Raw!AV73,"")</f>
        <v/>
      </c>
      <c r="AX128" s="21" t="s">
        <v>76</v>
      </c>
      <c r="AY128" s="3">
        <v>11</v>
      </c>
      <c r="AZ128">
        <v>90</v>
      </c>
      <c r="BA128" s="2">
        <f>AVERAGE(D291:D292,D305:D306)</f>
        <v>22.024999999999999</v>
      </c>
      <c r="BB128" s="2"/>
      <c r="BC128" s="2">
        <f t="shared" ref="BC128:BI128" si="375">AVERAGE(F291:F292,F305:F306)</f>
        <v>6.3487908804322997</v>
      </c>
      <c r="BD128" s="2">
        <f t="shared" si="375"/>
        <v>6.2189716290607997</v>
      </c>
      <c r="BE128" s="2">
        <f t="shared" si="375"/>
        <v>6.088567660756147</v>
      </c>
      <c r="BF128" s="2">
        <f t="shared" si="375"/>
        <v>6.0344186505150752</v>
      </c>
      <c r="BG128" s="2">
        <f t="shared" si="375"/>
        <v>5.6590956215040009</v>
      </c>
      <c r="BH128" s="2">
        <f t="shared" si="375"/>
        <v>5.8982839148189257</v>
      </c>
      <c r="BI128" s="2">
        <f t="shared" si="375"/>
        <v>5.5562618537740756</v>
      </c>
      <c r="BJ128" s="75">
        <f t="shared" ref="BJ128:BQ128" si="376">AVERAGE(M291,M305:M306)</f>
        <v>4.9170053542094001</v>
      </c>
      <c r="BK128" s="75">
        <f t="shared" si="376"/>
        <v>5.0433153690915669</v>
      </c>
      <c r="BL128" s="75">
        <f t="shared" si="376"/>
        <v>5.2106606699671669</v>
      </c>
      <c r="BM128" s="75">
        <f t="shared" si="376"/>
        <v>5.1606165813844003</v>
      </c>
      <c r="BN128" s="75">
        <f t="shared" si="376"/>
        <v>5.0247679736821</v>
      </c>
      <c r="BO128" s="75">
        <f t="shared" si="376"/>
        <v>5.0439183204834999</v>
      </c>
      <c r="BP128" s="75">
        <f t="shared" si="376"/>
        <v>5.1449734868102661</v>
      </c>
      <c r="BQ128" s="75">
        <f t="shared" si="376"/>
        <v>5.3034351122050669</v>
      </c>
      <c r="BR128" s="75"/>
      <c r="BS128" s="75">
        <f>AVERAGE(V291,V305:V306)</f>
        <v>5.3766362916642008</v>
      </c>
      <c r="BT128" s="75">
        <f>AVERAGE(W291,W305:W306)</f>
        <v>5.4110594014393998</v>
      </c>
      <c r="BU128" s="2">
        <f t="shared" ref="BU128:CL128" si="377">AVERAGE(X291:X292,X305:X306)</f>
        <v>5.0072919530904496</v>
      </c>
      <c r="BV128" s="2">
        <f t="shared" si="377"/>
        <v>5.3767321431962252</v>
      </c>
      <c r="BW128" s="2">
        <f t="shared" si="377"/>
        <v>4.4009425428510003</v>
      </c>
      <c r="BX128" s="2">
        <f t="shared" si="377"/>
        <v>4.3789985243158256</v>
      </c>
      <c r="BY128" s="2">
        <f t="shared" si="377"/>
        <v>1.9815064925787005</v>
      </c>
      <c r="BZ128" s="2">
        <f t="shared" si="377"/>
        <v>2.0064097980237503</v>
      </c>
      <c r="CA128" s="2">
        <f t="shared" si="377"/>
        <v>1.8299245362833751</v>
      </c>
      <c r="CB128" s="2">
        <f t="shared" si="377"/>
        <v>1.7983173687709</v>
      </c>
      <c r="CC128" s="2">
        <f t="shared" si="377"/>
        <v>1.4867988497841007</v>
      </c>
      <c r="CD128" s="2">
        <f t="shared" si="377"/>
        <v>2.5174426891618258</v>
      </c>
      <c r="CE128" s="2">
        <f t="shared" si="377"/>
        <v>2.4957461544829753</v>
      </c>
      <c r="CF128" s="2">
        <f t="shared" si="377"/>
        <v>2.6704104211003497</v>
      </c>
      <c r="CG128" s="2">
        <f t="shared" si="377"/>
        <v>2.6603633219593501</v>
      </c>
      <c r="CH128" s="2">
        <f t="shared" si="377"/>
        <v>2.9708264664427007</v>
      </c>
      <c r="CI128" s="2">
        <f t="shared" si="377"/>
        <v>4.1387017419878251</v>
      </c>
      <c r="CJ128" s="2">
        <f t="shared" si="377"/>
        <v>3.7330493070141753</v>
      </c>
      <c r="CK128" s="2">
        <f t="shared" si="377"/>
        <v>3.8778104403309257</v>
      </c>
      <c r="CL128" s="2">
        <f t="shared" si="377"/>
        <v>1.9639175216203753</v>
      </c>
      <c r="CM128" s="2">
        <f t="shared" ref="CM128:CO128" si="378">AVERAGE(AP291:AP292,AP305:AP306)</f>
        <v>2.7658776740149253</v>
      </c>
      <c r="CN128" s="2">
        <f t="shared" si="378"/>
        <v>3.24806264605825</v>
      </c>
      <c r="CO128" s="2" t="e">
        <f t="shared" si="378"/>
        <v>#DIV/0!</v>
      </c>
    </row>
    <row r="129" spans="1:93" s="28" customFormat="1" x14ac:dyDescent="0.25">
      <c r="A129" s="31" t="s">
        <v>25</v>
      </c>
      <c r="B129" s="31">
        <v>5</v>
      </c>
      <c r="C129" s="31">
        <v>200</v>
      </c>
      <c r="D129" s="14">
        <v>15.5</v>
      </c>
      <c r="E129" s="19"/>
      <c r="F129" s="19">
        <f>IF(Raw!I11&gt;0,Deficit!$D$129-Raw!I11,"")</f>
        <v>2.7487780633921002</v>
      </c>
      <c r="G129" s="19">
        <f>IF(Raw!J11&gt;0,Deficit!$D$129-Raw!J11,"")</f>
        <v>2.2363361337308998</v>
      </c>
      <c r="H129" s="19">
        <f>IF(Raw!K11&gt;0,Deficit!$D$129-Raw!K11,"")</f>
        <v>2.9312189613527995</v>
      </c>
      <c r="I129" s="19">
        <f>IF(Raw!L11&gt;0,Deficit!$D$129-Raw!L11,"")</f>
        <v>2.3960212732685005</v>
      </c>
      <c r="J129" s="19">
        <f>IF(Raw!M11&gt;0,Deficit!$D$129-Raw!M11,"")</f>
        <v>2.6405388405266006</v>
      </c>
      <c r="K129" s="19">
        <f>IF(Raw!N11&gt;0,Deficit!$D$129-Raw!N11,"")</f>
        <v>2.4136920419090995</v>
      </c>
      <c r="L129" s="19">
        <f>IF(Raw!O11&gt;0,Deficit!$D$129-Raw!O11,"")</f>
        <v>2.3742074525338008</v>
      </c>
      <c r="M129" s="19">
        <f>IF(Raw!P11&gt;0,Deficit!$D$129-Raw!P11,"")</f>
        <v>2.1638150256402007</v>
      </c>
      <c r="N129" s="19">
        <f>IF(Raw!Q11&gt;0,Deficit!$D$129-Raw!Q11,"")</f>
        <v>2.8811879345198008</v>
      </c>
      <c r="O129" s="19">
        <f>IF(Raw!R11&gt;0,Deficit!$D$129-Raw!R11,"")</f>
        <v>2.6858874115504001</v>
      </c>
      <c r="P129" s="19">
        <f>IF(Raw!S11&gt;0,Deficit!$D$129-Raw!S11,"")</f>
        <v>2.7038892234323004</v>
      </c>
      <c r="Q129" s="19">
        <f>IF(Raw!T11&gt;0,Deficit!$D$129-Raw!T11,"")</f>
        <v>2.4556614334236002</v>
      </c>
      <c r="R129" s="19">
        <f>IF(Raw!U11&gt;0,Deficit!$D$129-Raw!U11,"")</f>
        <v>2.5464320139658003</v>
      </c>
      <c r="S129" s="19">
        <f>IF(Raw!V11&gt;0,Deficit!$D$129-Raw!V11,"")</f>
        <v>2.6110216613156005</v>
      </c>
      <c r="T129" s="19">
        <f>IF(Raw!W11&gt;0,Deficit!$D$129-Raw!W11,"")</f>
        <v>2.4790542458876992</v>
      </c>
      <c r="U129" s="19">
        <f>IF(Raw!X11&gt;0,Deficit!$D$129-Raw!X11,"")</f>
        <v>2.6088378984626992</v>
      </c>
      <c r="V129" s="19">
        <f>IF(Raw!Y11&gt;0,Deficit!$D$129-Raw!Y11,"")</f>
        <v>2.4671694595534994</v>
      </c>
      <c r="W129" s="19">
        <f>IF(Raw!Z11&gt;0,Deficit!$D$129-Raw!Z11,"")</f>
        <v>2.5419342812463999</v>
      </c>
      <c r="X129" s="19">
        <f>IF(Raw!AA11&gt;0,Deficit!$D$129-Raw!AA11,"")</f>
        <v>2.4341512645438002</v>
      </c>
      <c r="Y129" s="19">
        <f>IF(Raw!AB11&gt;0,Deficit!$D$129-Raw!AB11,"")</f>
        <v>2.8757377768528993</v>
      </c>
      <c r="Z129" s="19">
        <f>IF(Raw!AC11&gt;0,Deficit!$D$129-Raw!AC11,"")</f>
        <v>2.5622796769439997</v>
      </c>
      <c r="AA129" s="19">
        <f>IF(Raw!AD11&gt;0,Deficit!$D$129-Raw!AD11,"")</f>
        <v>2.5933597059406992</v>
      </c>
      <c r="AB129" s="19">
        <f>IF(Raw!AE11&gt;0,Deficit!$D$129-Raw!AE11,"")</f>
        <v>2.5079021649446993</v>
      </c>
      <c r="AC129" s="19">
        <f>IF(Raw!AF11&gt;0,Deficit!$D$129-Raw!AF11,"")</f>
        <v>2.0730947024499997</v>
      </c>
      <c r="AD129" s="19">
        <f>IF(Raw!AG11&gt;0,Deficit!$D$129-Raw!AG11,"")</f>
        <v>2.6068114313614998</v>
      </c>
      <c r="AE129" s="19">
        <f>IF(Raw!AH11&gt;0,Deficit!$D$129-Raw!AH11,"")</f>
        <v>2.9329813390168002</v>
      </c>
      <c r="AF129" s="19">
        <f>IF(Raw!AI11&gt;0,Deficit!$D$129-Raw!AI11,"")</f>
        <v>2.2089256647723996</v>
      </c>
      <c r="AG129" s="19">
        <f>IF(Raw!AJ11&gt;0,Deficit!$D$129-Raw!AJ11,"")</f>
        <v>1.6950447742638008</v>
      </c>
      <c r="AH129" s="19">
        <f>IF(Raw!AK11&gt;0,Deficit!$D$129-Raw!AK11,"")</f>
        <v>1.0064368513617001</v>
      </c>
      <c r="AI129" s="19">
        <f>IF(Raw!AL11&gt;0,Deficit!$D$129-Raw!AL11,"")</f>
        <v>0.50907109894449931</v>
      </c>
      <c r="AJ129" s="19">
        <f>IF(Raw!AM11&gt;0,Deficit!$D$129-Raw!AM11,"")</f>
        <v>0.65587949024629921</v>
      </c>
      <c r="AK129" s="19">
        <f>IF(Raw!AN11&gt;0,Deficit!$D$129-Raw!AN11,"")</f>
        <v>0.24758888184689987</v>
      </c>
      <c r="AL129" s="19">
        <f>IF(Raw!AO11&gt;0,Deficit!$D$129-Raw!AO11,"")</f>
        <v>-0.23498020786029983</v>
      </c>
      <c r="AM129" s="19">
        <f>IF(Raw!AP11&gt;0,Deficit!$D$129-Raw!AP11,"")</f>
        <v>-0.13387206039110033</v>
      </c>
      <c r="AN129" s="19">
        <f>IF(Raw!AQ11&gt;0,Deficit!$D$129-Raw!AQ11,"")</f>
        <v>0.51343391768170044</v>
      </c>
      <c r="AO129" s="19">
        <f>IF(Raw!AR11&gt;0,Deficit!$D$129-Raw!AR11,"")</f>
        <v>0.58942566272290087</v>
      </c>
      <c r="AP129" s="19">
        <f>IF(Raw!AS11&gt;0,Deficit!$D$129-Raw!AS11,"")</f>
        <v>-0.16697384800199977</v>
      </c>
      <c r="AQ129" s="19">
        <f>IF(Raw!AT11&gt;0,Deficit!$D$129-Raw!AT11,"")</f>
        <v>0.31952310941730033</v>
      </c>
      <c r="AR129" s="19" t="str">
        <f>IF(Raw!AU11&gt;0,Deficit!$D$129-Raw!AU11,"")</f>
        <v/>
      </c>
      <c r="AS129" s="19" t="str">
        <f>IF(Raw!AV11&gt;0,Deficit!$D$129-Raw!AV11,"")</f>
        <v/>
      </c>
      <c r="AX129" s="21" t="s">
        <v>76</v>
      </c>
      <c r="AY129" s="3">
        <v>11</v>
      </c>
      <c r="AZ129">
        <v>120</v>
      </c>
      <c r="BA129" s="2">
        <f>AVERAGE(D293:D294,D307:D308)</f>
        <v>20</v>
      </c>
      <c r="BB129" s="2"/>
      <c r="BC129" s="2">
        <f t="shared" ref="BC129:BI129" si="379">AVERAGE(F293:F294,F307:F308)</f>
        <v>5.2828539089736166</v>
      </c>
      <c r="BD129" s="2">
        <f t="shared" si="379"/>
        <v>5.1389172699485481</v>
      </c>
      <c r="BE129" s="2">
        <f t="shared" si="379"/>
        <v>5.1956053938239428</v>
      </c>
      <c r="BF129" s="2">
        <f t="shared" si="379"/>
        <v>5.1431194500195456</v>
      </c>
      <c r="BG129" s="2">
        <f t="shared" si="379"/>
        <v>4.8901634747252256</v>
      </c>
      <c r="BH129" s="2">
        <f t="shared" si="379"/>
        <v>4.6706957320188431</v>
      </c>
      <c r="BI129" s="2">
        <f t="shared" si="379"/>
        <v>4.8024859684037899</v>
      </c>
      <c r="BJ129" s="75">
        <f t="shared" ref="BJ129:BQ129" si="380">AVERAGE(M293,M307:M308)</f>
        <v>4.9886812622412666</v>
      </c>
      <c r="BK129" s="75">
        <f t="shared" si="380"/>
        <v>5.0461794773950004</v>
      </c>
      <c r="BL129" s="75">
        <f t="shared" si="380"/>
        <v>5.2620859001994988</v>
      </c>
      <c r="BM129" s="75">
        <f t="shared" si="380"/>
        <v>4.6084831854908339</v>
      </c>
      <c r="BN129" s="75">
        <f t="shared" si="380"/>
        <v>4.5736718407960666</v>
      </c>
      <c r="BO129" s="75">
        <f t="shared" si="380"/>
        <v>4.3049692119983662</v>
      </c>
      <c r="BP129" s="75">
        <f t="shared" si="380"/>
        <v>4.7792152672777659</v>
      </c>
      <c r="BQ129" s="75">
        <f t="shared" si="380"/>
        <v>4.5420856640385336</v>
      </c>
      <c r="BR129" s="75"/>
      <c r="BS129" s="75">
        <f>AVERAGE(V293,V307:V308)</f>
        <v>4.3985036762106997</v>
      </c>
      <c r="BT129" s="75">
        <f>AVERAGE(W293,W307:W308)</f>
        <v>4.8409274403408675</v>
      </c>
      <c r="BU129" s="2">
        <f t="shared" ref="BU129:CL129" si="381">AVERAGE(X293:X294,X307:X308)</f>
        <v>3.7661616362875994</v>
      </c>
      <c r="BV129" s="2">
        <f t="shared" si="381"/>
        <v>4.0285309976115196</v>
      </c>
      <c r="BW129" s="2">
        <f t="shared" si="381"/>
        <v>3.52595362292575</v>
      </c>
      <c r="BX129" s="2">
        <f t="shared" si="381"/>
        <v>3.8609213608362003</v>
      </c>
      <c r="BY129" s="2">
        <f t="shared" si="381"/>
        <v>3.0471126718966901</v>
      </c>
      <c r="BZ129" s="2">
        <f t="shared" si="381"/>
        <v>2.7385539544290403</v>
      </c>
      <c r="CA129" s="2">
        <f t="shared" si="381"/>
        <v>2.3879092765061047</v>
      </c>
      <c r="CB129" s="2">
        <f t="shared" si="381"/>
        <v>2.4064368158902956</v>
      </c>
      <c r="CC129" s="2">
        <f t="shared" si="381"/>
        <v>2.3688748962053325</v>
      </c>
      <c r="CD129" s="2">
        <f t="shared" si="381"/>
        <v>2.3277684296019752</v>
      </c>
      <c r="CE129" s="2">
        <f t="shared" si="381"/>
        <v>1.8839565720567872</v>
      </c>
      <c r="CF129" s="2">
        <f t="shared" si="381"/>
        <v>1.9852785918344393</v>
      </c>
      <c r="CG129" s="2">
        <f t="shared" si="381"/>
        <v>2.1335148330574256</v>
      </c>
      <c r="CH129" s="2">
        <f t="shared" si="381"/>
        <v>2.4535848358632926</v>
      </c>
      <c r="CI129" s="2">
        <f t="shared" si="381"/>
        <v>2.2874845296204671</v>
      </c>
      <c r="CJ129" s="2">
        <f t="shared" si="381"/>
        <v>1.9725784621986402</v>
      </c>
      <c r="CK129" s="2">
        <f t="shared" si="381"/>
        <v>2.7528499673978799</v>
      </c>
      <c r="CL129" s="2">
        <f t="shared" si="381"/>
        <v>2.746380196050862</v>
      </c>
      <c r="CM129" s="2">
        <f t="shared" ref="CM129:CO129" si="382">AVERAGE(AP293:AP294,AP307:AP308)</f>
        <v>2.3530414572248626</v>
      </c>
      <c r="CN129" s="2">
        <f t="shared" si="382"/>
        <v>1.8535910932436508</v>
      </c>
      <c r="CO129" s="2" t="e">
        <f t="shared" si="382"/>
        <v>#DIV/0!</v>
      </c>
    </row>
    <row r="130" spans="1:93" s="28" customFormat="1" x14ac:dyDescent="0.25">
      <c r="A130" s="31" t="s">
        <v>34</v>
      </c>
      <c r="B130" s="32">
        <v>5</v>
      </c>
      <c r="C130" s="32">
        <v>200</v>
      </c>
      <c r="D130" s="15">
        <v>21</v>
      </c>
      <c r="E130" s="20"/>
      <c r="F130" s="20">
        <f>IF(Raw!I74&gt;0,Deficit!$D$130-Raw!I74,"")</f>
        <v>9.8332026776951995</v>
      </c>
      <c r="G130" s="20">
        <f>IF(Raw!J74&gt;0,Deficit!$D$130-Raw!J74,"")</f>
        <v>9.9631945854064998</v>
      </c>
      <c r="H130" s="20">
        <f>IF(Raw!K74&gt;0,Deficit!$D$130-Raw!K74,"")</f>
        <v>9.8338766352981004</v>
      </c>
      <c r="I130" s="20">
        <f>IF(Raw!L74&gt;0,Deficit!$D$130-Raw!L74,"")</f>
        <v>9.7622247596875997</v>
      </c>
      <c r="J130" s="20">
        <f>IF(Raw!M74&gt;0,Deficit!$D$130-Raw!M74,"")</f>
        <v>9.5131621685280994</v>
      </c>
      <c r="K130" s="20">
        <f>IF(Raw!N74&gt;0,Deficit!$D$130-Raw!N74,"")</f>
        <v>9.7634290560043997</v>
      </c>
      <c r="L130" s="20">
        <f>IF(Raw!O74&gt;0,Deficit!$D$130-Raw!O74,"")</f>
        <v>9.5892557776681002</v>
      </c>
      <c r="M130" s="20">
        <f>IF(Raw!P74&gt;0,Deficit!$D$130-Raw!P74,"")</f>
        <v>9.6054943457584994</v>
      </c>
      <c r="N130" s="20">
        <f>IF(Raw!Q74&gt;0,Deficit!$D$130-Raw!Q74,"")</f>
        <v>9.5108832569925994</v>
      </c>
      <c r="O130" s="20">
        <f>IF(Raw!R74&gt;0,Deficit!$D$130-Raw!R74,"")</f>
        <v>9.6402380337492009</v>
      </c>
      <c r="P130" s="20">
        <f>IF(Raw!S74&gt;0,Deficit!$D$130-Raw!S74,"")</f>
        <v>9.8376066187174995</v>
      </c>
      <c r="Q130" s="20">
        <f>IF(Raw!T74&gt;0,Deficit!$D$130-Raw!T74,"")</f>
        <v>9.4719728490773001</v>
      </c>
      <c r="R130" s="20">
        <f>IF(Raw!U74&gt;0,Deficit!$D$130-Raw!U74,"")</f>
        <v>9.6291381870583006</v>
      </c>
      <c r="S130" s="20">
        <f>IF(Raw!V74&gt;0,Deficit!$D$130-Raw!V74,"")</f>
        <v>10.0396771851394</v>
      </c>
      <c r="T130" s="20">
        <f>IF(Raw!W74&gt;0,Deficit!$D$130-Raw!W74,"")</f>
        <v>9.8238215935986997</v>
      </c>
      <c r="U130" s="20">
        <f>IF(Raw!X74&gt;0,Deficit!$D$130-Raw!X74,"")</f>
        <v>9.8258705744629005</v>
      </c>
      <c r="V130" s="20">
        <f>IF(Raw!Y74&gt;0,Deficit!$D$130-Raw!Y74,"")</f>
        <v>9.7485690835525993</v>
      </c>
      <c r="W130" s="20">
        <f>IF(Raw!Z74&gt;0,Deficit!$D$130-Raw!Z74,"")</f>
        <v>9.6432247617434008</v>
      </c>
      <c r="X130" s="20">
        <f>IF(Raw!AA74&gt;0,Deficit!$D$130-Raw!AA74,"")</f>
        <v>9.3210668130382999</v>
      </c>
      <c r="Y130" s="20">
        <f>IF(Raw!AB74&gt;0,Deficit!$D$130-Raw!AB74,"")</f>
        <v>9.5071372251364998</v>
      </c>
      <c r="Z130" s="20">
        <f>IF(Raw!AC74&gt;0,Deficit!$D$130-Raw!AC74,"")</f>
        <v>9.9737789258425007</v>
      </c>
      <c r="AA130" s="20">
        <f>IF(Raw!AD74&gt;0,Deficit!$D$130-Raw!AD74,"")</f>
        <v>9.9717392285778992</v>
      </c>
      <c r="AB130" s="20">
        <f>IF(Raw!AE74&gt;0,Deficit!$D$130-Raw!AE74,"")</f>
        <v>9.7709842526624993</v>
      </c>
      <c r="AC130" s="20">
        <f>IF(Raw!AF74&gt;0,Deficit!$D$130-Raw!AF74,"")</f>
        <v>9.6663302414587005</v>
      </c>
      <c r="AD130" s="20">
        <f>IF(Raw!AG74&gt;0,Deficit!$D$130-Raw!AG74,"")</f>
        <v>9.3835954592206008</v>
      </c>
      <c r="AE130" s="20">
        <f>IF(Raw!AH74&gt;0,Deficit!$D$130-Raw!AH74,"")</f>
        <v>9.7300702066539007</v>
      </c>
      <c r="AF130" s="20">
        <f>IF(Raw!AI74&gt;0,Deficit!$D$130-Raw!AI74,"")</f>
        <v>9.8089348827443992</v>
      </c>
      <c r="AG130" s="20">
        <f>IF(Raw!AJ74&gt;0,Deficit!$D$130-Raw!AJ74,"")</f>
        <v>9.9139962801209993</v>
      </c>
      <c r="AH130" s="20">
        <f>IF(Raw!AK74&gt;0,Deficit!$D$130-Raw!AK74,"")</f>
        <v>9.5550476252539998</v>
      </c>
      <c r="AI130" s="20">
        <f>IF(Raw!AL74&gt;0,Deficit!$D$130-Raw!AL74,"")</f>
        <v>9.4483468944895996</v>
      </c>
      <c r="AJ130" s="20">
        <f>IF(Raw!AM74&gt;0,Deficit!$D$130-Raw!AM74,"")</f>
        <v>9.5697865185106998</v>
      </c>
      <c r="AK130" s="20">
        <f>IF(Raw!AN74&gt;0,Deficit!$D$130-Raw!AN74,"")</f>
        <v>9.6484463228515001</v>
      </c>
      <c r="AL130" s="20">
        <f>IF(Raw!AO74&gt;0,Deficit!$D$130-Raw!AO74,"")</f>
        <v>9.9687765832791992</v>
      </c>
      <c r="AM130" s="20">
        <f>IF(Raw!AP74&gt;0,Deficit!$D$130-Raw!AP74,"")</f>
        <v>10.0377516211404</v>
      </c>
      <c r="AN130" s="20">
        <f>IF(Raw!AQ74&gt;0,Deficit!$D$130-Raw!AQ74,"")</f>
        <v>9.7962501564036</v>
      </c>
      <c r="AO130" s="20">
        <f>IF(Raw!AR74&gt;0,Deficit!$D$130-Raw!AR74,"")</f>
        <v>9.7822509891317004</v>
      </c>
      <c r="AP130" s="20">
        <f>IF(Raw!AS74&gt;0,Deficit!$D$130-Raw!AS74,"")</f>
        <v>9.9218729889059993</v>
      </c>
      <c r="AQ130" s="20">
        <f>IF(Raw!AT74&gt;0,Deficit!$D$130-Raw!AT74,"")</f>
        <v>9.6670971216666999</v>
      </c>
      <c r="AR130" s="20" t="str">
        <f>IF(Raw!AU74&gt;0,Deficit!$D$130-Raw!AU74,"")</f>
        <v/>
      </c>
      <c r="AS130" s="20" t="str">
        <f>IF(Raw!AV74&gt;0,Deficit!$D$130-Raw!AV74,"")</f>
        <v/>
      </c>
      <c r="AX130" s="21" t="s">
        <v>76</v>
      </c>
      <c r="AY130" s="3">
        <v>11</v>
      </c>
      <c r="AZ130">
        <v>150</v>
      </c>
      <c r="BA130" s="2">
        <f>AVERAGE(D295:D296,D309:D310)</f>
        <v>18.75</v>
      </c>
      <c r="BB130" s="2"/>
      <c r="BC130" s="2">
        <f t="shared" ref="BC130:BQ130" si="383">AVERAGE(F295:F296,F309:F310)</f>
        <v>7.6827128806460925</v>
      </c>
      <c r="BD130" s="2">
        <f t="shared" si="383"/>
        <v>7.6212631286777457</v>
      </c>
      <c r="BE130" s="2">
        <f t="shared" si="383"/>
        <v>7.5251046423331083</v>
      </c>
      <c r="BF130" s="2">
        <f t="shared" si="383"/>
        <v>7.7429984969000119</v>
      </c>
      <c r="BG130" s="2">
        <f t="shared" si="383"/>
        <v>7.640146773182205</v>
      </c>
      <c r="BH130" s="2">
        <f t="shared" si="383"/>
        <v>7.5706410749513875</v>
      </c>
      <c r="BI130" s="2">
        <f t="shared" si="383"/>
        <v>7.4749232693719563</v>
      </c>
      <c r="BJ130" s="2">
        <f t="shared" si="383"/>
        <v>7.5472320479105894</v>
      </c>
      <c r="BK130" s="2">
        <f t="shared" si="383"/>
        <v>7.5313252857366493</v>
      </c>
      <c r="BL130" s="2">
        <f t="shared" si="383"/>
        <v>7.5906695130775903</v>
      </c>
      <c r="BM130" s="2">
        <f t="shared" si="383"/>
        <v>7.6512106566407638</v>
      </c>
      <c r="BN130" s="2">
        <f t="shared" si="383"/>
        <v>7.4544391260435301</v>
      </c>
      <c r="BO130" s="2">
        <f t="shared" si="383"/>
        <v>7.439899236739258</v>
      </c>
      <c r="BP130" s="2">
        <f t="shared" si="383"/>
        <v>7.515193711185062</v>
      </c>
      <c r="BQ130" s="2">
        <f t="shared" si="383"/>
        <v>7.6210084113114185</v>
      </c>
      <c r="BR130" s="2"/>
      <c r="BS130" s="2">
        <f t="shared" ref="BS130:CL130" si="384">AVERAGE(V295:V296,V309:V310)</f>
        <v>7.5978071822999382</v>
      </c>
      <c r="BT130" s="2">
        <f t="shared" si="384"/>
        <v>7.407344560682608</v>
      </c>
      <c r="BU130" s="2">
        <f t="shared" si="384"/>
        <v>7.5216385001631227</v>
      </c>
      <c r="BV130" s="2">
        <f t="shared" si="384"/>
        <v>7.505327552529792</v>
      </c>
      <c r="BW130" s="2">
        <f t="shared" si="384"/>
        <v>7.4828236566688879</v>
      </c>
      <c r="BX130" s="2">
        <f t="shared" si="384"/>
        <v>7.4057434639109498</v>
      </c>
      <c r="BY130" s="2">
        <f t="shared" si="384"/>
        <v>7.5008909262224943</v>
      </c>
      <c r="BZ130" s="2">
        <f t="shared" si="384"/>
        <v>7.3806488876026819</v>
      </c>
      <c r="CA130" s="2">
        <f t="shared" si="384"/>
        <v>6.8756775269181212</v>
      </c>
      <c r="CB130" s="2">
        <f t="shared" si="384"/>
        <v>6.8655485347670373</v>
      </c>
      <c r="CC130" s="2">
        <f t="shared" si="384"/>
        <v>6.7516630060808804</v>
      </c>
      <c r="CD130" s="2">
        <f t="shared" si="384"/>
        <v>6.5927588651729572</v>
      </c>
      <c r="CE130" s="2">
        <f t="shared" si="384"/>
        <v>6.5347478745133998</v>
      </c>
      <c r="CF130" s="2">
        <f t="shared" si="384"/>
        <v>6.3453224532358723</v>
      </c>
      <c r="CG130" s="2">
        <f t="shared" si="384"/>
        <v>6.4425574526291953</v>
      </c>
      <c r="CH130" s="2">
        <f t="shared" si="384"/>
        <v>6.4797312829778848</v>
      </c>
      <c r="CI130" s="2">
        <f t="shared" si="384"/>
        <v>6.3370970501790698</v>
      </c>
      <c r="CJ130" s="2">
        <f t="shared" si="384"/>
        <v>6.3242871071246345</v>
      </c>
      <c r="CK130" s="2">
        <f t="shared" si="384"/>
        <v>6.280214536705552</v>
      </c>
      <c r="CL130" s="2">
        <f t="shared" si="384"/>
        <v>6.4459503789664927</v>
      </c>
      <c r="CM130" s="2">
        <f t="shared" ref="CM130:CO130" si="385">AVERAGE(AP295:AP296,AP309:AP310)</f>
        <v>6.1149575660177327</v>
      </c>
      <c r="CN130" s="2">
        <f t="shared" si="385"/>
        <v>5.8732106046715797</v>
      </c>
      <c r="CO130" s="2" t="e">
        <f t="shared" si="385"/>
        <v>#DIV/0!</v>
      </c>
    </row>
    <row r="131" spans="1:93" s="28" customFormat="1" x14ac:dyDescent="0.25">
      <c r="A131" s="33" t="s">
        <v>63</v>
      </c>
      <c r="B131" s="33">
        <v>5</v>
      </c>
      <c r="C131" s="37">
        <v>15</v>
      </c>
      <c r="D131" s="30">
        <v>28</v>
      </c>
      <c r="E131" s="34"/>
      <c r="F131" s="34">
        <f>IF(Raw!I271&gt;0,Deficit!$D$131-Raw!I271,"")</f>
        <v>17.649999999999999</v>
      </c>
      <c r="G131" s="34">
        <f>IF(Raw!J271&gt;0,Deficit!$D$131-Raw!J271,"")</f>
        <v>12.75</v>
      </c>
      <c r="H131" s="34">
        <f>IF(Raw!K271&gt;0,Deficit!$D$131-Raw!K271,"")</f>
        <v>16.600000000000001</v>
      </c>
      <c r="I131" s="34">
        <f>IF(Raw!L271&gt;0,Deficit!$D$131-Raw!L271,"")</f>
        <v>0.19999999999999929</v>
      </c>
      <c r="J131" s="34">
        <f>IF(Raw!M271&gt;0,Deficit!$D$131-Raw!M271,"")</f>
        <v>12.25</v>
      </c>
      <c r="K131" s="34">
        <f>IF(Raw!N271&gt;0,Deficit!$D$131-Raw!N271,"")</f>
        <v>7.1000000000000014</v>
      </c>
      <c r="L131" s="34">
        <f>IF(Raw!O271&gt;0,Deficit!$D$131-Raw!O271,"")</f>
        <v>17.25</v>
      </c>
      <c r="M131" s="34">
        <f>IF(Raw!P271&gt;0,Deficit!$D$131-Raw!P271,"")</f>
        <v>3.1999999999999993</v>
      </c>
      <c r="N131" s="34">
        <f>IF(Raw!Q271&gt;0,Deficit!$D$131-Raw!Q271,"")</f>
        <v>12.35</v>
      </c>
      <c r="O131" s="34">
        <f>IF(Raw!R271&gt;0,Deficit!$D$131-Raw!R271,"")</f>
        <v>1.8000000000000007</v>
      </c>
      <c r="P131" s="34">
        <f>IF(Raw!S271&gt;0,Deficit!$D$131-Raw!S271,"")</f>
        <v>18.3</v>
      </c>
      <c r="Q131" s="34">
        <f>IF(Raw!T271&gt;0,Deficit!$D$131-Raw!T271,"")</f>
        <v>14.966666666666701</v>
      </c>
      <c r="R131" s="34">
        <f>IF(Raw!U271&gt;0,Deficit!$D$131-Raw!U271,"")</f>
        <v>11.95</v>
      </c>
      <c r="S131" s="34">
        <f>IF(Raw!V271&gt;0,Deficit!$D$131-Raw!V271,"")</f>
        <v>5.8999999999999986</v>
      </c>
      <c r="T131" s="34">
        <f>IF(Raw!W271&gt;0,Deficit!$D$131-Raw!W271,"")</f>
        <v>13.45</v>
      </c>
      <c r="U131" s="34">
        <f>IF(Raw!X271&gt;0,Deficit!$D$131-Raw!X271,"")</f>
        <v>1.5</v>
      </c>
      <c r="V131" s="34">
        <f>IF(Raw!Y271&gt;0,Deficit!$D$131-Raw!Y271,"")</f>
        <v>5.3999999999999986</v>
      </c>
      <c r="W131" s="34">
        <f>IF(Raw!Z271&gt;0,Deficit!$D$131-Raw!Z271,"")</f>
        <v>14.55</v>
      </c>
      <c r="X131" s="34">
        <f>IF(Raw!AA271&gt;0,Deficit!$D$131-Raw!AA271,"")</f>
        <v>0.14999999999999858</v>
      </c>
      <c r="Y131" s="34">
        <f>IF(Raw!AB271&gt;0,Deficit!$D$131-Raw!AB271,"")</f>
        <v>7.5</v>
      </c>
      <c r="Z131" s="34">
        <f>IF(Raw!AC271&gt;0,Deficit!$D$131-Raw!AC271,"")</f>
        <v>0.85000000000000142</v>
      </c>
      <c r="AA131" s="34">
        <f>IF(Raw!AD271&gt;0,Deficit!$D$131-Raw!AD271,"")</f>
        <v>5.5</v>
      </c>
      <c r="AB131" s="34">
        <f>IF(Raw!AE271&gt;0,Deficit!$D$131-Raw!AE271,"")</f>
        <v>5.1499999999999986</v>
      </c>
      <c r="AC131" s="34">
        <f>IF(Raw!AF271&gt;0,Deficit!$D$131-Raw!AF271,"")</f>
        <v>-5.0000000000000711E-2</v>
      </c>
      <c r="AD131" s="34">
        <f>IF(Raw!AG271&gt;0,Deficit!$D$131-Raw!AG271,"")</f>
        <v>12.4</v>
      </c>
      <c r="AE131" s="34">
        <f>IF(Raw!AH271&gt;0,Deficit!$D$131-Raw!AH271,"")</f>
        <v>-1.8000000000000007</v>
      </c>
      <c r="AF131" s="34">
        <f>IF(Raw!AI271&gt;0,Deficit!$D$131-Raw!AI271,"")</f>
        <v>5.8999999999999986</v>
      </c>
      <c r="AG131" s="34">
        <f>IF(Raw!AJ271&gt;0,Deficit!$D$131-Raw!AJ271,"")</f>
        <v>18.3</v>
      </c>
      <c r="AH131" s="34">
        <f>IF(Raw!AK271&gt;0,Deficit!$D$131-Raw!AK271,"")</f>
        <v>3.8999999999999986</v>
      </c>
      <c r="AI131" s="34">
        <f>IF(Raw!AL271&gt;0,Deficit!$D$131-Raw!AL271,"")</f>
        <v>15.45</v>
      </c>
      <c r="AJ131" s="34">
        <f>IF(Raw!AM271&gt;0,Deficit!$D$131-Raw!AM271,"")</f>
        <v>2.3000000000000007</v>
      </c>
      <c r="AK131" s="34">
        <f>IF(Raw!AN271&gt;0,Deficit!$D$131-Raw!AN271,"")</f>
        <v>10.3</v>
      </c>
      <c r="AL131" s="34">
        <f>IF(Raw!AO271&gt;0,Deficit!$D$131-Raw!AO271,"")</f>
        <v>16.100000000000001</v>
      </c>
      <c r="AM131" s="34">
        <f>IF(Raw!AP271&gt;0,Deficit!$D$131-Raw!AP271,"")</f>
        <v>7.25</v>
      </c>
      <c r="AN131" s="34">
        <f>IF(Raw!AQ271&gt;0,Deficit!$D$131-Raw!AQ271,"")</f>
        <v>10.649999999999999</v>
      </c>
      <c r="AO131" s="34">
        <f>IF(Raw!AR271&gt;0,Deficit!$D$131-Raw!AR271,"")</f>
        <v>-0.30000000000000071</v>
      </c>
      <c r="AP131" s="34">
        <f>IF(Raw!AS271&gt;0,Deficit!$D$131-Raw!AS271,"")</f>
        <v>-0.60000000000000142</v>
      </c>
      <c r="AQ131" s="34">
        <f>IF(Raw!AT271&gt;0,Deficit!$D$131-Raw!AT271,"")</f>
        <v>3</v>
      </c>
      <c r="AR131" s="34" t="str">
        <f>IF(Raw!AU271&gt;0,Deficit!$D$131-Raw!AU271,"")</f>
        <v/>
      </c>
      <c r="AS131" s="34" t="str">
        <f>IF(Raw!AV271&gt;0,Deficit!$D$131-Raw!AV271,"")</f>
        <v/>
      </c>
      <c r="AX131" s="21" t="s">
        <v>76</v>
      </c>
      <c r="AY131" s="3">
        <v>11</v>
      </c>
      <c r="AZ131">
        <v>200</v>
      </c>
      <c r="BA131" s="2">
        <f>AVERAGE(D297:D298,D311:D312)</f>
        <v>19.75</v>
      </c>
      <c r="BB131" s="2"/>
      <c r="BC131" s="2">
        <f t="shared" ref="BC131:BQ131" si="386">AVERAGE(F297:F298,F311:F312)</f>
        <v>5.7945901505132751</v>
      </c>
      <c r="BD131" s="2">
        <f t="shared" si="386"/>
        <v>5.8519771492401507</v>
      </c>
      <c r="BE131" s="2">
        <f t="shared" si="386"/>
        <v>5.8170848754368496</v>
      </c>
      <c r="BF131" s="2">
        <f t="shared" si="386"/>
        <v>5.6565992398554492</v>
      </c>
      <c r="BG131" s="2">
        <f t="shared" si="386"/>
        <v>5.9400359818103254</v>
      </c>
      <c r="BH131" s="2">
        <f t="shared" si="386"/>
        <v>5.7934889661436504</v>
      </c>
      <c r="BI131" s="2">
        <f t="shared" si="386"/>
        <v>5.7740156216287009</v>
      </c>
      <c r="BJ131" s="2">
        <f t="shared" si="386"/>
        <v>5.4306370902928753</v>
      </c>
      <c r="BK131" s="2">
        <f t="shared" si="386"/>
        <v>5.6425239593819505</v>
      </c>
      <c r="BL131" s="2">
        <f t="shared" si="386"/>
        <v>5.6729739879249994</v>
      </c>
      <c r="BM131" s="2">
        <f t="shared" si="386"/>
        <v>5.7205164627846754</v>
      </c>
      <c r="BN131" s="2">
        <f t="shared" si="386"/>
        <v>5.7225846428837492</v>
      </c>
      <c r="BO131" s="2">
        <f t="shared" si="386"/>
        <v>5.5476928380955002</v>
      </c>
      <c r="BP131" s="2">
        <f t="shared" si="386"/>
        <v>5.8076273153050995</v>
      </c>
      <c r="BQ131" s="2">
        <f t="shared" si="386"/>
        <v>5.7973238032863996</v>
      </c>
      <c r="BR131" s="2"/>
      <c r="BS131" s="2">
        <f t="shared" ref="BS131:CL131" si="387">AVERAGE(V297:V298,V311:V312)</f>
        <v>5.7224849154176001</v>
      </c>
      <c r="BT131" s="2">
        <f t="shared" si="387"/>
        <v>5.8307274479705002</v>
      </c>
      <c r="BU131" s="2">
        <f t="shared" si="387"/>
        <v>5.8882477476306754</v>
      </c>
      <c r="BV131" s="2">
        <f t="shared" si="387"/>
        <v>5.8107542329281499</v>
      </c>
      <c r="BW131" s="2">
        <f t="shared" si="387"/>
        <v>5.8530708377423508</v>
      </c>
      <c r="BX131" s="2">
        <f t="shared" si="387"/>
        <v>5.5196977624273753</v>
      </c>
      <c r="BY131" s="2">
        <f t="shared" si="387"/>
        <v>5.9319897138229249</v>
      </c>
      <c r="BZ131" s="2">
        <f t="shared" si="387"/>
        <v>5.9583529997409244</v>
      </c>
      <c r="CA131" s="2">
        <f t="shared" si="387"/>
        <v>5.5464592895660001</v>
      </c>
      <c r="CB131" s="2">
        <f t="shared" si="387"/>
        <v>5.7982452584741004</v>
      </c>
      <c r="CC131" s="2">
        <f t="shared" si="387"/>
        <v>5.7667331992087005</v>
      </c>
      <c r="CD131" s="2">
        <f t="shared" si="387"/>
        <v>6.0031579045834</v>
      </c>
      <c r="CE131" s="2">
        <f t="shared" si="387"/>
        <v>5.5609267082386999</v>
      </c>
      <c r="CF131" s="2">
        <f t="shared" si="387"/>
        <v>5.3922317902081751</v>
      </c>
      <c r="CG131" s="2">
        <f t="shared" si="387"/>
        <v>5.4321071301567745</v>
      </c>
      <c r="CH131" s="2">
        <f t="shared" si="387"/>
        <v>5.4128615405944505</v>
      </c>
      <c r="CI131" s="2">
        <f t="shared" si="387"/>
        <v>5.3521899991426753</v>
      </c>
      <c r="CJ131" s="2">
        <f t="shared" si="387"/>
        <v>5.1421941044833748</v>
      </c>
      <c r="CK131" s="2">
        <f t="shared" si="387"/>
        <v>5.4441945072067259</v>
      </c>
      <c r="CL131" s="2">
        <f t="shared" si="387"/>
        <v>5.2271473762661245</v>
      </c>
      <c r="CM131" s="2">
        <f t="shared" ref="CM131:CO131" si="388">AVERAGE(AP297:AP298,AP311:AP312)</f>
        <v>5.2264489305673001</v>
      </c>
      <c r="CN131" s="2">
        <f t="shared" si="388"/>
        <v>4.8748971342654999</v>
      </c>
      <c r="CO131" s="2" t="e">
        <f t="shared" si="388"/>
        <v>#DIV/0!</v>
      </c>
    </row>
    <row r="132" spans="1:93" s="28" customFormat="1" x14ac:dyDescent="0.25">
      <c r="A132" s="31" t="s">
        <v>70</v>
      </c>
      <c r="B132" s="31">
        <v>5</v>
      </c>
      <c r="C132" s="31">
        <v>15</v>
      </c>
      <c r="D132" s="19">
        <v>27</v>
      </c>
      <c r="E132" s="14">
        <f>IF(Raw!H320&gt;0,Deficit!$D$132-Raw!H320,"")</f>
        <v>18.2</v>
      </c>
      <c r="F132" s="14">
        <f>IF(Raw!I320&gt;0,Deficit!$D$132-Raw!I320,"")</f>
        <v>17.25</v>
      </c>
      <c r="G132" s="14">
        <f>IF(Raw!J320&gt;0,Deficit!$D$132-Raw!J320,"")</f>
        <v>11.4</v>
      </c>
      <c r="H132" s="14">
        <f>IF(Raw!K320&gt;0,Deficit!$D$132-Raw!K320,"")</f>
        <v>15.2</v>
      </c>
      <c r="I132" s="14">
        <f>IF(Raw!L320&gt;0,Deficit!$D$132-Raw!L320,"")</f>
        <v>0.44999999999999929</v>
      </c>
      <c r="J132" s="14">
        <f>IF(Raw!M320&gt;0,Deficit!$D$132-Raw!M320,"")</f>
        <v>9.9499999999999993</v>
      </c>
      <c r="K132" s="14">
        <f>IF(Raw!N320&gt;0,Deficit!$D$132-Raw!N320,"")</f>
        <v>4.1000000000000014</v>
      </c>
      <c r="L132" s="14">
        <f>IF(Raw!O320&gt;0,Deficit!$D$132-Raw!O320,"")</f>
        <v>15.65</v>
      </c>
      <c r="M132" s="14">
        <f>IF(Raw!P320&gt;0,Deficit!$D$132-Raw!P320,"")</f>
        <v>1.5</v>
      </c>
      <c r="N132" s="14">
        <f>IF(Raw!Q320&gt;0,Deficit!$D$132-Raw!Q320,"")</f>
        <v>11.9</v>
      </c>
      <c r="O132" s="14">
        <f>IF(Raw!R320&gt;0,Deficit!$D$132-Raw!R320,"")</f>
        <v>0.33333333333330017</v>
      </c>
      <c r="P132" s="14">
        <f>IF(Raw!S320&gt;0,Deficit!$D$132-Raw!S320,"")</f>
        <v>19.45</v>
      </c>
      <c r="Q132" s="14">
        <f>IF(Raw!T320&gt;0,Deficit!$D$132-Raw!T320,"")</f>
        <v>13.35</v>
      </c>
      <c r="R132" s="14">
        <f>IF(Raw!U320&gt;0,Deficit!$D$132-Raw!U320,"")</f>
        <v>13.2</v>
      </c>
      <c r="S132" s="14">
        <f>IF(Raw!V320&gt;0,Deficit!$D$132-Raw!V320,"")</f>
        <v>1.3999999999999986</v>
      </c>
      <c r="T132" s="14">
        <f>IF(Raw!W320&gt;0,Deficit!$D$132-Raw!W320,"")</f>
        <v>11.15</v>
      </c>
      <c r="U132" s="14">
        <f>IF(Raw!X320&gt;0,Deficit!$D$132-Raw!X320,"")</f>
        <v>2.6000000000000014</v>
      </c>
      <c r="V132" s="14">
        <f>IF(Raw!Y320&gt;0,Deficit!$D$132-Raw!Y320,"")</f>
        <v>9.3000000000000007</v>
      </c>
      <c r="W132" s="14">
        <f>IF(Raw!Z320&gt;0,Deficit!$D$132-Raw!Z320,"")</f>
        <v>13.65</v>
      </c>
      <c r="X132" s="14">
        <f>IF(Raw!AA320&gt;0,Deficit!$D$132-Raw!AA320,"")</f>
        <v>1.1499999999999986</v>
      </c>
      <c r="Y132" s="14">
        <f>IF(Raw!AB320&gt;0,Deficit!$D$132-Raw!AB320,"")</f>
        <v>2.6999999999999993</v>
      </c>
      <c r="Z132" s="14">
        <f>IF(Raw!AC320&gt;0,Deficit!$D$132-Raw!AC320,"")</f>
        <v>2.3000000000000007</v>
      </c>
      <c r="AA132" s="14">
        <f>IF(Raw!AD320&gt;0,Deficit!$D$132-Raw!AD320,"")</f>
        <v>10.7</v>
      </c>
      <c r="AB132" s="14">
        <f>IF(Raw!AE320&gt;0,Deficit!$D$132-Raw!AE320,"")</f>
        <v>3.1000000000000014</v>
      </c>
      <c r="AC132" s="14">
        <f>IF(Raw!AF320&gt;0,Deficit!$D$132-Raw!AF320,"")</f>
        <v>-0.30000000000000071</v>
      </c>
      <c r="AD132" s="14">
        <f>IF(Raw!AG320&gt;0,Deficit!$D$132-Raw!AG320,"")</f>
        <v>13.25</v>
      </c>
      <c r="AE132" s="14">
        <f>IF(Raw!AH320&gt;0,Deficit!$D$132-Raw!AH320,"")</f>
        <v>-1.5500000000000007</v>
      </c>
      <c r="AF132" s="14">
        <f>IF(Raw!AI320&gt;0,Deficit!$D$132-Raw!AI320,"")</f>
        <v>11.95</v>
      </c>
      <c r="AG132" s="14">
        <f>IF(Raw!AJ320&gt;0,Deficit!$D$132-Raw!AJ320,"")</f>
        <v>15.5</v>
      </c>
      <c r="AH132" s="14">
        <f>IF(Raw!AK320&gt;0,Deficit!$D$132-Raw!AK320,"")</f>
        <v>3.1499999999999986</v>
      </c>
      <c r="AI132" s="14">
        <f>IF(Raw!AL320&gt;0,Deficit!$D$132-Raw!AL320,"")</f>
        <v>15.95</v>
      </c>
      <c r="AJ132" s="14">
        <f>IF(Raw!AM320&gt;0,Deficit!$D$132-Raw!AM320,"")</f>
        <v>5.6666666666666998</v>
      </c>
      <c r="AK132" s="14">
        <f>IF(Raw!AN320&gt;0,Deficit!$D$132-Raw!AN320,"")</f>
        <v>12.05</v>
      </c>
      <c r="AL132" s="14">
        <f>IF(Raw!AO320&gt;0,Deficit!$D$132-Raw!AO320,"")</f>
        <v>14.8</v>
      </c>
      <c r="AM132" s="14">
        <f>IF(Raw!AP320&gt;0,Deficit!$D$132-Raw!AP320,"")</f>
        <v>8.1999999999999993</v>
      </c>
      <c r="AN132" s="14">
        <f>IF(Raw!AQ320&gt;0,Deficit!$D$132-Raw!AQ320,"")</f>
        <v>1.4499999999999993</v>
      </c>
      <c r="AO132" s="14">
        <f>IF(Raw!AR320&gt;0,Deficit!$D$132-Raw!AR320,"")</f>
        <v>4.25</v>
      </c>
      <c r="AP132" s="14">
        <f>IF(Raw!AS320&gt;0,Deficit!$D$132-Raw!AS320,"")</f>
        <v>0.63333333333330089</v>
      </c>
      <c r="AQ132" s="14">
        <f>IF(Raw!AT320&gt;0,Deficit!$D$132-Raw!AT320,"")</f>
        <v>4.6000000000000014</v>
      </c>
      <c r="AR132" s="14" t="str">
        <f>IF(Raw!AU320&gt;0,Deficit!$D$132-Raw!AU320,"")</f>
        <v/>
      </c>
      <c r="AS132" s="14" t="str">
        <f>IF(Raw!AV320&gt;0,Deficit!$D$132-Raw!AV320,"")</f>
        <v/>
      </c>
      <c r="AX132" s="21" t="s">
        <v>76</v>
      </c>
      <c r="AY132" s="3">
        <v>11</v>
      </c>
      <c r="AZ132" t="s">
        <v>22</v>
      </c>
      <c r="BA132" s="28">
        <f t="shared" ref="BA132:BX132" si="389">SUM(BA126:BA128)*3+BA125*1.5</f>
        <v>268.20000000000005</v>
      </c>
      <c r="BC132" s="28">
        <f t="shared" si="389"/>
        <v>73.63170410081598</v>
      </c>
      <c r="BD132" s="28">
        <f t="shared" si="389"/>
        <v>57.740943389112374</v>
      </c>
      <c r="BE132" s="28">
        <f t="shared" si="389"/>
        <v>65.769839900209192</v>
      </c>
      <c r="BF132" s="28">
        <f t="shared" si="389"/>
        <v>34.256657943911783</v>
      </c>
      <c r="BG132" s="28">
        <f t="shared" si="389"/>
        <v>70.82843746198013</v>
      </c>
      <c r="BH132" s="28">
        <f t="shared" si="389"/>
        <v>34.202982768880346</v>
      </c>
      <c r="BI132" s="28">
        <f t="shared" si="389"/>
        <v>71.77722953350785</v>
      </c>
      <c r="BJ132" s="28">
        <f t="shared" si="389"/>
        <v>72.305822807312893</v>
      </c>
      <c r="BK132" s="28">
        <f t="shared" si="389"/>
        <v>87.773976707746002</v>
      </c>
      <c r="BL132" s="28">
        <f t="shared" si="389"/>
        <v>56.160740745624096</v>
      </c>
      <c r="BM132" s="28">
        <f t="shared" si="389"/>
        <v>85.057247809992802</v>
      </c>
      <c r="BN132" s="28">
        <f t="shared" si="389"/>
        <v>76.458724846471341</v>
      </c>
      <c r="BO132" s="28">
        <f t="shared" si="389"/>
        <v>76.642037517653677</v>
      </c>
      <c r="BP132" s="28">
        <f t="shared" si="389"/>
        <v>75.193088202803438</v>
      </c>
      <c r="BQ132" s="28">
        <f t="shared" si="389"/>
        <v>55.545180643659791</v>
      </c>
      <c r="BS132" s="28">
        <f t="shared" si="389"/>
        <v>85.214526015117528</v>
      </c>
      <c r="BT132" s="28">
        <f t="shared" si="389"/>
        <v>101.06045784119732</v>
      </c>
      <c r="BU132" s="28">
        <f t="shared" si="389"/>
        <v>68.942978534999838</v>
      </c>
      <c r="BV132" s="28">
        <f t="shared" si="389"/>
        <v>94.215505872737026</v>
      </c>
      <c r="BW132" s="28">
        <f t="shared" si="389"/>
        <v>21.465338070545776</v>
      </c>
      <c r="BX132" s="28">
        <f t="shared" si="389"/>
        <v>44.340634685881348</v>
      </c>
      <c r="BY132" s="28">
        <f t="shared" ref="BY132:CH132" si="390">SUM(BY126:BY128)*3+BY125*1.5</f>
        <v>21.01623799167465</v>
      </c>
      <c r="BZ132" s="28">
        <f t="shared" si="390"/>
        <v>9.774720149918851</v>
      </c>
      <c r="CA132" s="28">
        <f t="shared" si="390"/>
        <v>47.298291674987212</v>
      </c>
      <c r="CB132" s="28">
        <f t="shared" si="390"/>
        <v>7.4554525985111653</v>
      </c>
      <c r="CC132" s="28">
        <f t="shared" si="390"/>
        <v>21.485062389275022</v>
      </c>
      <c r="CD132" s="28">
        <f t="shared" si="390"/>
        <v>70.414248813524395</v>
      </c>
      <c r="CE132" s="28">
        <f t="shared" si="390"/>
        <v>41.214419933847005</v>
      </c>
      <c r="CF132" s="28">
        <f t="shared" si="390"/>
        <v>68.247627816356768</v>
      </c>
      <c r="CG132" s="28">
        <f t="shared" ref="CG132" si="391">SUM(CG126:CG128)*3+CG125*1.5</f>
        <v>47.821456937615551</v>
      </c>
      <c r="CH132" s="28">
        <f t="shared" si="390"/>
        <v>68.760410004872256</v>
      </c>
      <c r="CI132" s="28">
        <f t="shared" ref="CI132:CJ132" si="392">SUM(CI126:CI128)*3+CI125*1.5</f>
        <v>86.806613755128964</v>
      </c>
      <c r="CJ132" s="28">
        <f t="shared" si="392"/>
        <v>70.14794783768491</v>
      </c>
      <c r="CK132" s="28">
        <f t="shared" ref="CK132:CL132" si="393">SUM(CK126:CK128)*3+CK125*1.5</f>
        <v>36.093088069749754</v>
      </c>
      <c r="CL132" s="28">
        <f t="shared" si="393"/>
        <v>9.2454212383349272</v>
      </c>
      <c r="CM132" s="28">
        <f t="shared" ref="CM132:CO132" si="394">SUM(CM126:CM128)*3+CM125*1.5</f>
        <v>21.413332161415276</v>
      </c>
      <c r="CN132" s="28">
        <f t="shared" si="394"/>
        <v>22.849572765228228</v>
      </c>
      <c r="CO132" s="28" t="e">
        <f t="shared" si="394"/>
        <v>#DIV/0!</v>
      </c>
    </row>
    <row r="133" spans="1:93" s="28" customFormat="1" x14ac:dyDescent="0.25">
      <c r="A133" s="31" t="s">
        <v>63</v>
      </c>
      <c r="B133" s="31">
        <v>5</v>
      </c>
      <c r="C133" s="31">
        <v>30</v>
      </c>
      <c r="D133" s="76">
        <v>28</v>
      </c>
      <c r="E133" s="14"/>
      <c r="F133" s="14">
        <f>IF(Raw!I272&gt;0,Deficit!$D$133-Raw!I272,"")</f>
        <v>7.6248946553739998</v>
      </c>
      <c r="G133" s="14">
        <f>IF(Raw!J272&gt;0,Deficit!$D$133-Raw!J272,"")</f>
        <v>3.5351349033110999</v>
      </c>
      <c r="H133" s="14">
        <f>IF(Raw!K272&gt;0,Deficit!$D$133-Raw!K272,"")</f>
        <v>4.8473465509165017</v>
      </c>
      <c r="I133" s="14">
        <f>IF(Raw!L272&gt;0,Deficit!$D$133-Raw!L272,"")</f>
        <v>0.93578283499429915</v>
      </c>
      <c r="J133" s="14">
        <f>IF(Raw!M272&gt;0,Deficit!$D$133-Raw!M272,"")</f>
        <v>4.8140494912279017</v>
      </c>
      <c r="K133" s="14">
        <f>IF(Raw!N272&gt;0,Deficit!$D$133-Raw!N272,"")</f>
        <v>2.6269166266975006</v>
      </c>
      <c r="L133" s="14">
        <f>IF(Raw!O272&gt;0,Deficit!$D$133-Raw!O272,"")</f>
        <v>5.3939346407853996</v>
      </c>
      <c r="M133" s="14">
        <f>IF(Raw!P272&gt;0,Deficit!$D$133-Raw!P272,"")</f>
        <v>2.331060655016401</v>
      </c>
      <c r="N133" s="14">
        <f>IF(Raw!Q272&gt;0,Deficit!$D$133-Raw!Q272,"")</f>
        <v>7.4795008353856005</v>
      </c>
      <c r="O133" s="14">
        <f>IF(Raw!R272&gt;0,Deficit!$D$133-Raw!R272,"")</f>
        <v>5.2778027419927014</v>
      </c>
      <c r="P133" s="14">
        <f>IF(Raw!S272&gt;0,Deficit!$D$133-Raw!S272,"")</f>
        <v>10.007395752299601</v>
      </c>
      <c r="Q133" s="14">
        <f>IF(Raw!T272&gt;0,Deficit!$D$133-Raw!T272,"")</f>
        <v>8.5283575550325992</v>
      </c>
      <c r="R133" s="14">
        <f>IF(Raw!U272&gt;0,Deficit!$D$133-Raw!U272,"")</f>
        <v>2.6479220141089002</v>
      </c>
      <c r="S133" s="14">
        <f>IF(Raw!V272&gt;0,Deficit!$D$133-Raw!V272,"")</f>
        <v>5.2527486935886003</v>
      </c>
      <c r="T133" s="14">
        <f>IF(Raw!W272&gt;0,Deficit!$D$133-Raw!W272,"")</f>
        <v>5.8994311204825003</v>
      </c>
      <c r="U133" s="14">
        <f>IF(Raw!X272&gt;0,Deficit!$D$133-Raw!X272,"")</f>
        <v>-0.4955125429492</v>
      </c>
      <c r="V133" s="14">
        <f>IF(Raw!Y272&gt;0,Deficit!$D$133-Raw!Y272,"")</f>
        <v>3.6725289951153997</v>
      </c>
      <c r="W133" s="14">
        <f>IF(Raw!Z272&gt;0,Deficit!$D$133-Raw!Z272,"")</f>
        <v>7.2251618901467012</v>
      </c>
      <c r="X133" s="14">
        <f>IF(Raw!AA272&gt;0,Deficit!$D$133-Raw!AA272,"")</f>
        <v>1.0566499394535001</v>
      </c>
      <c r="Y133" s="14">
        <f>IF(Raw!AB272&gt;0,Deficit!$D$133-Raw!AB272,"")</f>
        <v>4.4585807321526012</v>
      </c>
      <c r="Z133" s="14">
        <f>IF(Raw!AC272&gt;0,Deficit!$D$133-Raw!AC272,"")</f>
        <v>-0.18508261745139976</v>
      </c>
      <c r="AA133" s="14">
        <f>IF(Raw!AD272&gt;0,Deficit!$D$133-Raw!AD272,"")</f>
        <v>2.6632502368135</v>
      </c>
      <c r="AB133" s="14">
        <f>IF(Raw!AE272&gt;0,Deficit!$D$133-Raw!AE272,"")</f>
        <v>1.9964398873176989</v>
      </c>
      <c r="AC133" s="14">
        <f>IF(Raw!AF272&gt;0,Deficit!$D$133-Raw!AF272,"")</f>
        <v>-0.47386489523610109</v>
      </c>
      <c r="AD133" s="14">
        <f>IF(Raw!AG272&gt;0,Deficit!$D$133-Raw!AG272,"")</f>
        <v>5.1097329956328004</v>
      </c>
      <c r="AE133" s="14">
        <f>IF(Raw!AH272&gt;0,Deficit!$D$133-Raw!AH272,"")</f>
        <v>-1.4826330478863987</v>
      </c>
      <c r="AF133" s="14">
        <f>IF(Raw!AI272&gt;0,Deficit!$D$133-Raw!AI272,"")</f>
        <v>0.99776525165950147</v>
      </c>
      <c r="AG133" s="14">
        <f>IF(Raw!AJ272&gt;0,Deficit!$D$133-Raw!AJ272,"")</f>
        <v>10.5309947762868</v>
      </c>
      <c r="AH133" s="14">
        <f>IF(Raw!AK272&gt;0,Deficit!$D$133-Raw!AK272,"")</f>
        <v>7.8940307233302995</v>
      </c>
      <c r="AI133" s="14">
        <f>IF(Raw!AL272&gt;0,Deficit!$D$133-Raw!AL272,"")</f>
        <v>10.007190888320899</v>
      </c>
      <c r="AJ133" s="14">
        <f>IF(Raw!AM272&gt;0,Deficit!$D$133-Raw!AM272,"")</f>
        <v>8.7775823274268987</v>
      </c>
      <c r="AK133" s="14">
        <f>IF(Raw!AN272&gt;0,Deficit!$D$133-Raw!AN272,"")</f>
        <v>9.7479846076195003</v>
      </c>
      <c r="AL133" s="14">
        <f>IF(Raw!AO272&gt;0,Deficit!$D$133-Raw!AO272,"")</f>
        <v>11.615561876300902</v>
      </c>
      <c r="AM133" s="14">
        <f>IF(Raw!AP272&gt;0,Deficit!$D$133-Raw!AP272,"")</f>
        <v>11.851070104947102</v>
      </c>
      <c r="AN133" s="14">
        <f>IF(Raw!AQ272&gt;0,Deficit!$D$133-Raw!AQ272,"")</f>
        <v>1.7074043428021994</v>
      </c>
      <c r="AO133" s="14">
        <f>IF(Raw!AR272&gt;0,Deficit!$D$133-Raw!AR272,"")</f>
        <v>0.21102830464120004</v>
      </c>
      <c r="AP133" s="14">
        <f>IF(Raw!AS272&gt;0,Deficit!$D$133-Raw!AS272,"")</f>
        <v>0.2383418820461003</v>
      </c>
      <c r="AQ133" s="14">
        <f>IF(Raw!AT272&gt;0,Deficit!$D$133-Raw!AT272,"")</f>
        <v>1.8618993384102005</v>
      </c>
      <c r="AR133" s="14" t="str">
        <f>IF(Raw!AU272&gt;0,Deficit!$D$133-Raw!AU272,"")</f>
        <v/>
      </c>
      <c r="AS133" s="14" t="str">
        <f>IF(Raw!AV272&gt;0,Deficit!$D$133-Raw!AV272,"")</f>
        <v/>
      </c>
      <c r="AX133" s="21" t="s">
        <v>76</v>
      </c>
      <c r="AY133" s="3">
        <v>11</v>
      </c>
      <c r="AZ133" t="s">
        <v>23</v>
      </c>
      <c r="BA133" s="28">
        <f t="shared" ref="BA133:BX133" si="395">SUM(BA126:BA130)*3+BA125*1.5</f>
        <v>384.45000000000005</v>
      </c>
      <c r="BC133" s="28">
        <f t="shared" si="395"/>
        <v>112.5284044696751</v>
      </c>
      <c r="BD133" s="28">
        <f t="shared" si="395"/>
        <v>96.021484584991256</v>
      </c>
      <c r="BE133" s="28">
        <f t="shared" si="395"/>
        <v>103.93197000868035</v>
      </c>
      <c r="BF133" s="28">
        <f t="shared" si="395"/>
        <v>72.915011784670455</v>
      </c>
      <c r="BG133" s="28">
        <f t="shared" si="395"/>
        <v>108.41936820570241</v>
      </c>
      <c r="BH133" s="28">
        <f t="shared" si="395"/>
        <v>70.926993189791034</v>
      </c>
      <c r="BI133" s="28">
        <f t="shared" si="395"/>
        <v>108.60945724683509</v>
      </c>
      <c r="BJ133" s="28">
        <f t="shared" si="395"/>
        <v>109.91356273776847</v>
      </c>
      <c r="BK133" s="28">
        <f t="shared" si="395"/>
        <v>125.50649099714096</v>
      </c>
      <c r="BL133" s="28">
        <f t="shared" si="395"/>
        <v>94.719006985455366</v>
      </c>
      <c r="BM133" s="28">
        <f t="shared" si="395"/>
        <v>121.83632933638758</v>
      </c>
      <c r="BN133" s="28">
        <f t="shared" si="395"/>
        <v>112.54305774699014</v>
      </c>
      <c r="BO133" s="28">
        <f t="shared" si="395"/>
        <v>111.87664286386655</v>
      </c>
      <c r="BP133" s="28">
        <f t="shared" si="395"/>
        <v>112.07631513819192</v>
      </c>
      <c r="BQ133" s="28">
        <f t="shared" si="395"/>
        <v>92.034462869709657</v>
      </c>
      <c r="BS133" s="28">
        <f t="shared" si="395"/>
        <v>121.20345859064943</v>
      </c>
      <c r="BT133" s="28">
        <f t="shared" si="395"/>
        <v>137.80527384426773</v>
      </c>
      <c r="BU133" s="28">
        <f t="shared" si="395"/>
        <v>102.80637894435199</v>
      </c>
      <c r="BV133" s="28">
        <f t="shared" si="395"/>
        <v>128.81708152316094</v>
      </c>
      <c r="BW133" s="28">
        <f t="shared" si="395"/>
        <v>54.491669909329687</v>
      </c>
      <c r="BX133" s="28">
        <f t="shared" si="395"/>
        <v>78.140629160122785</v>
      </c>
      <c r="BY133" s="28">
        <f t="shared" ref="BY133:CH133" si="396">SUM(BY126:BY130)*3+BY125*1.5</f>
        <v>52.660248786032199</v>
      </c>
      <c r="BZ133" s="28">
        <f t="shared" si="396"/>
        <v>40.132328676014019</v>
      </c>
      <c r="CA133" s="28">
        <f t="shared" si="396"/>
        <v>75.08905208525988</v>
      </c>
      <c r="CB133" s="28">
        <f t="shared" si="396"/>
        <v>35.271408650483167</v>
      </c>
      <c r="CC133" s="28">
        <f t="shared" si="396"/>
        <v>48.846676096133663</v>
      </c>
      <c r="CD133" s="28">
        <f t="shared" si="396"/>
        <v>97.175830697849193</v>
      </c>
      <c r="CE133" s="28">
        <f t="shared" si="396"/>
        <v>66.470533273557564</v>
      </c>
      <c r="CF133" s="28">
        <f t="shared" si="396"/>
        <v>93.239430951567712</v>
      </c>
      <c r="CG133" s="28">
        <f t="shared" ref="CG133" si="397">SUM(CG126:CG130)*3+CG125*1.5</f>
        <v>73.549673794675414</v>
      </c>
      <c r="CH133" s="28">
        <f t="shared" si="396"/>
        <v>95.560358361395785</v>
      </c>
      <c r="CI133" s="28">
        <f t="shared" ref="CI133:CJ133" si="398">SUM(CI126:CI130)*3+CI125*1.5</f>
        <v>112.68035849452758</v>
      </c>
      <c r="CJ133" s="28">
        <f t="shared" si="398"/>
        <v>95.038544545654716</v>
      </c>
      <c r="CK133" s="28">
        <f t="shared" ref="CK133:CL133" si="399">SUM(CK126:CK130)*3+CK125*1.5</f>
        <v>63.192281582060048</v>
      </c>
      <c r="CL133" s="28">
        <f t="shared" si="399"/>
        <v>36.822412963386988</v>
      </c>
      <c r="CM133" s="28">
        <f t="shared" ref="CM133:CO133" si="400">SUM(CM126:CM130)*3+CM125*1.5</f>
        <v>46.817329231143056</v>
      </c>
      <c r="CN133" s="28">
        <f t="shared" si="400"/>
        <v>46.029977858973915</v>
      </c>
      <c r="CO133" s="28" t="e">
        <f t="shared" si="400"/>
        <v>#DIV/0!</v>
      </c>
    </row>
    <row r="134" spans="1:93" s="28" customFormat="1" x14ac:dyDescent="0.25">
      <c r="A134" s="31" t="s">
        <v>70</v>
      </c>
      <c r="B134" s="31">
        <v>5</v>
      </c>
      <c r="C134" s="31">
        <v>30</v>
      </c>
      <c r="D134" s="86">
        <v>27.5</v>
      </c>
      <c r="E134" s="14"/>
      <c r="F134" s="14">
        <f>IF(Raw!I321&gt;0,Deficit!$D$134-Raw!I321,"")</f>
        <v>8.5102441305343</v>
      </c>
      <c r="G134" s="14">
        <f>IF(Raw!J321&gt;0,Deficit!$D$134-Raw!J321,"")</f>
        <v>4.6824816527526991</v>
      </c>
      <c r="H134" s="14">
        <f>IF(Raw!K321&gt;0,Deficit!$D$134-Raw!K321,"")</f>
        <v>5.7399165226898994</v>
      </c>
      <c r="I134" s="14">
        <f>IF(Raw!L321&gt;0,Deficit!$D$134-Raw!L321,"")</f>
        <v>1.8634845875027999</v>
      </c>
      <c r="J134" s="14">
        <f>IF(Raw!M321&gt;0,Deficit!$D$134-Raw!M321,"")</f>
        <v>5.4063226141316996</v>
      </c>
      <c r="K134" s="14">
        <f>IF(Raw!N321&gt;0,Deficit!$D$134-Raw!N321,"")</f>
        <v>1.6531260471966007</v>
      </c>
      <c r="L134" s="14">
        <f>IF(Raw!O321&gt;0,Deficit!$D$134-Raw!O321,"")</f>
        <v>4.8896577155700989</v>
      </c>
      <c r="M134" s="14">
        <f>IF(Raw!P321&gt;0,Deficit!$D$134-Raw!P321,"")</f>
        <v>1.4971385781276005</v>
      </c>
      <c r="N134" s="14">
        <f>IF(Raw!Q321&gt;0,Deficit!$D$134-Raw!Q321,"")</f>
        <v>5.5792767605415001</v>
      </c>
      <c r="O134" s="14">
        <f>IF(Raw!R321&gt;0,Deficit!$D$134-Raw!R321,"")</f>
        <v>1.6076765290025001</v>
      </c>
      <c r="P134" s="14">
        <f>IF(Raw!S321&gt;0,Deficit!$D$134-Raw!S321,"")</f>
        <v>5.659374723881001</v>
      </c>
      <c r="Q134" s="14">
        <f>IF(Raw!T321&gt;0,Deficit!$D$134-Raw!T321,"")</f>
        <v>5.4806212369631986</v>
      </c>
      <c r="R134" s="14">
        <f>IF(Raw!U321&gt;0,Deficit!$D$134-Raw!U321,"")</f>
        <v>1.5661765272690005</v>
      </c>
      <c r="S134" s="14">
        <f>IF(Raw!V321&gt;0,Deficit!$D$134-Raw!V321,"")</f>
        <v>4.2943570368189015</v>
      </c>
      <c r="T134" s="14">
        <f>IF(Raw!W321&gt;0,Deficit!$D$134-Raw!W321,"")</f>
        <v>5.151891847749301</v>
      </c>
      <c r="U134" s="14">
        <f>IF(Raw!X321&gt;0,Deficit!$D$134-Raw!X321,"")</f>
        <v>0.33138768558929854</v>
      </c>
      <c r="V134" s="14">
        <f>IF(Raw!Y321&gt;0,Deficit!$D$134-Raw!Y321,"")</f>
        <v>2.5574321659597992</v>
      </c>
      <c r="W134" s="14">
        <f>IF(Raw!Z321&gt;0,Deficit!$D$134-Raw!Z321,"")</f>
        <v>6.7050871703597998</v>
      </c>
      <c r="X134" s="14">
        <f>IF(Raw!AA321&gt;0,Deficit!$D$134-Raw!AA321,"")</f>
        <v>0.6572421677131004</v>
      </c>
      <c r="Y134" s="14">
        <f>IF(Raw!AB321&gt;0,Deficit!$D$134-Raw!AB321,"")</f>
        <v>5.1335648401399006</v>
      </c>
      <c r="Z134" s="14">
        <f>IF(Raw!AC321&gt;0,Deficit!$D$134-Raw!AC321,"")</f>
        <v>0.48162810734649852</v>
      </c>
      <c r="AA134" s="14">
        <f>IF(Raw!AD321&gt;0,Deficit!$D$134-Raw!AD321,"")</f>
        <v>2.3885905539801016</v>
      </c>
      <c r="AB134" s="14">
        <f>IF(Raw!AE321&gt;0,Deficit!$D$134-Raw!AE321,"")</f>
        <v>2.643064788909701</v>
      </c>
      <c r="AC134" s="14">
        <f>IF(Raw!AF321&gt;0,Deficit!$D$134-Raw!AF321,"")</f>
        <v>-0.22948768185590041</v>
      </c>
      <c r="AD134" s="14">
        <f>IF(Raw!AG321&gt;0,Deficit!$D$134-Raw!AG321,"")</f>
        <v>5.4899575461305012</v>
      </c>
      <c r="AE134" s="14">
        <f>IF(Raw!AH321&gt;0,Deficit!$D$134-Raw!AH321,"")</f>
        <v>-1.2973853517801999</v>
      </c>
      <c r="AF134" s="14">
        <f>IF(Raw!AI321&gt;0,Deficit!$D$134-Raw!AI321,"")</f>
        <v>2.7403215583433997</v>
      </c>
      <c r="AG134" s="14">
        <f>IF(Raw!AJ321&gt;0,Deficit!$D$134-Raw!AJ321,"")</f>
        <v>11.179846952136401</v>
      </c>
      <c r="AH134" s="14">
        <f>IF(Raw!AK321&gt;0,Deficit!$D$134-Raw!AK321,"")</f>
        <v>6.4006680063301005</v>
      </c>
      <c r="AI134" s="14">
        <f>IF(Raw!AL321&gt;0,Deficit!$D$134-Raw!AL321,"")</f>
        <v>9.6435063293445999</v>
      </c>
      <c r="AJ134" s="14">
        <f>IF(Raw!AM321&gt;0,Deficit!$D$134-Raw!AM321,"")</f>
        <v>7.3539195798930983</v>
      </c>
      <c r="AK134" s="14">
        <f>IF(Raw!AN321&gt;0,Deficit!$D$134-Raw!AN321,"")</f>
        <v>9.9039534923734998</v>
      </c>
      <c r="AL134" s="14">
        <f>IF(Raw!AO321&gt;0,Deficit!$D$134-Raw!AO321,"")</f>
        <v>12.305274096577101</v>
      </c>
      <c r="AM134" s="14">
        <f>IF(Raw!AP321&gt;0,Deficit!$D$134-Raw!AP321,"")</f>
        <v>10.753703509409799</v>
      </c>
      <c r="AN134" s="14">
        <f>IF(Raw!AQ321&gt;0,Deficit!$D$134-Raw!AQ321,"")</f>
        <v>0.55337341617990177</v>
      </c>
      <c r="AO134" s="14">
        <f>IF(Raw!AR321&gt;0,Deficit!$D$134-Raw!AR321,"")</f>
        <v>0.33927118768410125</v>
      </c>
      <c r="AP134" s="14">
        <f>IF(Raw!AS321&gt;0,Deficit!$D$134-Raw!AS321,"")</f>
        <v>2.4110643712171012</v>
      </c>
      <c r="AQ134" s="14">
        <f>IF(Raw!AT321&gt;0,Deficit!$D$134-Raw!AT321,"")</f>
        <v>3.6668222241703994</v>
      </c>
      <c r="AR134" s="14" t="str">
        <f>IF(Raw!AU321&gt;0,Deficit!$D$134-Raw!AU321,"")</f>
        <v/>
      </c>
      <c r="AS134" s="14" t="str">
        <f>IF(Raw!AV321&gt;0,Deficit!$D$134-Raw!AV321,"")</f>
        <v/>
      </c>
    </row>
    <row r="135" spans="1:93" s="28" customFormat="1" x14ac:dyDescent="0.25">
      <c r="A135" s="31" t="s">
        <v>63</v>
      </c>
      <c r="B135" s="31">
        <v>5</v>
      </c>
      <c r="C135" s="31">
        <v>60</v>
      </c>
      <c r="D135" s="69">
        <v>18</v>
      </c>
      <c r="E135" s="14"/>
      <c r="F135" s="14">
        <f>IF(Raw!I273&gt;0,Deficit!$D$135-Raw!I273,"")</f>
        <v>3.2078102911931001</v>
      </c>
      <c r="G135" s="14">
        <f>IF(Raw!J273&gt;0,Deficit!$D$135-Raw!J273,"")</f>
        <v>3.1028696480621996</v>
      </c>
      <c r="H135" s="14">
        <f>IF(Raw!K273&gt;0,Deficit!$D$135-Raw!K273,"")</f>
        <v>3.2619204264754007</v>
      </c>
      <c r="I135" s="14">
        <f>IF(Raw!L273&gt;0,Deficit!$D$135-Raw!L273,"")</f>
        <v>2.1930137820776991</v>
      </c>
      <c r="J135" s="14">
        <f>IF(Raw!M273&gt;0,Deficit!$D$135-Raw!M273,"")</f>
        <v>2.2778454894071007</v>
      </c>
      <c r="K135" s="14">
        <f>IF(Raw!N273&gt;0,Deficit!$D$135-Raw!N273,"")</f>
        <v>2.2584180404801995</v>
      </c>
      <c r="L135" s="14">
        <f>IF(Raw!O273&gt;0,Deficit!$D$135-Raw!O273,"")</f>
        <v>1.6223925990589017</v>
      </c>
      <c r="M135" s="14">
        <f>IF(Raw!P273&gt;0,Deficit!$D$135-Raw!P273,"")</f>
        <v>2.1724326667058005</v>
      </c>
      <c r="N135" s="14">
        <f>IF(Raw!Q273&gt;0,Deficit!$D$135-Raw!Q273,"")</f>
        <v>2.0612201058088999</v>
      </c>
      <c r="O135" s="14">
        <f>IF(Raw!R273&gt;0,Deficit!$D$135-Raw!R273,"")</f>
        <v>1.8541128050628011</v>
      </c>
      <c r="P135" s="14">
        <f>IF(Raw!S273&gt;0,Deficit!$D$135-Raw!S273,"")</f>
        <v>1.9803492051367009</v>
      </c>
      <c r="Q135" s="14">
        <f>IF(Raw!T273&gt;0,Deficit!$D$135-Raw!T273,"")</f>
        <v>1.6501558552511</v>
      </c>
      <c r="R135" s="14">
        <f>IF(Raw!U273&gt;0,Deficit!$D$135-Raw!U273,"")</f>
        <v>0.87543403855219992</v>
      </c>
      <c r="S135" s="14">
        <f>IF(Raw!V273&gt;0,Deficit!$D$135-Raw!V273,"")</f>
        <v>1.6614781568055008</v>
      </c>
      <c r="T135" s="14">
        <f>IF(Raw!W273&gt;0,Deficit!$D$135-Raw!W273,"")</f>
        <v>2.3657488344643998</v>
      </c>
      <c r="U135" s="14">
        <f>IF(Raw!X273&gt;0,Deficit!$D$135-Raw!X273,"")</f>
        <v>2.0192853406874995</v>
      </c>
      <c r="V135" s="14">
        <f>IF(Raw!Y273&gt;0,Deficit!$D$135-Raw!Y273,"")</f>
        <v>1.2433768839967989</v>
      </c>
      <c r="W135" s="14">
        <f>IF(Raw!Z273&gt;0,Deficit!$D$135-Raw!Z273,"")</f>
        <v>1.672102812252799</v>
      </c>
      <c r="X135" s="14">
        <f>IF(Raw!AA273&gt;0,Deficit!$D$135-Raw!AA273,"")</f>
        <v>1.2695511872252006</v>
      </c>
      <c r="Y135" s="14">
        <f>IF(Raw!AB273&gt;0,Deficit!$D$135-Raw!AB273,"")</f>
        <v>1.4396655026163003</v>
      </c>
      <c r="Z135" s="14">
        <f>IF(Raw!AC273&gt;0,Deficit!$D$135-Raw!AC273,"")</f>
        <v>-0.76284419460889907</v>
      </c>
      <c r="AA135" s="14">
        <f>IF(Raw!AD273&gt;0,Deficit!$D$135-Raw!AD273,"")</f>
        <v>0.4481837734983003</v>
      </c>
      <c r="AB135" s="14">
        <f>IF(Raw!AE273&gt;0,Deficit!$D$135-Raw!AE273,"")</f>
        <v>-0.20473434906070054</v>
      </c>
      <c r="AC135" s="14">
        <f>IF(Raw!AF273&gt;0,Deficit!$D$135-Raw!AF273,"")</f>
        <v>-0.42789497642450058</v>
      </c>
      <c r="AD135" s="14">
        <f>IF(Raw!AG273&gt;0,Deficit!$D$135-Raw!AG273,"")</f>
        <v>0.24904726873889871</v>
      </c>
      <c r="AE135" s="14">
        <f>IF(Raw!AH273&gt;0,Deficit!$D$135-Raw!AH273,"")</f>
        <v>0.10510549530269842</v>
      </c>
      <c r="AF135" s="14">
        <f>IF(Raw!AI273&gt;0,Deficit!$D$135-Raw!AI273,"")</f>
        <v>-0.32032795568940031</v>
      </c>
      <c r="AG135" s="14">
        <f>IF(Raw!AJ273&gt;0,Deficit!$D$135-Raw!AJ273,"")</f>
        <v>2.0087592475013007</v>
      </c>
      <c r="AH135" s="14">
        <f>IF(Raw!AK273&gt;0,Deficit!$D$135-Raw!AK273,"")</f>
        <v>2.7210610018032</v>
      </c>
      <c r="AI135" s="14">
        <f>IF(Raw!AL273&gt;0,Deficit!$D$135-Raw!AL273,"")</f>
        <v>2.5173044947046002</v>
      </c>
      <c r="AJ135" s="14">
        <f>IF(Raw!AM273&gt;0,Deficit!$D$135-Raw!AM273,"")</f>
        <v>3.2412007755969992</v>
      </c>
      <c r="AK135" s="14">
        <f>IF(Raw!AN273&gt;0,Deficit!$D$135-Raw!AN273,"")</f>
        <v>3.3596414463003992</v>
      </c>
      <c r="AL135" s="14">
        <f>IF(Raw!AO273&gt;0,Deficit!$D$135-Raw!AO273,"")</f>
        <v>5.1617597968885995</v>
      </c>
      <c r="AM135" s="14">
        <f>IF(Raw!AP273&gt;0,Deficit!$D$135-Raw!AP273,"")</f>
        <v>5.2310909047790997</v>
      </c>
      <c r="AN135" s="14">
        <f>IF(Raw!AQ273&gt;0,Deficit!$D$135-Raw!AQ273,"")</f>
        <v>2.0356510742624003</v>
      </c>
      <c r="AO135" s="14">
        <f>IF(Raw!AR273&gt;0,Deficit!$D$135-Raw!AR273,"")</f>
        <v>0.43630152448200121</v>
      </c>
      <c r="AP135" s="14">
        <f>IF(Raw!AS273&gt;0,Deficit!$D$135-Raw!AS273,"")</f>
        <v>1.8140801788822003</v>
      </c>
      <c r="AQ135" s="14">
        <f>IF(Raw!AT273&gt;0,Deficit!$D$135-Raw!AT273,"")</f>
        <v>1.4115038279789012</v>
      </c>
      <c r="AR135" s="14" t="str">
        <f>IF(Raw!AU273&gt;0,Deficit!$D$135-Raw!AU273,"")</f>
        <v/>
      </c>
      <c r="AS135" s="14" t="str">
        <f>IF(Raw!AV273&gt;0,Deficit!$D$135-Raw!AV273,"")</f>
        <v/>
      </c>
      <c r="AX135" s="43"/>
      <c r="AY135" s="44"/>
      <c r="BB135" s="45" t="str">
        <f t="shared" ref="BB135:BK136" si="401">E3</f>
        <v>B</v>
      </c>
      <c r="BC135" s="45" t="str">
        <f t="shared" si="401"/>
        <v>B</v>
      </c>
      <c r="BD135" s="45" t="str">
        <f t="shared" si="401"/>
        <v>A</v>
      </c>
      <c r="BE135" s="45" t="str">
        <f t="shared" si="401"/>
        <v>B</v>
      </c>
      <c r="BF135" s="45" t="str">
        <f t="shared" si="401"/>
        <v>A</v>
      </c>
      <c r="BG135" s="45" t="str">
        <f t="shared" si="401"/>
        <v>B</v>
      </c>
      <c r="BH135" s="45" t="str">
        <f t="shared" si="401"/>
        <v>A</v>
      </c>
      <c r="BI135" s="45" t="str">
        <f t="shared" si="401"/>
        <v>B</v>
      </c>
      <c r="BJ135" s="45" t="str">
        <f t="shared" si="401"/>
        <v>A</v>
      </c>
      <c r="BK135" s="45" t="str">
        <f t="shared" si="401"/>
        <v>B</v>
      </c>
      <c r="BL135" s="45" t="str">
        <f t="shared" ref="BL135:BU136" si="402">O3</f>
        <v>A</v>
      </c>
      <c r="BM135" s="45" t="str">
        <f t="shared" si="402"/>
        <v>B</v>
      </c>
      <c r="BN135" s="45" t="str">
        <f t="shared" si="402"/>
        <v>B</v>
      </c>
      <c r="BO135" s="45" t="str">
        <f t="shared" si="402"/>
        <v>A</v>
      </c>
      <c r="BP135" s="45" t="str">
        <f t="shared" si="402"/>
        <v>A</v>
      </c>
      <c r="BQ135" s="45" t="str">
        <f t="shared" si="402"/>
        <v>B &amp; A</v>
      </c>
      <c r="BR135" s="45" t="str">
        <f t="shared" si="402"/>
        <v>A</v>
      </c>
      <c r="BS135" s="45" t="str">
        <f t="shared" si="402"/>
        <v>B</v>
      </c>
      <c r="BT135" s="45" t="str">
        <f t="shared" si="402"/>
        <v>B</v>
      </c>
      <c r="BU135" s="45" t="str">
        <f t="shared" si="402"/>
        <v>A</v>
      </c>
      <c r="BV135" s="45" t="str">
        <f t="shared" ref="BV135:CE136" si="403">Y3</f>
        <v>B</v>
      </c>
      <c r="BW135" s="45" t="str">
        <f t="shared" si="403"/>
        <v>A</v>
      </c>
      <c r="BX135" s="45" t="str">
        <f t="shared" si="403"/>
        <v>B</v>
      </c>
      <c r="BY135" s="45" t="str">
        <f t="shared" si="403"/>
        <v>B</v>
      </c>
      <c r="BZ135" s="45" t="str">
        <f t="shared" si="403"/>
        <v>A</v>
      </c>
      <c r="CA135" s="45" t="str">
        <f t="shared" si="403"/>
        <v>B</v>
      </c>
      <c r="CB135" s="45" t="str">
        <f t="shared" si="403"/>
        <v>A</v>
      </c>
      <c r="CC135" s="45" t="str">
        <f t="shared" si="403"/>
        <v>B</v>
      </c>
      <c r="CD135" s="45" t="str">
        <f t="shared" si="403"/>
        <v>B</v>
      </c>
      <c r="CE135" s="45" t="str">
        <f t="shared" si="403"/>
        <v>A</v>
      </c>
      <c r="CF135" s="45" t="str">
        <f t="shared" ref="CF135:CL136" si="404">AI3</f>
        <v>B</v>
      </c>
      <c r="CG135" s="45" t="str">
        <f t="shared" si="404"/>
        <v>A</v>
      </c>
      <c r="CH135" s="45" t="str">
        <f t="shared" si="404"/>
        <v>B</v>
      </c>
      <c r="CI135" s="45" t="str">
        <f t="shared" si="404"/>
        <v>B</v>
      </c>
      <c r="CJ135" s="45" t="str">
        <f t="shared" si="404"/>
        <v>A</v>
      </c>
      <c r="CK135" s="45" t="str">
        <f t="shared" si="404"/>
        <v>A</v>
      </c>
      <c r="CL135" s="45" t="str">
        <f t="shared" si="404"/>
        <v>A</v>
      </c>
      <c r="CM135" s="45" t="str">
        <f t="shared" ref="CM135:CO135" si="405">AP3</f>
        <v>A</v>
      </c>
      <c r="CN135" s="45" t="str">
        <f t="shared" si="405"/>
        <v>A</v>
      </c>
      <c r="CO135" s="45">
        <f t="shared" si="405"/>
        <v>0</v>
      </c>
    </row>
    <row r="136" spans="1:93" s="28" customFormat="1" x14ac:dyDescent="0.25">
      <c r="A136" s="31" t="s">
        <v>70</v>
      </c>
      <c r="B136" s="31">
        <v>5</v>
      </c>
      <c r="C136" s="31">
        <v>60</v>
      </c>
      <c r="D136" s="84">
        <v>30.5</v>
      </c>
      <c r="E136" s="14"/>
      <c r="F136" s="14">
        <f>IF(Raw!I322&gt;0,Deficit!$D$136-Raw!I322,"")</f>
        <v>5.450663346273501</v>
      </c>
      <c r="G136" s="14">
        <f>IF(Raw!J322&gt;0,Deficit!$D$136-Raw!J322,"")</f>
        <v>4.7555243030915015</v>
      </c>
      <c r="H136" s="14">
        <f>IF(Raw!K322&gt;0,Deficit!$D$136-Raw!K322,"")</f>
        <v>5.3908329852080001</v>
      </c>
      <c r="I136" s="14">
        <f>IF(Raw!L322&gt;0,Deficit!$D$136-Raw!L322,"")</f>
        <v>3.7330988970283983</v>
      </c>
      <c r="J136" s="14">
        <f>IF(Raw!M322&gt;0,Deficit!$D$136-Raw!M322,"")</f>
        <v>3.0892575685723003</v>
      </c>
      <c r="K136" s="14">
        <f>IF(Raw!N322&gt;0,Deficit!$D$136-Raw!N322,"")</f>
        <v>1.6361210732817</v>
      </c>
      <c r="L136" s="14">
        <f>IF(Raw!O322&gt;0,Deficit!$D$136-Raw!O322,"")</f>
        <v>2.8536950873490987</v>
      </c>
      <c r="M136" s="14">
        <f>IF(Raw!P322&gt;0,Deficit!$D$136-Raw!P322,"")</f>
        <v>2.2385171810944016</v>
      </c>
      <c r="N136" s="14">
        <f>IF(Raw!Q322&gt;0,Deficit!$D$136-Raw!Q322,"")</f>
        <v>2.61301052492</v>
      </c>
      <c r="O136" s="14">
        <f>IF(Raw!R322&gt;0,Deficit!$D$136-Raw!R322,"")</f>
        <v>3.9395221044863007</v>
      </c>
      <c r="P136" s="14">
        <f>IF(Raw!S322&gt;0,Deficit!$D$136-Raw!S322,"")</f>
        <v>2.6427295905827002</v>
      </c>
      <c r="Q136" s="14">
        <f>IF(Raw!T322&gt;0,Deficit!$D$136-Raw!T322,"")</f>
        <v>2.2546217866025984</v>
      </c>
      <c r="R136" s="14">
        <f>IF(Raw!U322&gt;0,Deficit!$D$136-Raw!U322,"")</f>
        <v>1.2407094123160007</v>
      </c>
      <c r="S136" s="14">
        <f>IF(Raw!V322&gt;0,Deficit!$D$136-Raw!V322,"")</f>
        <v>2.1407399735927015</v>
      </c>
      <c r="T136" s="14">
        <f>IF(Raw!W322&gt;0,Deficit!$D$136-Raw!W322,"")</f>
        <v>1.9917183200210999</v>
      </c>
      <c r="U136" s="14">
        <f>IF(Raw!X322&gt;0,Deficit!$D$136-Raw!X322,"")</f>
        <v>-0.16818674335040029</v>
      </c>
      <c r="V136" s="14">
        <f>IF(Raw!Y322&gt;0,Deficit!$D$136-Raw!Y322,"")</f>
        <v>0.96817206766819908</v>
      </c>
      <c r="W136" s="14">
        <f>IF(Raw!Z322&gt;0,Deficit!$D$136-Raw!Z322,"")</f>
        <v>0.9817936422620015</v>
      </c>
      <c r="X136" s="14">
        <f>IF(Raw!AA322&gt;0,Deficit!$D$136-Raw!AA322,"")</f>
        <v>0.14387968177490151</v>
      </c>
      <c r="Y136" s="14">
        <f>IF(Raw!AB322&gt;0,Deficit!$D$136-Raw!AB322,"")</f>
        <v>1.0905054394646996</v>
      </c>
      <c r="Z136" s="14">
        <f>IF(Raw!AC322&gt;0,Deficit!$D$136-Raw!AC322,"")</f>
        <v>-0.43918305562609916</v>
      </c>
      <c r="AA136" s="14">
        <f>IF(Raw!AD322&gt;0,Deficit!$D$136-Raw!AD322,"")</f>
        <v>0.17325637939689997</v>
      </c>
      <c r="AB136" s="14">
        <f>IF(Raw!AE322&gt;0,Deficit!$D$136-Raw!AE322,"")</f>
        <v>0.20820889621359839</v>
      </c>
      <c r="AC136" s="14">
        <f>IF(Raw!AF322&gt;0,Deficit!$D$136-Raw!AF322,"")</f>
        <v>-9.2531057202300815E-2</v>
      </c>
      <c r="AD136" s="14">
        <f>IF(Raw!AG322&gt;0,Deficit!$D$136-Raw!AG322,"")</f>
        <v>1.7098482259445014</v>
      </c>
      <c r="AE136" s="14">
        <f>IF(Raw!AH322&gt;0,Deficit!$D$136-Raw!AH322,"")</f>
        <v>0.7697487560986005</v>
      </c>
      <c r="AF136" s="14">
        <f>IF(Raw!AI322&gt;0,Deficit!$D$136-Raw!AI322,"")</f>
        <v>1.0436414894908985</v>
      </c>
      <c r="AG136" s="14">
        <f>IF(Raw!AJ322&gt;0,Deficit!$D$136-Raw!AJ322,"")</f>
        <v>4.0037663434830009</v>
      </c>
      <c r="AH136" s="14">
        <f>IF(Raw!AK322&gt;0,Deficit!$D$136-Raw!AK322,"")</f>
        <v>3.528069151910401</v>
      </c>
      <c r="AI136" s="14">
        <f>IF(Raw!AL322&gt;0,Deficit!$D$136-Raw!AL322,"")</f>
        <v>4.7990626086589998</v>
      </c>
      <c r="AJ136" s="14">
        <f>IF(Raw!AM322&gt;0,Deficit!$D$136-Raw!AM322,"")</f>
        <v>4.2497121649940013</v>
      </c>
      <c r="AK136" s="14">
        <f>IF(Raw!AN322&gt;0,Deficit!$D$136-Raw!AN322,"")</f>
        <v>4.6380939870626001</v>
      </c>
      <c r="AL136" s="14">
        <f>IF(Raw!AO322&gt;0,Deficit!$D$136-Raw!AO322,"")</f>
        <v>7.9348872012581992</v>
      </c>
      <c r="AM136" s="14">
        <f>IF(Raw!AP322&gt;0,Deficit!$D$136-Raw!AP322,"")</f>
        <v>7.0034393608363992</v>
      </c>
      <c r="AN136" s="14">
        <f>IF(Raw!AQ322&gt;0,Deficit!$D$136-Raw!AQ322,"")</f>
        <v>2.400299453272801</v>
      </c>
      <c r="AO136" s="14">
        <f>IF(Raw!AR322&gt;0,Deficit!$D$136-Raw!AR322,"")</f>
        <v>1.6911561566679012</v>
      </c>
      <c r="AP136" s="14">
        <f>IF(Raw!AS322&gt;0,Deficit!$D$136-Raw!AS322,"")</f>
        <v>2.5267588755578991</v>
      </c>
      <c r="AQ136" s="14">
        <f>IF(Raw!AT322&gt;0,Deficit!$D$136-Raw!AT322,"")</f>
        <v>1.5724766670278001</v>
      </c>
      <c r="AR136" s="14" t="str">
        <f>IF(Raw!AU322&gt;0,Deficit!$D$136-Raw!AU322,"")</f>
        <v/>
      </c>
      <c r="AS136" s="14" t="str">
        <f>IF(Raw!AV322&gt;0,Deficit!$D$136-Raw!AV322,"")</f>
        <v/>
      </c>
      <c r="AX136" s="40" t="s">
        <v>21</v>
      </c>
      <c r="AY136" s="41" t="s">
        <v>11</v>
      </c>
      <c r="AZ136" s="5" t="s">
        <v>10</v>
      </c>
      <c r="BA136" s="9" t="s">
        <v>12</v>
      </c>
      <c r="BB136" s="42">
        <f t="shared" si="401"/>
        <v>41422</v>
      </c>
      <c r="BC136" s="42">
        <f t="shared" si="401"/>
        <v>41431</v>
      </c>
      <c r="BD136" s="42">
        <f t="shared" si="401"/>
        <v>41435</v>
      </c>
      <c r="BE136" s="42">
        <f t="shared" si="401"/>
        <v>41438</v>
      </c>
      <c r="BF136" s="42">
        <f t="shared" si="401"/>
        <v>41439</v>
      </c>
      <c r="BG136" s="42">
        <f t="shared" si="401"/>
        <v>41445</v>
      </c>
      <c r="BH136" s="42">
        <f t="shared" si="401"/>
        <v>41446</v>
      </c>
      <c r="BI136" s="42">
        <f t="shared" si="401"/>
        <v>41451</v>
      </c>
      <c r="BJ136" s="42">
        <f t="shared" si="401"/>
        <v>41452</v>
      </c>
      <c r="BK136" s="42">
        <f t="shared" si="401"/>
        <v>41456</v>
      </c>
      <c r="BL136" s="42">
        <f t="shared" si="402"/>
        <v>41457</v>
      </c>
      <c r="BM136" s="42">
        <f t="shared" si="402"/>
        <v>41460</v>
      </c>
      <c r="BN136" s="42">
        <f t="shared" si="402"/>
        <v>41464</v>
      </c>
      <c r="BO136" s="42">
        <f t="shared" si="402"/>
        <v>41466</v>
      </c>
      <c r="BP136" s="42">
        <f t="shared" si="402"/>
        <v>41470</v>
      </c>
      <c r="BQ136" s="42">
        <f t="shared" si="402"/>
        <v>41471</v>
      </c>
      <c r="BR136" s="42">
        <f t="shared" si="402"/>
        <v>41472</v>
      </c>
      <c r="BS136" s="42">
        <f t="shared" si="402"/>
        <v>41473</v>
      </c>
      <c r="BT136" s="42">
        <f t="shared" si="402"/>
        <v>41478</v>
      </c>
      <c r="BU136" s="42">
        <f t="shared" si="402"/>
        <v>41480</v>
      </c>
      <c r="BV136" s="42">
        <f t="shared" si="403"/>
        <v>41484</v>
      </c>
      <c r="BW136" s="42">
        <f t="shared" si="403"/>
        <v>41485</v>
      </c>
      <c r="BX136" s="42">
        <f t="shared" si="403"/>
        <v>41487</v>
      </c>
      <c r="BY136" s="42">
        <f t="shared" si="403"/>
        <v>41492</v>
      </c>
      <c r="BZ136" s="42">
        <f t="shared" si="403"/>
        <v>41494</v>
      </c>
      <c r="CA136" s="42">
        <f t="shared" si="403"/>
        <v>41498</v>
      </c>
      <c r="CB136" s="42">
        <f t="shared" si="403"/>
        <v>41499</v>
      </c>
      <c r="CC136" s="42">
        <f t="shared" si="403"/>
        <v>41501</v>
      </c>
      <c r="CD136" s="42">
        <f t="shared" si="403"/>
        <v>41506</v>
      </c>
      <c r="CE136" s="42">
        <f t="shared" si="403"/>
        <v>41508</v>
      </c>
      <c r="CF136" s="42">
        <f t="shared" si="404"/>
        <v>41512</v>
      </c>
      <c r="CG136" s="42">
        <f t="shared" si="404"/>
        <v>41513</v>
      </c>
      <c r="CH136" s="42">
        <f t="shared" si="404"/>
        <v>41515</v>
      </c>
      <c r="CI136" s="42">
        <f t="shared" si="404"/>
        <v>41522</v>
      </c>
      <c r="CJ136" s="42">
        <f t="shared" si="404"/>
        <v>41523</v>
      </c>
      <c r="CK136" s="42">
        <f t="shared" si="404"/>
        <v>41534</v>
      </c>
      <c r="CL136" s="42">
        <f t="shared" si="404"/>
        <v>41542</v>
      </c>
      <c r="CM136" s="42">
        <f t="shared" ref="CM136:CO136" si="406">AP4</f>
        <v>41568</v>
      </c>
      <c r="CN136" s="42">
        <f t="shared" si="406"/>
        <v>41584</v>
      </c>
      <c r="CO136" s="42">
        <f t="shared" si="406"/>
        <v>41584</v>
      </c>
    </row>
    <row r="137" spans="1:93" s="28" customFormat="1" x14ac:dyDescent="0.25">
      <c r="A137" s="31" t="s">
        <v>63</v>
      </c>
      <c r="B137" s="31">
        <v>5</v>
      </c>
      <c r="C137" s="31">
        <v>90</v>
      </c>
      <c r="D137" s="76">
        <v>26</v>
      </c>
      <c r="E137" s="14"/>
      <c r="F137" s="14">
        <f>IF(Raw!I274&gt;0,Deficit!$D$137-Raw!I274,"")</f>
        <v>10.032254372962299</v>
      </c>
      <c r="G137" s="14">
        <f>IF(Raw!J274&gt;0,Deficit!$D$137-Raw!J274,"")</f>
        <v>9.5070033796346998</v>
      </c>
      <c r="H137" s="14">
        <f>IF(Raw!K274&gt;0,Deficit!$D$137-Raw!K274,"")</f>
        <v>9.3096515186544018</v>
      </c>
      <c r="I137" s="14">
        <f>IF(Raw!L274&gt;0,Deficit!$D$137-Raw!L274,"")</f>
        <v>9.7454776132112997</v>
      </c>
      <c r="J137" s="14">
        <f>IF(Raw!M274&gt;0,Deficit!$D$137-Raw!M274,"")</f>
        <v>9.2368429128893013</v>
      </c>
      <c r="K137" s="14">
        <f>IF(Raw!N274&gt;0,Deficit!$D$137-Raw!N274,"")</f>
        <v>9.1066246765663017</v>
      </c>
      <c r="L137" s="14">
        <f>IF(Raw!O274&gt;0,Deficit!$D$137-Raw!O274,"")</f>
        <v>8.6851585753902008</v>
      </c>
      <c r="M137" s="14">
        <f>IF(Raw!P274&gt;0,Deficit!$D$137-Raw!P274,"")</f>
        <v>9.1110436663519003</v>
      </c>
      <c r="N137" s="14">
        <f>IF(Raw!Q274&gt;0,Deficit!$D$137-Raw!Q274,"")</f>
        <v>9.2470174618315006</v>
      </c>
      <c r="O137" s="14">
        <f>IF(Raw!R274&gt;0,Deficit!$D$137-Raw!R274,"")</f>
        <v>9.3925632549109004</v>
      </c>
      <c r="P137" s="14">
        <f>IF(Raw!S274&gt;0,Deficit!$D$137-Raw!S274,"")</f>
        <v>9.2751117796252984</v>
      </c>
      <c r="Q137" s="14">
        <f>IF(Raw!T274&gt;0,Deficit!$D$137-Raw!T274,"")</f>
        <v>8.8287457348148983</v>
      </c>
      <c r="R137" s="14">
        <f>IF(Raw!U274&gt;0,Deficit!$D$137-Raw!U274,"")</f>
        <v>8.3642612552925009</v>
      </c>
      <c r="S137" s="14">
        <f>IF(Raw!V274&gt;0,Deficit!$D$137-Raw!V274,"")</f>
        <v>9.1596598027738985</v>
      </c>
      <c r="T137" s="14">
        <f>IF(Raw!W274&gt;0,Deficit!$D$137-Raw!W274,"")</f>
        <v>8.3820155865189996</v>
      </c>
      <c r="U137" s="14">
        <f>IF(Raw!X274&gt;0,Deficit!$D$137-Raw!X274,"")</f>
        <v>8.421133756130299</v>
      </c>
      <c r="V137" s="14">
        <f>IF(Raw!Y274&gt;0,Deficit!$D$137-Raw!Y274,"")</f>
        <v>8.7279104655732986</v>
      </c>
      <c r="W137" s="14">
        <f>IF(Raw!Z274&gt;0,Deficit!$D$137-Raw!Z274,"")</f>
        <v>8.0969644590160996</v>
      </c>
      <c r="X137" s="14">
        <f>IF(Raw!AA274&gt;0,Deficit!$D$137-Raw!AA274,"")</f>
        <v>8.0970023224907983</v>
      </c>
      <c r="Y137" s="14">
        <f>IF(Raw!AB274&gt;0,Deficit!$D$137-Raw!AB274,"")</f>
        <v>8.4561027346069011</v>
      </c>
      <c r="Z137" s="14">
        <f>IF(Raw!AC274&gt;0,Deficit!$D$137-Raw!AC274,"")</f>
        <v>3.4516231630839016</v>
      </c>
      <c r="AA137" s="14">
        <f>IF(Raw!AD274&gt;0,Deficit!$D$137-Raw!AD274,"")</f>
        <v>0.39940400670510101</v>
      </c>
      <c r="AB137" s="14">
        <f>IF(Raw!AE274&gt;0,Deficit!$D$137-Raw!AE274,"")</f>
        <v>0.1312391120973011</v>
      </c>
      <c r="AC137" s="14">
        <f>IF(Raw!AF274&gt;0,Deficit!$D$137-Raw!AF274,"")</f>
        <v>-0.34973975461500117</v>
      </c>
      <c r="AD137" s="14">
        <f>IF(Raw!AG274&gt;0,Deficit!$D$137-Raw!AG274,"")</f>
        <v>-1.0624028579434999</v>
      </c>
      <c r="AE137" s="14">
        <f>IF(Raw!AH274&gt;0,Deficit!$D$137-Raw!AH274,"")</f>
        <v>-0.22120337110580124</v>
      </c>
      <c r="AF137" s="14">
        <f>IF(Raw!AI274&gt;0,Deficit!$D$137-Raw!AI274,"")</f>
        <v>-0.69219957347250016</v>
      </c>
      <c r="AG137" s="14">
        <f>IF(Raw!AJ274&gt;0,Deficit!$D$137-Raw!AJ274,"")</f>
        <v>0.41884907055349885</v>
      </c>
      <c r="AH137" s="14">
        <f>IF(Raw!AK274&gt;0,Deficit!$D$137-Raw!AK274,"")</f>
        <v>0.20885512757000058</v>
      </c>
      <c r="AI137" s="14">
        <f>IF(Raw!AL274&gt;0,Deficit!$D$137-Raw!AL274,"")</f>
        <v>1.3918518398664013</v>
      </c>
      <c r="AJ137" s="14">
        <f>IF(Raw!AM274&gt;0,Deficit!$D$137-Raw!AM274,"")</f>
        <v>1.2166706833639012</v>
      </c>
      <c r="AK137" s="14">
        <f>IF(Raw!AN274&gt;0,Deficit!$D$137-Raw!AN274,"")</f>
        <v>2.9650226095676011</v>
      </c>
      <c r="AL137" s="14">
        <f>IF(Raw!AO274&gt;0,Deficit!$D$137-Raw!AO274,"")</f>
        <v>2.6580749741289011</v>
      </c>
      <c r="AM137" s="14">
        <f>IF(Raw!AP274&gt;0,Deficit!$D$137-Raw!AP274,"")</f>
        <v>2.5561604115275998</v>
      </c>
      <c r="AN137" s="14">
        <f>IF(Raw!AQ274&gt;0,Deficit!$D$137-Raw!AQ274,"")</f>
        <v>3.4410472884637997</v>
      </c>
      <c r="AO137" s="14">
        <f>IF(Raw!AR274&gt;0,Deficit!$D$137-Raw!AR274,"")</f>
        <v>1.9934417438032987</v>
      </c>
      <c r="AP137" s="14">
        <f>IF(Raw!AS274&gt;0,Deficit!$D$137-Raw!AS274,"")</f>
        <v>1.9975635453075</v>
      </c>
      <c r="AQ137" s="14">
        <f>IF(Raw!AT274&gt;0,Deficit!$D$137-Raw!AT274,"")</f>
        <v>0.81205511333439873</v>
      </c>
      <c r="AR137" s="14" t="str">
        <f>IF(Raw!AU274&gt;0,Deficit!$D$137-Raw!AU274,"")</f>
        <v/>
      </c>
      <c r="AS137" s="14" t="str">
        <f>IF(Raw!AV274&gt;0,Deficit!$D$137-Raw!AV274,"")</f>
        <v/>
      </c>
      <c r="AX137" s="21" t="s">
        <v>76</v>
      </c>
      <c r="AY137" s="3">
        <v>12</v>
      </c>
      <c r="AZ137" s="28">
        <v>15</v>
      </c>
      <c r="BA137" s="2">
        <f>AVERAGE(D313:D314,D327:D328)</f>
        <v>27.375</v>
      </c>
      <c r="BB137" s="2">
        <f>AVERAGE(E314:E315,E328:E329)</f>
        <v>15.7</v>
      </c>
      <c r="BC137" s="2">
        <f>AVERAGE(F314:F315,F328:F329)</f>
        <v>10.956049909424127</v>
      </c>
      <c r="BD137" s="2">
        <f t="shared" ref="BD137:BI137" si="407">AVERAGE(G313:G314,G327:G328)</f>
        <v>8.5750000000000011</v>
      </c>
      <c r="BE137" s="2">
        <f t="shared" si="407"/>
        <v>13.525</v>
      </c>
      <c r="BF137" s="2">
        <f t="shared" si="407"/>
        <v>-0.97499999999999964</v>
      </c>
      <c r="BG137" s="2">
        <f t="shared" si="407"/>
        <v>11.8</v>
      </c>
      <c r="BH137" s="2">
        <f t="shared" si="407"/>
        <v>3.05</v>
      </c>
      <c r="BI137" s="2">
        <f t="shared" si="407"/>
        <v>17.212499999999999</v>
      </c>
      <c r="BJ137" s="72">
        <v>17</v>
      </c>
      <c r="BK137" s="2">
        <f>AVERAGE(N313:N314,N327:N328)</f>
        <v>17.987500000000001</v>
      </c>
      <c r="BL137" s="2">
        <f>AVERAGE(O313:O314,O327:O328)</f>
        <v>5.1625000000000005</v>
      </c>
      <c r="BM137" s="2">
        <f>AVERAGE(P313:P314,P327:P328)</f>
        <v>18.225000000000001</v>
      </c>
      <c r="BN137" s="75">
        <f>AVERAGE(Q327:Q328)</f>
        <v>16.574999999999999</v>
      </c>
      <c r="BO137" s="2">
        <f>AVERAGE(R313:R314,R327:R328)</f>
        <v>18.274999999999999</v>
      </c>
      <c r="BP137" s="2">
        <f>AVERAGE(S313:S314,S327:S328)</f>
        <v>10.475000000000001</v>
      </c>
      <c r="BQ137" s="2">
        <f>AVERAGE(T313:T314,T327:T328)</f>
        <v>5.5374999999999996</v>
      </c>
      <c r="BR137" s="2"/>
      <c r="BS137" s="2">
        <f t="shared" ref="BS137:CL137" si="408">AVERAGE(V313:V314,V327:V328)</f>
        <v>15.9625</v>
      </c>
      <c r="BT137" s="2">
        <f t="shared" si="408"/>
        <v>18.100000000000001</v>
      </c>
      <c r="BU137" s="2">
        <f t="shared" si="408"/>
        <v>8.3875000000000011</v>
      </c>
      <c r="BV137" s="2">
        <f t="shared" si="408"/>
        <v>15.612500000000001</v>
      </c>
      <c r="BW137" s="2">
        <f t="shared" si="408"/>
        <v>2.3125</v>
      </c>
      <c r="BX137" s="2">
        <f t="shared" si="408"/>
        <v>9.0749999999999993</v>
      </c>
      <c r="BY137" s="2">
        <f t="shared" si="408"/>
        <v>4.3374999999999995</v>
      </c>
      <c r="BZ137" s="2">
        <f t="shared" si="408"/>
        <v>0.48749999999999982</v>
      </c>
      <c r="CA137" s="2">
        <f t="shared" si="408"/>
        <v>11.324999999999999</v>
      </c>
      <c r="CB137" s="2">
        <f t="shared" si="408"/>
        <v>-0.64583333333332416</v>
      </c>
      <c r="CC137" s="2">
        <f t="shared" si="408"/>
        <v>9.1437500000000007</v>
      </c>
      <c r="CD137" s="2">
        <f t="shared" si="408"/>
        <v>15.616666666666674</v>
      </c>
      <c r="CE137" s="2">
        <f t="shared" si="408"/>
        <v>3.9874999999999998</v>
      </c>
      <c r="CF137" s="2">
        <f t="shared" si="408"/>
        <v>16.174999999999997</v>
      </c>
      <c r="CG137" s="2">
        <f t="shared" si="408"/>
        <v>4.2374999999999998</v>
      </c>
      <c r="CH137" s="2">
        <f t="shared" si="408"/>
        <v>14.5</v>
      </c>
      <c r="CI137" s="2">
        <f t="shared" si="408"/>
        <v>18.8</v>
      </c>
      <c r="CJ137" s="2">
        <f t="shared" si="408"/>
        <v>18.362500000000001</v>
      </c>
      <c r="CK137" s="2">
        <f t="shared" si="408"/>
        <v>13.637499999999999</v>
      </c>
      <c r="CL137" s="2">
        <f t="shared" si="408"/>
        <v>0.61249999999999982</v>
      </c>
      <c r="CM137" s="2">
        <f t="shared" ref="CM137:CO137" si="409">AVERAGE(AP313:AP314,AP327:AP328)</f>
        <v>-0.625</v>
      </c>
      <c r="CN137" s="2">
        <f t="shared" si="409"/>
        <v>2.9874999999999998</v>
      </c>
      <c r="CO137" s="2" t="e">
        <f t="shared" si="409"/>
        <v>#DIV/0!</v>
      </c>
    </row>
    <row r="138" spans="1:93" s="28" customFormat="1" x14ac:dyDescent="0.25">
      <c r="A138" s="31" t="s">
        <v>70</v>
      </c>
      <c r="B138" s="31">
        <v>5</v>
      </c>
      <c r="C138" s="31">
        <v>90</v>
      </c>
      <c r="D138" s="69">
        <v>28</v>
      </c>
      <c r="E138" s="14"/>
      <c r="F138" s="14">
        <f>IF(Raw!I323&gt;0,Deficit!$D$138-Raw!I323,"")</f>
        <v>9.6680951174603003</v>
      </c>
      <c r="G138" s="14">
        <f>IF(Raw!J323&gt;0,Deficit!$D$138-Raw!J323,"")</f>
        <v>8.0158828079616988</v>
      </c>
      <c r="H138" s="14">
        <f>IF(Raw!K323&gt;0,Deficit!$D$138-Raw!K323,"")</f>
        <v>8.6567355835174986</v>
      </c>
      <c r="I138" s="14">
        <f>IF(Raw!L323&gt;0,Deficit!$D$138-Raw!L323,"")</f>
        <v>8.2535786498983015</v>
      </c>
      <c r="J138" s="14">
        <f>IF(Raw!M323&gt;0,Deficit!$D$138-Raw!M323,"")</f>
        <v>8.010323259925201</v>
      </c>
      <c r="K138" s="14">
        <f>IF(Raw!N323&gt;0,Deficit!$D$138-Raw!N323,"")</f>
        <v>8.0665704717034004</v>
      </c>
      <c r="L138" s="14">
        <f>IF(Raw!O323&gt;0,Deficit!$D$138-Raw!O323,"")</f>
        <v>6.9940301068016986</v>
      </c>
      <c r="M138" s="14">
        <f>IF(Raw!P323&gt;0,Deficit!$D$138-Raw!P323,"")</f>
        <v>6.8655580660428015</v>
      </c>
      <c r="N138" s="14">
        <f>IF(Raw!Q323&gt;0,Deficit!$D$138-Raw!Q323,"")</f>
        <v>7.0350176866427994</v>
      </c>
      <c r="O138" s="14">
        <f>IF(Raw!R323&gt;0,Deficit!$D$138-Raw!R323,"")</f>
        <v>6.572743393256399</v>
      </c>
      <c r="P138" s="14">
        <f>IF(Raw!S323&gt;0,Deficit!$D$138-Raw!S323,"")</f>
        <v>7.2077370787751995</v>
      </c>
      <c r="Q138" s="14">
        <f>IF(Raw!T323&gt;0,Deficit!$D$138-Raw!T323,"")</f>
        <v>5.5194361548085986</v>
      </c>
      <c r="R138" s="14">
        <f>IF(Raw!U323&gt;0,Deficit!$D$138-Raw!U323,"")</f>
        <v>3.8384214179062006</v>
      </c>
      <c r="S138" s="14">
        <f>IF(Raw!V323&gt;0,Deficit!$D$138-Raw!V323,"")</f>
        <v>3.8671886158846007</v>
      </c>
      <c r="T138" s="14">
        <f>IF(Raw!W323&gt;0,Deficit!$D$138-Raw!W323,"")</f>
        <v>3.3988777541237987</v>
      </c>
      <c r="U138" s="14">
        <f>IF(Raw!X323&gt;0,Deficit!$D$138-Raw!X323,"")</f>
        <v>3.2927271958551998</v>
      </c>
      <c r="V138" s="14">
        <f>IF(Raw!Y323&gt;0,Deficit!$D$138-Raw!Y323,"")</f>
        <v>2.2225364359582009</v>
      </c>
      <c r="W138" s="14">
        <f>IF(Raw!Z323&gt;0,Deficit!$D$138-Raw!Z323,"")</f>
        <v>2.9915465338309986</v>
      </c>
      <c r="X138" s="14">
        <f>IF(Raw!AA323&gt;0,Deficit!$D$138-Raw!AA323,"")</f>
        <v>1.656462801550699</v>
      </c>
      <c r="Y138" s="14">
        <f>IF(Raw!AB323&gt;0,Deficit!$D$138-Raw!AB323,"")</f>
        <v>3.2323556197896011</v>
      </c>
      <c r="Z138" s="14">
        <f>IF(Raw!AC323&gt;0,Deficit!$D$138-Raw!AC323,"")</f>
        <v>-1.4602351627254997</v>
      </c>
      <c r="AA138" s="14">
        <f>IF(Raw!AD323&gt;0,Deficit!$D$138-Raw!AD323,"")</f>
        <v>0.29570571991660088</v>
      </c>
      <c r="AB138" s="14">
        <f>IF(Raw!AE323&gt;0,Deficit!$D$138-Raw!AE323,"")</f>
        <v>0.59367894018999934</v>
      </c>
      <c r="AC138" s="14">
        <f>IF(Raw!AF323&gt;0,Deficit!$D$138-Raw!AF323,"")</f>
        <v>0.97337091899479944</v>
      </c>
      <c r="AD138" s="14">
        <f>IF(Raw!AG323&gt;0,Deficit!$D$138-Raw!AG323,"")</f>
        <v>1.1868960534667998</v>
      </c>
      <c r="AE138" s="14">
        <f>IF(Raw!AH323&gt;0,Deficit!$D$138-Raw!AH323,"")</f>
        <v>1.1010216333743017</v>
      </c>
      <c r="AF138" s="14">
        <f>IF(Raw!AI323&gt;0,Deficit!$D$138-Raw!AI323,"")</f>
        <v>1.2697703745568987</v>
      </c>
      <c r="AG138" s="14">
        <f>IF(Raw!AJ323&gt;0,Deficit!$D$138-Raw!AJ323,"")</f>
        <v>2.9566514647006983</v>
      </c>
      <c r="AH138" s="14">
        <f>IF(Raw!AK323&gt;0,Deficit!$D$138-Raw!AK323,"")</f>
        <v>2.7722780558951001</v>
      </c>
      <c r="AI138" s="14">
        <f>IF(Raw!AL323&gt;0,Deficit!$D$138-Raw!AL323,"")</f>
        <v>3.7385084368355983</v>
      </c>
      <c r="AJ138" s="14">
        <f>IF(Raw!AM323&gt;0,Deficit!$D$138-Raw!AM323,"")</f>
        <v>3.4789139724327995</v>
      </c>
      <c r="AK138" s="14">
        <f>IF(Raw!AN323&gt;0,Deficit!$D$138-Raw!AN323,"")</f>
        <v>3.2380239866471001</v>
      </c>
      <c r="AL138" s="14">
        <f>IF(Raw!AO323&gt;0,Deficit!$D$138-Raw!AO323,"")</f>
        <v>5.2306800649663003</v>
      </c>
      <c r="AM138" s="14">
        <f>IF(Raw!AP323&gt;0,Deficit!$D$138-Raw!AP323,"")</f>
        <v>4.9576176490536987</v>
      </c>
      <c r="AN138" s="14">
        <f>IF(Raw!AQ323&gt;0,Deficit!$D$138-Raw!AQ323,"")</f>
        <v>5.0065127800375002</v>
      </c>
      <c r="AO138" s="14">
        <f>IF(Raw!AR323&gt;0,Deficit!$D$138-Raw!AR323,"")</f>
        <v>3.4284797913222</v>
      </c>
      <c r="AP138" s="14">
        <f>IF(Raw!AS323&gt;0,Deficit!$D$138-Raw!AS323,"")</f>
        <v>3.4540101951272</v>
      </c>
      <c r="AQ138" s="14">
        <f>IF(Raw!AT323&gt;0,Deficit!$D$138-Raw!AT323,"")</f>
        <v>3.2336809098150994</v>
      </c>
      <c r="AR138" s="14" t="str">
        <f>IF(Raw!AU323&gt;0,Deficit!$D$138-Raw!AU323,"")</f>
        <v/>
      </c>
      <c r="AS138" s="14" t="str">
        <f>IF(Raw!AV323&gt;0,Deficit!$D$138-Raw!AV323,"")</f>
        <v/>
      </c>
      <c r="AX138" s="21" t="s">
        <v>76</v>
      </c>
      <c r="AY138" s="3">
        <v>12</v>
      </c>
      <c r="AZ138">
        <v>30</v>
      </c>
      <c r="BA138" s="2">
        <f>AVERAGE(D315:D316,D329:D330)</f>
        <v>24.5</v>
      </c>
      <c r="BB138" s="2"/>
      <c r="BC138" s="2">
        <f t="shared" ref="BC138:BQ138" si="410">AVERAGE(F315:F316,F329:F330)</f>
        <v>7.1080684312705245</v>
      </c>
      <c r="BD138" s="2">
        <f t="shared" si="410"/>
        <v>2.6938022960739492</v>
      </c>
      <c r="BE138" s="2">
        <f t="shared" si="410"/>
        <v>4.0806184998976001</v>
      </c>
      <c r="BF138" s="2">
        <f t="shared" si="410"/>
        <v>-0.8624154533632753</v>
      </c>
      <c r="BG138" s="2">
        <f t="shared" si="410"/>
        <v>5.6616500355654749</v>
      </c>
      <c r="BH138" s="2">
        <f t="shared" si="410"/>
        <v>0.95946759090042466</v>
      </c>
      <c r="BI138" s="2">
        <f t="shared" si="410"/>
        <v>7.6273768556221251</v>
      </c>
      <c r="BJ138" s="2">
        <f t="shared" si="410"/>
        <v>8.6135846296538254</v>
      </c>
      <c r="BK138" s="2">
        <f t="shared" si="410"/>
        <v>10.967165201595675</v>
      </c>
      <c r="BL138" s="2">
        <f t="shared" si="410"/>
        <v>9.5181248632915754</v>
      </c>
      <c r="BM138" s="2">
        <f t="shared" si="410"/>
        <v>11.238962542278426</v>
      </c>
      <c r="BN138" s="2">
        <f t="shared" si="410"/>
        <v>11.205315038563576</v>
      </c>
      <c r="BO138" s="2">
        <f t="shared" si="410"/>
        <v>9.9447608671968251</v>
      </c>
      <c r="BP138" s="2">
        <f t="shared" si="410"/>
        <v>10.922395365085849</v>
      </c>
      <c r="BQ138" s="2">
        <f t="shared" si="410"/>
        <v>9.3369174696186263</v>
      </c>
      <c r="BR138" s="2"/>
      <c r="BS138" s="2">
        <f t="shared" ref="BS138:CL138" si="411">AVERAGE(V315:V316,V329:V330)</f>
        <v>11.070686901965525</v>
      </c>
      <c r="BT138" s="2">
        <f t="shared" si="411"/>
        <v>12.48025034075985</v>
      </c>
      <c r="BU138" s="2">
        <f t="shared" si="411"/>
        <v>11.136161643494775</v>
      </c>
      <c r="BV138" s="2">
        <f t="shared" si="411"/>
        <v>12.248596386749925</v>
      </c>
      <c r="BW138" s="2">
        <f t="shared" si="411"/>
        <v>0.34080366541839879</v>
      </c>
      <c r="BX138" s="2">
        <f t="shared" si="411"/>
        <v>3.9544799659180505</v>
      </c>
      <c r="BY138" s="2">
        <f t="shared" si="411"/>
        <v>2.3290431161666252</v>
      </c>
      <c r="BZ138" s="2">
        <f t="shared" si="411"/>
        <v>-0.28506762664594998</v>
      </c>
      <c r="CA138" s="2">
        <f t="shared" si="411"/>
        <v>4.7723312648456249</v>
      </c>
      <c r="CB138" s="2">
        <f t="shared" si="411"/>
        <v>-0.19799019025324949</v>
      </c>
      <c r="CC138" s="2">
        <f t="shared" si="411"/>
        <v>2.2182527784123254</v>
      </c>
      <c r="CD138" s="2">
        <f t="shared" si="411"/>
        <v>8.9912138544206002</v>
      </c>
      <c r="CE138" s="2">
        <f t="shared" si="411"/>
        <v>8.0015087307779496</v>
      </c>
      <c r="CF138" s="2">
        <f t="shared" si="411"/>
        <v>9.7372600019383491</v>
      </c>
      <c r="CG138" s="2">
        <f t="shared" si="411"/>
        <v>8.6872013589816994</v>
      </c>
      <c r="CH138" s="2">
        <f t="shared" si="411"/>
        <v>9.8939597024151489</v>
      </c>
      <c r="CI138" s="2">
        <f t="shared" si="411"/>
        <v>11.811967789531526</v>
      </c>
      <c r="CJ138" s="2">
        <f t="shared" si="411"/>
        <v>11.739554962592226</v>
      </c>
      <c r="CK138" s="2">
        <f t="shared" si="411"/>
        <v>0.37112594851439962</v>
      </c>
      <c r="CL138" s="2">
        <f t="shared" si="411"/>
        <v>1.1578551786237004</v>
      </c>
      <c r="CM138" s="2">
        <f t="shared" ref="CM138:CO138" si="412">AVERAGE(AP315:AP316,AP329:AP330)</f>
        <v>2.8199389836866251</v>
      </c>
      <c r="CN138" s="2">
        <f t="shared" si="412"/>
        <v>3.3914148300846501</v>
      </c>
      <c r="CO138" s="2" t="e">
        <f t="shared" si="412"/>
        <v>#DIV/0!</v>
      </c>
    </row>
    <row r="139" spans="1:93" s="28" customFormat="1" x14ac:dyDescent="0.25">
      <c r="A139" s="31" t="s">
        <v>63</v>
      </c>
      <c r="B139" s="31">
        <v>5</v>
      </c>
      <c r="C139" s="31">
        <v>120</v>
      </c>
      <c r="D139" s="19">
        <v>15</v>
      </c>
      <c r="E139" s="14"/>
      <c r="F139" s="14">
        <f>IF(Raw!I275&gt;0,Deficit!$D$139-Raw!I275,"")</f>
        <v>5.1704696823861394</v>
      </c>
      <c r="G139" s="14">
        <f>IF(Raw!J275&gt;0,Deficit!$D$139-Raw!J275,"")</f>
        <v>5.0692543154669796</v>
      </c>
      <c r="H139" s="14">
        <f>IF(Raw!K275&gt;0,Deficit!$D$139-Raw!K275,"")</f>
        <v>5.3796118161692092</v>
      </c>
      <c r="I139" s="14">
        <f>IF(Raw!L275&gt;0,Deficit!$D$139-Raw!L275,"")</f>
        <v>5.3040408176820399</v>
      </c>
      <c r="J139" s="14">
        <f>IF(Raw!M275&gt;0,Deficit!$D$139-Raw!M275,"")</f>
        <v>5.1177380132827892</v>
      </c>
      <c r="K139" s="14">
        <f>IF(Raw!N275&gt;0,Deficit!$D$139-Raw!N275,"")</f>
        <v>5.1744366599042806</v>
      </c>
      <c r="L139" s="14">
        <f>IF(Raw!O275&gt;0,Deficit!$D$139-Raw!O275,"")</f>
        <v>5.3303581343325792</v>
      </c>
      <c r="M139" s="14">
        <f>IF(Raw!P275&gt;0,Deficit!$D$139-Raw!P275,"")</f>
        <v>5.1096510390873</v>
      </c>
      <c r="N139" s="14">
        <f>IF(Raw!Q275&gt;0,Deficit!$D$139-Raw!Q275,"")</f>
        <v>5.2861559291623408</v>
      </c>
      <c r="O139" s="14">
        <f>IF(Raw!R275&gt;0,Deficit!$D$139-Raw!R275,"")</f>
        <v>5.0985452697401197</v>
      </c>
      <c r="P139" s="14">
        <f>IF(Raw!S275&gt;0,Deficit!$D$139-Raw!S275,"")</f>
        <v>5.3431181949909607</v>
      </c>
      <c r="Q139" s="14">
        <f>IF(Raw!T275&gt;0,Deficit!$D$139-Raw!T275,"")</f>
        <v>5.0932472777600495</v>
      </c>
      <c r="R139" s="14">
        <f>IF(Raw!U275&gt;0,Deficit!$D$139-Raw!U275,"")</f>
        <v>5.1199135224028804</v>
      </c>
      <c r="S139" s="14">
        <f>IF(Raw!V275&gt;0,Deficit!$D$139-Raw!V275,"")</f>
        <v>5.2025667764550008</v>
      </c>
      <c r="T139" s="14">
        <f>IF(Raw!W275&gt;0,Deficit!$D$139-Raw!W275,"")</f>
        <v>5.3232830193663805</v>
      </c>
      <c r="U139" s="14">
        <f>IF(Raw!X275&gt;0,Deficit!$D$139-Raw!X275,"")</f>
        <v>5.4076599295124002</v>
      </c>
      <c r="V139" s="14">
        <f>IF(Raw!Y275&gt;0,Deficit!$D$139-Raw!Y275,"")</f>
        <v>5.2755443894711807</v>
      </c>
      <c r="W139" s="14">
        <f>IF(Raw!Z275&gt;0,Deficit!$D$139-Raw!Z275,"")</f>
        <v>5.1367891933545309</v>
      </c>
      <c r="X139" s="14">
        <f>IF(Raw!AA275&gt;0,Deficit!$D$139-Raw!AA275,"")</f>
        <v>5.0896125423090304</v>
      </c>
      <c r="Y139" s="14">
        <f>IF(Raw!AB275&gt;0,Deficit!$D$139-Raw!AB275,"")</f>
        <v>5.2016118025979807</v>
      </c>
      <c r="Z139" s="14">
        <f>IF(Raw!AC275&gt;0,Deficit!$D$139-Raw!AC275,"")</f>
        <v>5.1978783782275606</v>
      </c>
      <c r="AA139" s="14">
        <f>IF(Raw!AD275&gt;0,Deficit!$D$139-Raw!AD275,"")</f>
        <v>5.2994840609226603</v>
      </c>
      <c r="AB139" s="14">
        <f>IF(Raw!AE275&gt;0,Deficit!$D$139-Raw!AE275,"")</f>
        <v>4.7677681943735006</v>
      </c>
      <c r="AC139" s="14">
        <f>IF(Raw!AF275&gt;0,Deficit!$D$139-Raw!AF275,"")</f>
        <v>4.7994456339420992</v>
      </c>
      <c r="AD139" s="14">
        <f>IF(Raw!AG275&gt;0,Deficit!$D$139-Raw!AG275,"")</f>
        <v>4.2408024309530994</v>
      </c>
      <c r="AE139" s="14">
        <f>IF(Raw!AH275&gt;0,Deficit!$D$139-Raw!AH275,"")</f>
        <v>4.1111460740923995</v>
      </c>
      <c r="AF139" s="14">
        <f>IF(Raw!AI275&gt;0,Deficit!$D$139-Raw!AI275,"")</f>
        <v>3.7588473917009999</v>
      </c>
      <c r="AG139" s="14">
        <f>IF(Raw!AJ275&gt;0,Deficit!$D$139-Raw!AJ275,"")</f>
        <v>3.5684947193426009</v>
      </c>
      <c r="AH139" s="14">
        <f>IF(Raw!AK275&gt;0,Deficit!$D$139-Raw!AK275,"")</f>
        <v>3.3472084966475002</v>
      </c>
      <c r="AI139" s="14">
        <f>IF(Raw!AL275&gt;0,Deficit!$D$139-Raw!AL275,"")</f>
        <v>3.2034958967240001</v>
      </c>
      <c r="AJ139" s="14">
        <f>IF(Raw!AM275&gt;0,Deficit!$D$139-Raw!AM275,"")</f>
        <v>3.5838049250632</v>
      </c>
      <c r="AK139" s="14">
        <f>IF(Raw!AN275&gt;0,Deficit!$D$139-Raw!AN275,"")</f>
        <v>3.7700336588721992</v>
      </c>
      <c r="AL139" s="14">
        <f>IF(Raw!AO275&gt;0,Deficit!$D$139-Raw!AO275,"")</f>
        <v>3.5762873733066005</v>
      </c>
      <c r="AM139" s="14">
        <f>IF(Raw!AP275&gt;0,Deficit!$D$139-Raw!AP275,"")</f>
        <v>3.7287305470368004</v>
      </c>
      <c r="AN139" s="14">
        <f>IF(Raw!AQ275&gt;0,Deficit!$D$139-Raw!AQ275,"")</f>
        <v>3.8551332310630997</v>
      </c>
      <c r="AO139" s="14">
        <f>IF(Raw!AR275&gt;0,Deficit!$D$139-Raw!AR275,"")</f>
        <v>3.7913354018522991</v>
      </c>
      <c r="AP139" s="14">
        <f>IF(Raw!AS275&gt;0,Deficit!$D$139-Raw!AS275,"")</f>
        <v>2.9766538871121995</v>
      </c>
      <c r="AQ139" s="14">
        <f>IF(Raw!AT275&gt;0,Deficit!$D$139-Raw!AT275,"")</f>
        <v>2.6705751235116999</v>
      </c>
      <c r="AR139" s="14" t="str">
        <f>IF(Raw!AU275&gt;0,Deficit!$D$139-Raw!AU275,"")</f>
        <v/>
      </c>
      <c r="AS139" s="14" t="str">
        <f>IF(Raw!AV275&gt;0,Deficit!$D$139-Raw!AV275,"")</f>
        <v/>
      </c>
      <c r="AX139" s="21" t="s">
        <v>76</v>
      </c>
      <c r="AY139" s="3">
        <v>12</v>
      </c>
      <c r="AZ139">
        <v>60</v>
      </c>
      <c r="BA139" s="2">
        <f>AVERAGE(D317:D318,D331:D332)</f>
        <v>22.75</v>
      </c>
      <c r="BB139" s="2"/>
      <c r="BC139" s="2">
        <f t="shared" ref="BC139:BQ139" si="413">AVERAGE(F317:F318,F331:F332)</f>
        <v>5.2428268341155499</v>
      </c>
      <c r="BD139" s="2">
        <f t="shared" si="413"/>
        <v>3.0231993299863253</v>
      </c>
      <c r="BE139" s="2">
        <f t="shared" si="413"/>
        <v>3.61521771298835</v>
      </c>
      <c r="BF139" s="2">
        <f t="shared" si="413"/>
        <v>0.96239664909562439</v>
      </c>
      <c r="BG139" s="2">
        <f t="shared" si="413"/>
        <v>1.063132772117275</v>
      </c>
      <c r="BH139" s="2">
        <f t="shared" si="413"/>
        <v>0.86381169658857537</v>
      </c>
      <c r="BI139" s="2">
        <f t="shared" si="413"/>
        <v>1.7681807039110748</v>
      </c>
      <c r="BJ139" s="2">
        <f t="shared" si="413"/>
        <v>1.338271595728175</v>
      </c>
      <c r="BK139" s="2">
        <f t="shared" si="413"/>
        <v>2.308309230822251</v>
      </c>
      <c r="BL139" s="2">
        <f t="shared" si="413"/>
        <v>2.6318493726805996</v>
      </c>
      <c r="BM139" s="2">
        <f t="shared" si="413"/>
        <v>3.1895257274996993</v>
      </c>
      <c r="BN139" s="2">
        <f t="shared" si="413"/>
        <v>3.4349301060728501</v>
      </c>
      <c r="BO139" s="2">
        <f t="shared" si="413"/>
        <v>3.9025343497489997</v>
      </c>
      <c r="BP139" s="2">
        <f t="shared" si="413"/>
        <v>4.0910540125806243</v>
      </c>
      <c r="BQ139" s="2">
        <f t="shared" si="413"/>
        <v>4.5628989375121494</v>
      </c>
      <c r="BR139" s="2"/>
      <c r="BS139" s="2">
        <f t="shared" ref="BS139:CL139" si="414">AVERAGE(V317:V318,V331:V332)</f>
        <v>4.9296136420167</v>
      </c>
      <c r="BT139" s="2">
        <f t="shared" si="414"/>
        <v>6.5421995958166006</v>
      </c>
      <c r="BU139" s="2">
        <f t="shared" si="414"/>
        <v>6.7827241345565996</v>
      </c>
      <c r="BV139" s="2">
        <f t="shared" si="414"/>
        <v>6.9031632730849495</v>
      </c>
      <c r="BW139" s="2">
        <f t="shared" si="414"/>
        <v>2.7986050998685252</v>
      </c>
      <c r="BX139" s="2">
        <f t="shared" si="414"/>
        <v>2.4440250726400254</v>
      </c>
      <c r="BY139" s="2">
        <f t="shared" si="414"/>
        <v>0.85661421726227482</v>
      </c>
      <c r="BZ139" s="2">
        <f t="shared" si="414"/>
        <v>-2.915300252477504E-2</v>
      </c>
      <c r="CA139" s="2">
        <f t="shared" si="414"/>
        <v>1.0209815284299002</v>
      </c>
      <c r="CB139" s="2">
        <f t="shared" si="414"/>
        <v>0.42345075431737467</v>
      </c>
      <c r="CC139" s="2">
        <f t="shared" si="414"/>
        <v>0.58090773205292523</v>
      </c>
      <c r="CD139" s="2">
        <f t="shared" si="414"/>
        <v>2.0577059997322995</v>
      </c>
      <c r="CE139" s="2">
        <f t="shared" si="414"/>
        <v>2.3091225547808008</v>
      </c>
      <c r="CF139" s="2">
        <f t="shared" si="414"/>
        <v>2.7083575296350499</v>
      </c>
      <c r="CG139" s="2">
        <f t="shared" si="414"/>
        <v>3.1330164393969246</v>
      </c>
      <c r="CH139" s="2">
        <f t="shared" si="414"/>
        <v>3.4545042343558245</v>
      </c>
      <c r="CI139" s="2">
        <f t="shared" si="414"/>
        <v>5.9126119269474007</v>
      </c>
      <c r="CJ139" s="2">
        <f t="shared" si="414"/>
        <v>5.9382615603122257</v>
      </c>
      <c r="CK139" s="2">
        <f t="shared" si="414"/>
        <v>1.8590549739124747</v>
      </c>
      <c r="CL139" s="2">
        <f t="shared" si="414"/>
        <v>0.28166401277029918</v>
      </c>
      <c r="CM139" s="2">
        <f t="shared" ref="CM139:CO139" si="415">AVERAGE(AP317:AP318,AP331:AP332)</f>
        <v>2.43493011456555</v>
      </c>
      <c r="CN139" s="2">
        <f t="shared" si="415"/>
        <v>1.2787038367619008</v>
      </c>
      <c r="CO139" s="2" t="e">
        <f t="shared" si="415"/>
        <v>#DIV/0!</v>
      </c>
    </row>
    <row r="140" spans="1:93" s="28" customFormat="1" x14ac:dyDescent="0.25">
      <c r="A140" s="31" t="s">
        <v>70</v>
      </c>
      <c r="B140" s="31">
        <v>5</v>
      </c>
      <c r="C140" s="31">
        <v>120</v>
      </c>
      <c r="D140" s="69">
        <v>21</v>
      </c>
      <c r="E140" s="14"/>
      <c r="F140" s="14">
        <f>IF(Raw!I324&gt;0,Deficit!$D$140-Raw!I324,"")</f>
        <v>7.8438024576452996</v>
      </c>
      <c r="G140" s="14">
        <f>IF(Raw!J324&gt;0,Deficit!$D$140-Raw!J324,"")</f>
        <v>7.4544493551028008</v>
      </c>
      <c r="H140" s="14">
        <f>IF(Raw!K324&gt;0,Deficit!$D$140-Raw!K324,"")</f>
        <v>7.6924669552003007</v>
      </c>
      <c r="I140" s="14">
        <f>IF(Raw!L324&gt;0,Deficit!$D$140-Raw!L324,"")</f>
        <v>7.6219142322044995</v>
      </c>
      <c r="J140" s="14">
        <f>IF(Raw!M324&gt;0,Deficit!$D$140-Raw!M324,"")</f>
        <v>6.8829855852617001</v>
      </c>
      <c r="K140" s="14">
        <f>IF(Raw!N324&gt;0,Deficit!$D$140-Raw!N324,"")</f>
        <v>7.3088202090227998</v>
      </c>
      <c r="L140" s="14">
        <f>IF(Raw!O324&gt;0,Deficit!$D$140-Raw!O324,"")</f>
        <v>6.6503577334858992</v>
      </c>
      <c r="M140" s="14">
        <f>IF(Raw!P324&gt;0,Deficit!$D$140-Raw!P324,"")</f>
        <v>6.7439274314642006</v>
      </c>
      <c r="N140" s="14">
        <f>IF(Raw!Q324&gt;0,Deficit!$D$140-Raw!Q324,"")</f>
        <v>6.5368336358914991</v>
      </c>
      <c r="O140" s="14">
        <f>IF(Raw!R324&gt;0,Deficit!$D$140-Raw!R324,"")</f>
        <v>6.5467257821796991</v>
      </c>
      <c r="P140" s="14">
        <f>IF(Raw!S324&gt;0,Deficit!$D$140-Raw!S324,"")</f>
        <v>6.5506269266798007</v>
      </c>
      <c r="Q140" s="14">
        <f>IF(Raw!T324&gt;0,Deficit!$D$140-Raw!T324,"")</f>
        <v>5.7178547065336005</v>
      </c>
      <c r="R140" s="14">
        <f>IF(Raw!U324&gt;0,Deficit!$D$140-Raw!U324,"")</f>
        <v>6.1608862767578003</v>
      </c>
      <c r="S140" s="14">
        <f>IF(Raw!V324&gt;0,Deficit!$D$140-Raw!V324,"")</f>
        <v>4.8488623867845995</v>
      </c>
      <c r="T140" s="14">
        <f>IF(Raw!W324&gt;0,Deficit!$D$140-Raw!W324,"")</f>
        <v>4.9756261219272986</v>
      </c>
      <c r="U140" s="14">
        <f>IF(Raw!X324&gt;0,Deficit!$D$140-Raw!X324,"")</f>
        <v>4.3173650707999016</v>
      </c>
      <c r="V140" s="14">
        <f>IF(Raw!Y324&gt;0,Deficit!$D$140-Raw!Y324,"")</f>
        <v>4.4862671181138012</v>
      </c>
      <c r="W140" s="14">
        <f>IF(Raw!Z324&gt;0,Deficit!$D$140-Raw!Z324,"")</f>
        <v>2.6555064116592995</v>
      </c>
      <c r="X140" s="14">
        <f>IF(Raw!AA324&gt;0,Deficit!$D$140-Raw!AA324,"")</f>
        <v>2.6092713965811996</v>
      </c>
      <c r="Y140" s="14">
        <f>IF(Raw!AB324&gt;0,Deficit!$D$140-Raw!AB324,"")</f>
        <v>2.7818646838056011</v>
      </c>
      <c r="Z140" s="14">
        <f>IF(Raw!AC324&gt;0,Deficit!$D$140-Raw!AC324,"")</f>
        <v>5.3034189738301762E-2</v>
      </c>
      <c r="AA140" s="14">
        <f>IF(Raw!AD324&gt;0,Deficit!$D$140-Raw!AD324,"")</f>
        <v>-0.67899121186119871</v>
      </c>
      <c r="AB140" s="14">
        <f>IF(Raw!AE324&gt;0,Deficit!$D$140-Raw!AE324,"")</f>
        <v>-0.84869924329640156</v>
      </c>
      <c r="AC140" s="14">
        <f>IF(Raw!AF324&gt;0,Deficit!$D$140-Raw!AF324,"")</f>
        <v>0.15728260092869917</v>
      </c>
      <c r="AD140" s="14">
        <f>IF(Raw!AG324&gt;0,Deficit!$D$140-Raw!AG324,"")</f>
        <v>-2.0746051330899462E-2</v>
      </c>
      <c r="AE140" s="14">
        <f>IF(Raw!AH324&gt;0,Deficit!$D$140-Raw!AH324,"")</f>
        <v>0.56922598671189917</v>
      </c>
      <c r="AF140" s="14">
        <f>IF(Raw!AI324&gt;0,Deficit!$D$140-Raw!AI324,"")</f>
        <v>0.41317130326309837</v>
      </c>
      <c r="AG140" s="14">
        <f>IF(Raw!AJ324&gt;0,Deficit!$D$140-Raw!AJ324,"")</f>
        <v>0.50796817276980022</v>
      </c>
      <c r="AH140" s="14">
        <f>IF(Raw!AK324&gt;0,Deficit!$D$140-Raw!AK324,"")</f>
        <v>1.1774421430662017</v>
      </c>
      <c r="AI140" s="14">
        <f>IF(Raw!AL324&gt;0,Deficit!$D$140-Raw!AL324,"")</f>
        <v>1.3382289737414013</v>
      </c>
      <c r="AJ140" s="14">
        <f>IF(Raw!AM324&gt;0,Deficit!$D$140-Raw!AM324,"")</f>
        <v>1.8982725413542987</v>
      </c>
      <c r="AK140" s="14">
        <f>IF(Raw!AN324&gt;0,Deficit!$D$140-Raw!AN324,"")</f>
        <v>2.2028625239185011</v>
      </c>
      <c r="AL140" s="14">
        <f>IF(Raw!AO324&gt;0,Deficit!$D$140-Raw!AO324,"")</f>
        <v>2.9859241181659009</v>
      </c>
      <c r="AM140" s="14">
        <f>IF(Raw!AP324&gt;0,Deficit!$D$140-Raw!AP324,"")</f>
        <v>2.3193875268174011</v>
      </c>
      <c r="AN140" s="14">
        <f>IF(Raw!AQ324&gt;0,Deficit!$D$140-Raw!AQ324,"")</f>
        <v>3.3379069302874989</v>
      </c>
      <c r="AO140" s="14">
        <f>IF(Raw!AR324&gt;0,Deficit!$D$140-Raw!AR324,"")</f>
        <v>3.8250242174025999</v>
      </c>
      <c r="AP140" s="14">
        <f>IF(Raw!AS324&gt;0,Deficit!$D$140-Raw!AS324,"")</f>
        <v>3.1145890186035992</v>
      </c>
      <c r="AQ140" s="14">
        <f>IF(Raw!AT324&gt;0,Deficit!$D$140-Raw!AT324,"")</f>
        <v>1.9073554921492999</v>
      </c>
      <c r="AR140" s="14" t="str">
        <f>IF(Raw!AU324&gt;0,Deficit!$D$140-Raw!AU324,"")</f>
        <v/>
      </c>
      <c r="AS140" s="14" t="str">
        <f>IF(Raw!AV324&gt;0,Deficit!$D$140-Raw!AV324,"")</f>
        <v/>
      </c>
      <c r="AX140" s="21" t="s">
        <v>76</v>
      </c>
      <c r="AY140" s="3">
        <v>12</v>
      </c>
      <c r="AZ140">
        <v>90</v>
      </c>
      <c r="BA140" s="2">
        <f>AVERAGE(D319:D320,D333:D334)</f>
        <v>17.574999999999999</v>
      </c>
      <c r="BB140" s="2"/>
      <c r="BC140" s="2">
        <f t="shared" ref="BC140:BQ140" si="416">AVERAGE(F319:F320,F333:F334)</f>
        <v>6.5244543698061834</v>
      </c>
      <c r="BD140" s="2">
        <f t="shared" si="416"/>
        <v>6.3098985639461258</v>
      </c>
      <c r="BE140" s="2">
        <f t="shared" si="416"/>
        <v>6.0837287136273108</v>
      </c>
      <c r="BF140" s="2">
        <f t="shared" si="416"/>
        <v>6.3712128636936773</v>
      </c>
      <c r="BG140" s="2">
        <f t="shared" si="416"/>
        <v>4.961913194817158</v>
      </c>
      <c r="BH140" s="2">
        <f t="shared" si="416"/>
        <v>5.1409755945579274</v>
      </c>
      <c r="BI140" s="2">
        <f t="shared" si="416"/>
        <v>4.8550477492076034</v>
      </c>
      <c r="BJ140" s="2">
        <f t="shared" si="416"/>
        <v>4.7243243366251582</v>
      </c>
      <c r="BK140" s="2">
        <f t="shared" si="416"/>
        <v>5.1125898620278249</v>
      </c>
      <c r="BL140" s="2">
        <f t="shared" si="416"/>
        <v>4.989002784122027</v>
      </c>
      <c r="BM140" s="2">
        <f t="shared" si="416"/>
        <v>5.1963047951338428</v>
      </c>
      <c r="BN140" s="2">
        <f t="shared" si="416"/>
        <v>5.1226306200749852</v>
      </c>
      <c r="BO140" s="2">
        <f t="shared" si="416"/>
        <v>5.0988660029645168</v>
      </c>
      <c r="BP140" s="2">
        <f t="shared" si="416"/>
        <v>5.3077187552425382</v>
      </c>
      <c r="BQ140" s="2">
        <f t="shared" si="416"/>
        <v>5.2022835608701703</v>
      </c>
      <c r="BR140" s="2"/>
      <c r="BS140" s="2">
        <f t="shared" ref="BS140:CL140" si="417">AVERAGE(V319:V320,V333:V334)</f>
        <v>5.6438966668569028</v>
      </c>
      <c r="BT140" s="2">
        <f t="shared" si="417"/>
        <v>5.8856063739301403</v>
      </c>
      <c r="BU140" s="2">
        <f t="shared" si="417"/>
        <v>5.984080781595793</v>
      </c>
      <c r="BV140" s="2">
        <f t="shared" si="417"/>
        <v>6.1642502053629897</v>
      </c>
      <c r="BW140" s="2">
        <f t="shared" si="417"/>
        <v>6.0878735578892798</v>
      </c>
      <c r="BX140" s="2">
        <f t="shared" si="417"/>
        <v>5.8712603336651181</v>
      </c>
      <c r="BY140" s="2">
        <f t="shared" si="417"/>
        <v>3.5408885813343005</v>
      </c>
      <c r="BZ140" s="2">
        <f t="shared" si="417"/>
        <v>3.2887095469993257</v>
      </c>
      <c r="CA140" s="2">
        <f t="shared" si="417"/>
        <v>2.9332758285360758</v>
      </c>
      <c r="CB140" s="2">
        <f t="shared" si="417"/>
        <v>2.9593019871414006</v>
      </c>
      <c r="CC140" s="2">
        <f t="shared" si="417"/>
        <v>2.5231812098337003</v>
      </c>
      <c r="CD140" s="2">
        <f t="shared" si="417"/>
        <v>3.5651780543695248</v>
      </c>
      <c r="CE140" s="2">
        <f t="shared" si="417"/>
        <v>3.5181578053281006</v>
      </c>
      <c r="CF140" s="2">
        <f t="shared" si="417"/>
        <v>3.8709620711707751</v>
      </c>
      <c r="CG140" s="2">
        <f t="shared" si="417"/>
        <v>3.8835035339600257</v>
      </c>
      <c r="CH140" s="2">
        <f t="shared" si="417"/>
        <v>4.261801109479725</v>
      </c>
      <c r="CI140" s="2">
        <f t="shared" si="417"/>
        <v>5.216533215048333</v>
      </c>
      <c r="CJ140" s="2">
        <f t="shared" si="417"/>
        <v>5.1381710105783132</v>
      </c>
      <c r="CK140" s="2">
        <f t="shared" si="417"/>
        <v>5.3421600314218249</v>
      </c>
      <c r="CL140" s="2">
        <f t="shared" si="417"/>
        <v>3.7779381912279248</v>
      </c>
      <c r="CM140" s="2">
        <f t="shared" ref="CM140:CO140" si="418">AVERAGE(AP319:AP320,AP333:AP334)</f>
        <v>3.7712927694394005</v>
      </c>
      <c r="CN140" s="2">
        <f t="shared" si="418"/>
        <v>3.347954267221775</v>
      </c>
      <c r="CO140" s="2" t="e">
        <f t="shared" si="418"/>
        <v>#DIV/0!</v>
      </c>
    </row>
    <row r="141" spans="1:93" s="28" customFormat="1" x14ac:dyDescent="0.25">
      <c r="A141" s="31" t="s">
        <v>63</v>
      </c>
      <c r="B141" s="31">
        <v>5</v>
      </c>
      <c r="C141" s="31">
        <v>150</v>
      </c>
      <c r="D141" s="19">
        <v>18.7</v>
      </c>
      <c r="E141" s="14"/>
      <c r="F141" s="14">
        <f>IF(Raw!I276&gt;0,Deficit!$D$141-Raw!I276,"")</f>
        <v>7.5286540223549991</v>
      </c>
      <c r="G141" s="14">
        <f>IF(Raw!J276&gt;0,Deficit!$D$141-Raw!J276,"")</f>
        <v>7.4095371223463999</v>
      </c>
      <c r="H141" s="14">
        <f>IF(Raw!K276&gt;0,Deficit!$D$141-Raw!K276,"")</f>
        <v>7.7905600315373995</v>
      </c>
      <c r="I141" s="14">
        <f>IF(Raw!L276&gt;0,Deficit!$D$141-Raw!L276,"")</f>
        <v>7.3608965102604991</v>
      </c>
      <c r="J141" s="14">
        <f>IF(Raw!M276&gt;0,Deficit!$D$141-Raw!M276,"")</f>
        <v>7.6821672212157992</v>
      </c>
      <c r="K141" s="14">
        <f>IF(Raw!N276&gt;0,Deficit!$D$141-Raw!N276,"")</f>
        <v>7.6158051011929988</v>
      </c>
      <c r="L141" s="14">
        <f>IF(Raw!O276&gt;0,Deficit!$D$141-Raw!O276,"")</f>
        <v>7.2751821304648985</v>
      </c>
      <c r="M141" s="14">
        <f>IF(Raw!P276&gt;0,Deficit!$D$141-Raw!P276,"")</f>
        <v>7.2866975683688988</v>
      </c>
      <c r="N141" s="14">
        <f>IF(Raw!Q276&gt;0,Deficit!$D$141-Raw!Q276,"")</f>
        <v>7.2882509846975001</v>
      </c>
      <c r="O141" s="14">
        <f>IF(Raw!R276&gt;0,Deficit!$D$141-Raw!R276,"")</f>
        <v>7.7502860882463995</v>
      </c>
      <c r="P141" s="14">
        <f>IF(Raw!S276&gt;0,Deficit!$D$141-Raw!S276,"")</f>
        <v>7.6990266291384994</v>
      </c>
      <c r="Q141" s="14">
        <f>IF(Raw!T276&gt;0,Deficit!$D$141-Raw!T276,"")</f>
        <v>7.6825787203493991</v>
      </c>
      <c r="R141" s="14">
        <f>IF(Raw!U276&gt;0,Deficit!$D$141-Raw!U276,"")</f>
        <v>7.6989356659008994</v>
      </c>
      <c r="S141" s="14">
        <f>IF(Raw!V276&gt;0,Deficit!$D$141-Raw!V276,"")</f>
        <v>7.5633494019423999</v>
      </c>
      <c r="T141" s="14">
        <f>IF(Raw!W276&gt;0,Deficit!$D$141-Raw!W276,"")</f>
        <v>7.6902524653443987</v>
      </c>
      <c r="U141" s="14">
        <f>IF(Raw!X276&gt;0,Deficit!$D$141-Raw!X276,"")</f>
        <v>7.5440965289854987</v>
      </c>
      <c r="V141" s="14">
        <f>IF(Raw!Y276&gt;0,Deficit!$D$141-Raw!Y276,"")</f>
        <v>7.3400200103627</v>
      </c>
      <c r="W141" s="14">
        <f>IF(Raw!Z276&gt;0,Deficit!$D$141-Raw!Z276,"")</f>
        <v>7.4610268863788995</v>
      </c>
      <c r="X141" s="14">
        <f>IF(Raw!AA276&gt;0,Deficit!$D$141-Raw!AA276,"")</f>
        <v>7.3300479841319994</v>
      </c>
      <c r="Y141" s="14">
        <f>IF(Raw!AB276&gt;0,Deficit!$D$141-Raw!AB276,"")</f>
        <v>7.7936256527572993</v>
      </c>
      <c r="Z141" s="14">
        <f>IF(Raw!AC276&gt;0,Deficit!$D$141-Raw!AC276,"")</f>
        <v>7.6020945434253999</v>
      </c>
      <c r="AA141" s="14">
        <f>IF(Raw!AD276&gt;0,Deficit!$D$141-Raw!AD276,"")</f>
        <v>7.676221433153799</v>
      </c>
      <c r="AB141" s="14">
        <f>IF(Raw!AE276&gt;0,Deficit!$D$141-Raw!AE276,"")</f>
        <v>7.7684235069756991</v>
      </c>
      <c r="AC141" s="14">
        <f>IF(Raw!AF276&gt;0,Deficit!$D$141-Raw!AF276,"")</f>
        <v>7.5302766324709989</v>
      </c>
      <c r="AD141" s="14">
        <f>IF(Raw!AG276&gt;0,Deficit!$D$141-Raw!AG276,"")</f>
        <v>7.2908731287433</v>
      </c>
      <c r="AE141" s="14">
        <f>IF(Raw!AH276&gt;0,Deficit!$D$141-Raw!AH276,"")</f>
        <v>7.9216578425768986</v>
      </c>
      <c r="AF141" s="14">
        <f>IF(Raw!AI276&gt;0,Deficit!$D$141-Raw!AI276,"")</f>
        <v>7.5813038949267995</v>
      </c>
      <c r="AG141" s="14">
        <f>IF(Raw!AJ276&gt;0,Deficit!$D$141-Raw!AJ276,"")</f>
        <v>7.3354029633678994</v>
      </c>
      <c r="AH141" s="14">
        <f>IF(Raw!AK276&gt;0,Deficit!$D$141-Raw!AK276,"")</f>
        <v>7.5291550345611</v>
      </c>
      <c r="AI141" s="14">
        <f>IF(Raw!AL276&gt;0,Deficit!$D$141-Raw!AL276,"")</f>
        <v>7.4103915923889989</v>
      </c>
      <c r="AJ141" s="14">
        <f>IF(Raw!AM276&gt;0,Deficit!$D$141-Raw!AM276,"")</f>
        <v>7.512164952767499</v>
      </c>
      <c r="AK141" s="14">
        <f>IF(Raw!AN276&gt;0,Deficit!$D$141-Raw!AN276,"")</f>
        <v>7.2416391637767994</v>
      </c>
      <c r="AL141" s="14">
        <f>IF(Raw!AO276&gt;0,Deficit!$D$141-Raw!AO276,"")</f>
        <v>7.1236235106249985</v>
      </c>
      <c r="AM141" s="14">
        <f>IF(Raw!AP276&gt;0,Deficit!$D$141-Raw!AP276,"")</f>
        <v>6.7937275462572995</v>
      </c>
      <c r="AN141" s="14">
        <f>IF(Raw!AQ276&gt;0,Deficit!$D$141-Raw!AQ276,"")</f>
        <v>6.9468290350791992</v>
      </c>
      <c r="AO141" s="14">
        <f>IF(Raw!AR276&gt;0,Deficit!$D$141-Raw!AR276,"")</f>
        <v>7.0070749239017989</v>
      </c>
      <c r="AP141" s="14">
        <f>IF(Raw!AS276&gt;0,Deficit!$D$141-Raw!AS276,"")</f>
        <v>6.7781350907470994</v>
      </c>
      <c r="AQ141" s="14">
        <f>IF(Raw!AT276&gt;0,Deficit!$D$141-Raw!AT276,"")</f>
        <v>5.3034128701054986</v>
      </c>
      <c r="AR141" s="14" t="str">
        <f>IF(Raw!AU276&gt;0,Deficit!$D$141-Raw!AU276,"")</f>
        <v/>
      </c>
      <c r="AS141" s="14" t="str">
        <f>IF(Raw!AV276&gt;0,Deficit!$D$141-Raw!AV276,"")</f>
        <v/>
      </c>
      <c r="AX141" s="21" t="s">
        <v>76</v>
      </c>
      <c r="AY141" s="3">
        <v>12</v>
      </c>
      <c r="AZ141">
        <v>120</v>
      </c>
      <c r="BA141" s="2">
        <f>AVERAGE(D321:D322,D335:D336)</f>
        <v>15.5</v>
      </c>
      <c r="BB141" s="2"/>
      <c r="BC141" s="2">
        <f t="shared" ref="BC141:BQ141" si="419">AVERAGE(F321:F322,F335:F336)</f>
        <v>6.2230594659527076</v>
      </c>
      <c r="BD141" s="2">
        <f t="shared" si="419"/>
        <v>6.1427053461188734</v>
      </c>
      <c r="BE141" s="2">
        <f t="shared" si="419"/>
        <v>6.1229289067481627</v>
      </c>
      <c r="BF141" s="2">
        <f t="shared" si="419"/>
        <v>6.2578787878263391</v>
      </c>
      <c r="BG141" s="2">
        <f t="shared" si="419"/>
        <v>5.5883413026943654</v>
      </c>
      <c r="BH141" s="2">
        <f t="shared" si="419"/>
        <v>5.5829641061571422</v>
      </c>
      <c r="BI141" s="2">
        <f t="shared" si="419"/>
        <v>5.043036851477293</v>
      </c>
      <c r="BJ141" s="2">
        <f t="shared" si="419"/>
        <v>4.9133818745322602</v>
      </c>
      <c r="BK141" s="2">
        <f t="shared" si="419"/>
        <v>4.9405698771810753</v>
      </c>
      <c r="BL141" s="2">
        <f t="shared" si="419"/>
        <v>4.9343301245711206</v>
      </c>
      <c r="BM141" s="2">
        <f t="shared" si="419"/>
        <v>4.9829003818394302</v>
      </c>
      <c r="BN141" s="2">
        <f t="shared" si="419"/>
        <v>4.9406335177478145</v>
      </c>
      <c r="BO141" s="2">
        <f t="shared" si="419"/>
        <v>5.0065496201089292</v>
      </c>
      <c r="BP141" s="2">
        <f t="shared" si="419"/>
        <v>5.0899945514190001</v>
      </c>
      <c r="BQ141" s="2">
        <f t="shared" si="419"/>
        <v>4.998911329893895</v>
      </c>
      <c r="BR141" s="2"/>
      <c r="BS141" s="2">
        <f t="shared" ref="BS141:CL141" si="420">AVERAGE(V321:V322,V335:V336)</f>
        <v>4.9825600013599072</v>
      </c>
      <c r="BT141" s="2">
        <f t="shared" si="420"/>
        <v>5.0235815903142154</v>
      </c>
      <c r="BU141" s="2">
        <f t="shared" si="420"/>
        <v>5.0285299473458895</v>
      </c>
      <c r="BV141" s="2">
        <f t="shared" si="420"/>
        <v>5.1460988807684007</v>
      </c>
      <c r="BW141" s="2">
        <f t="shared" si="420"/>
        <v>5.0640646213581579</v>
      </c>
      <c r="BX141" s="2">
        <f t="shared" si="420"/>
        <v>5.176173089929172</v>
      </c>
      <c r="BY141" s="2">
        <f t="shared" si="420"/>
        <v>5.153625484833471</v>
      </c>
      <c r="BZ141" s="2">
        <f t="shared" si="420"/>
        <v>4.87753112712873</v>
      </c>
      <c r="CA141" s="2">
        <f t="shared" si="420"/>
        <v>4.562115309445721</v>
      </c>
      <c r="CB141" s="2">
        <f t="shared" si="420"/>
        <v>4.5255518306918177</v>
      </c>
      <c r="CC141" s="2">
        <f t="shared" si="420"/>
        <v>4.2172744116163674</v>
      </c>
      <c r="CD141" s="2">
        <f t="shared" si="420"/>
        <v>4.0827573176806897</v>
      </c>
      <c r="CE141" s="2">
        <f t="shared" si="420"/>
        <v>3.808050121769945</v>
      </c>
      <c r="CF141" s="2">
        <f t="shared" si="420"/>
        <v>3.6394720382738632</v>
      </c>
      <c r="CG141" s="2">
        <f t="shared" si="420"/>
        <v>3.6474296703980347</v>
      </c>
      <c r="CH141" s="2">
        <f t="shared" si="420"/>
        <v>3.7758468210147647</v>
      </c>
      <c r="CI141" s="2">
        <f t="shared" si="420"/>
        <v>4.3066436334567744</v>
      </c>
      <c r="CJ141" s="2">
        <f t="shared" si="420"/>
        <v>3.8357918367359845</v>
      </c>
      <c r="CK141" s="2">
        <f t="shared" si="420"/>
        <v>4.2425135890208399</v>
      </c>
      <c r="CL141" s="2">
        <f t="shared" si="420"/>
        <v>4.2760293468820425</v>
      </c>
      <c r="CM141" s="2">
        <f t="shared" ref="CM141:CO141" si="421">AVERAGE(AP321:AP322,AP335:AP336)</f>
        <v>2.7567607552684676</v>
      </c>
      <c r="CN141" s="2">
        <f t="shared" si="421"/>
        <v>2.3453417025322998</v>
      </c>
      <c r="CO141" s="2" t="e">
        <f t="shared" si="421"/>
        <v>#DIV/0!</v>
      </c>
    </row>
    <row r="142" spans="1:93" s="28" customFormat="1" x14ac:dyDescent="0.25">
      <c r="A142" s="31" t="s">
        <v>70</v>
      </c>
      <c r="B142" s="31">
        <v>5</v>
      </c>
      <c r="C142" s="31">
        <v>150</v>
      </c>
      <c r="D142" s="19">
        <v>17.2</v>
      </c>
      <c r="E142" s="14"/>
      <c r="F142" s="14">
        <f>IF(Raw!I325&gt;0,Deficit!$D$142-Raw!I325,"")</f>
        <v>5.7703124924279994</v>
      </c>
      <c r="G142" s="14">
        <f>IF(Raw!J325&gt;0,Deficit!$D$142-Raw!J325,"")</f>
        <v>5.6130495961471993</v>
      </c>
      <c r="H142" s="14">
        <f>IF(Raw!K325&gt;0,Deficit!$D$142-Raw!K325,"")</f>
        <v>5.5768971320328991</v>
      </c>
      <c r="I142" s="14">
        <f>IF(Raw!L325&gt;0,Deficit!$D$142-Raw!L325,"")</f>
        <v>5.4349594272561994</v>
      </c>
      <c r="J142" s="14">
        <f>IF(Raw!M325&gt;0,Deficit!$D$142-Raw!M325,"")</f>
        <v>5.7201963619318992</v>
      </c>
      <c r="K142" s="14">
        <f>IF(Raw!N325&gt;0,Deficit!$D$142-Raw!N325,"")</f>
        <v>5.4813781207518986</v>
      </c>
      <c r="L142" s="14">
        <f>IF(Raw!O325&gt;0,Deficit!$D$142-Raw!O325,"")</f>
        <v>6.0344979051025991</v>
      </c>
      <c r="M142" s="14">
        <f>IF(Raw!P325&gt;0,Deficit!$D$142-Raw!P325,"")</f>
        <v>5.524509585054</v>
      </c>
      <c r="N142" s="14">
        <f>IF(Raw!Q325&gt;0,Deficit!$D$142-Raw!Q325,"")</f>
        <v>5.8325158969642992</v>
      </c>
      <c r="O142" s="14">
        <f>IF(Raw!R325&gt;0,Deficit!$D$142-Raw!R325,"")</f>
        <v>5.4695912508168991</v>
      </c>
      <c r="P142" s="14">
        <f>IF(Raw!S325&gt;0,Deficit!$D$142-Raw!S325,"")</f>
        <v>5.6519999389989</v>
      </c>
      <c r="Q142" s="14">
        <f>IF(Raw!T325&gt;0,Deficit!$D$142-Raw!T325,"")</f>
        <v>5.8367268935991987</v>
      </c>
      <c r="R142" s="14">
        <f>IF(Raw!U325&gt;0,Deficit!$D$142-Raw!U325,"")</f>
        <v>5.7918049327094998</v>
      </c>
      <c r="S142" s="14">
        <f>IF(Raw!V325&gt;0,Deficit!$D$142-Raw!V325,"")</f>
        <v>5.7772032083212999</v>
      </c>
      <c r="T142" s="14">
        <f>IF(Raw!W325&gt;0,Deficit!$D$142-Raw!W325,"")</f>
        <v>5.879698781321899</v>
      </c>
      <c r="U142" s="14">
        <f>IF(Raw!X325&gt;0,Deficit!$D$142-Raw!X325,"")</f>
        <v>5.703381373262399</v>
      </c>
      <c r="V142" s="14">
        <f>IF(Raw!Y325&gt;0,Deficit!$D$142-Raw!Y325,"")</f>
        <v>5.8609030068036994</v>
      </c>
      <c r="W142" s="14">
        <f>IF(Raw!Z325&gt;0,Deficit!$D$142-Raw!Z325,"")</f>
        <v>5.6079490393875986</v>
      </c>
      <c r="X142" s="14">
        <f>IF(Raw!AA325&gt;0,Deficit!$D$142-Raw!AA325,"")</f>
        <v>5.5210668130382992</v>
      </c>
      <c r="Y142" s="14">
        <f>IF(Raw!AB325&gt;0,Deficit!$D$142-Raw!AB325,"")</f>
        <v>5.5682966664113991</v>
      </c>
      <c r="Z142" s="14">
        <f>IF(Raw!AC325&gt;0,Deficit!$D$142-Raw!AC325,"")</f>
        <v>5.1845931892200987</v>
      </c>
      <c r="AA142" s="14">
        <f>IF(Raw!AD325&gt;0,Deficit!$D$142-Raw!AD325,"")</f>
        <v>3.3852290659588</v>
      </c>
      <c r="AB142" s="14">
        <f>IF(Raw!AE325&gt;0,Deficit!$D$142-Raw!AE325,"")</f>
        <v>0.83838681889490019</v>
      </c>
      <c r="AC142" s="14">
        <f>IF(Raw!AF325&gt;0,Deficit!$D$142-Raw!AF325,"")</f>
        <v>1.4992212177788993</v>
      </c>
      <c r="AD142" s="14">
        <f>IF(Raw!AG325&gt;0,Deficit!$D$142-Raw!AG325,"")</f>
        <v>0.91323057222259862</v>
      </c>
      <c r="AE142" s="14">
        <f>IF(Raw!AH325&gt;0,Deficit!$D$142-Raw!AH325,"")</f>
        <v>0.44660204140809867</v>
      </c>
      <c r="AF142" s="14">
        <f>IF(Raw!AI325&gt;0,Deficit!$D$142-Raw!AI325,"")</f>
        <v>0.93271308288439769</v>
      </c>
      <c r="AG142" s="14">
        <f>IF(Raw!AJ325&gt;0,Deficit!$D$142-Raw!AJ325,"")</f>
        <v>0.965058755204101</v>
      </c>
      <c r="AH142" s="14">
        <f>IF(Raw!AK325&gt;0,Deficit!$D$142-Raw!AK325,"")</f>
        <v>1.4903784567997</v>
      </c>
      <c r="AI142" s="14">
        <f>IF(Raw!AL325&gt;0,Deficit!$D$142-Raw!AL325,"")</f>
        <v>1.5609546540047994</v>
      </c>
      <c r="AJ142" s="14">
        <f>IF(Raw!AM325&gt;0,Deficit!$D$142-Raw!AM325,"")</f>
        <v>1.5231812877891997</v>
      </c>
      <c r="AK142" s="14">
        <f>IF(Raw!AN325&gt;0,Deficit!$D$142-Raw!AN325,"")</f>
        <v>1.7185946627173987</v>
      </c>
      <c r="AL142" s="14">
        <f>IF(Raw!AO325&gt;0,Deficit!$D$142-Raw!AO325,"")</f>
        <v>2.359338193332599</v>
      </c>
      <c r="AM142" s="14">
        <f>IF(Raw!AP325&gt;0,Deficit!$D$142-Raw!AP325,"")</f>
        <v>1.7897518306784992</v>
      </c>
      <c r="AN142" s="14">
        <f>IF(Raw!AQ325&gt;0,Deficit!$D$142-Raw!AQ325,"")</f>
        <v>2.6910413404190994</v>
      </c>
      <c r="AO142" s="14">
        <f>IF(Raw!AR325&gt;0,Deficit!$D$142-Raw!AR325,"")</f>
        <v>2.7374934907794994</v>
      </c>
      <c r="AP142" s="14">
        <f>IF(Raw!AS325&gt;0,Deficit!$D$142-Raw!AS325,"")</f>
        <v>2.718968168175099</v>
      </c>
      <c r="AQ142" s="14">
        <f>IF(Raw!AT325&gt;0,Deficit!$D$142-Raw!AT325,"")</f>
        <v>2.413289565784499</v>
      </c>
      <c r="AR142" s="14" t="str">
        <f>IF(Raw!AU325&gt;0,Deficit!$D$142-Raw!AU325,"")</f>
        <v/>
      </c>
      <c r="AS142" s="14" t="str">
        <f>IF(Raw!AV325&gt;0,Deficit!$D$142-Raw!AV325,"")</f>
        <v/>
      </c>
      <c r="AX142" s="21" t="s">
        <v>76</v>
      </c>
      <c r="AY142" s="3">
        <v>12</v>
      </c>
      <c r="AZ142">
        <v>150</v>
      </c>
      <c r="BA142" s="2">
        <f>AVERAGE(D323:D324,D337:D338)</f>
        <v>15.25</v>
      </c>
      <c r="BB142" s="2"/>
      <c r="BC142" s="2">
        <f t="shared" ref="BC142:BQ142" si="422">AVERAGE(F323:F324,F337:F338)</f>
        <v>6.1154435634499427</v>
      </c>
      <c r="BD142" s="2">
        <f t="shared" si="422"/>
        <v>6.0652490101632655</v>
      </c>
      <c r="BE142" s="2">
        <f t="shared" si="422"/>
        <v>5.9190775717872945</v>
      </c>
      <c r="BF142" s="2">
        <f t="shared" si="422"/>
        <v>6.04222196096201</v>
      </c>
      <c r="BG142" s="2">
        <f t="shared" si="422"/>
        <v>6.2322615757123128</v>
      </c>
      <c r="BH142" s="2">
        <f t="shared" si="422"/>
        <v>6.1279106346806298</v>
      </c>
      <c r="BI142" s="2">
        <f t="shared" si="422"/>
        <v>5.8987543715337321</v>
      </c>
      <c r="BJ142" s="2">
        <f t="shared" si="422"/>
        <v>5.8976423764556278</v>
      </c>
      <c r="BK142" s="2">
        <f t="shared" si="422"/>
        <v>5.9926194118187075</v>
      </c>
      <c r="BL142" s="2">
        <f t="shared" si="422"/>
        <v>5.9382534808651082</v>
      </c>
      <c r="BM142" s="2">
        <f t="shared" si="422"/>
        <v>5.9578730207669226</v>
      </c>
      <c r="BN142" s="2">
        <f t="shared" si="422"/>
        <v>5.8449143746294254</v>
      </c>
      <c r="BO142" s="2">
        <f t="shared" si="422"/>
        <v>5.8971214148729025</v>
      </c>
      <c r="BP142" s="2">
        <f t="shared" si="422"/>
        <v>5.7284892956558355</v>
      </c>
      <c r="BQ142" s="2">
        <f t="shared" si="422"/>
        <v>5.6993951393692335</v>
      </c>
      <c r="BR142" s="2"/>
      <c r="BS142" s="2">
        <f t="shared" ref="BS142:CL142" si="423">AVERAGE(V323:V324,V337:V338)</f>
        <v>5.743487774526927</v>
      </c>
      <c r="BT142" s="2">
        <f t="shared" si="423"/>
        <v>5.598352845234011</v>
      </c>
      <c r="BU142" s="2">
        <f t="shared" si="423"/>
        <v>5.6198655639230726</v>
      </c>
      <c r="BV142" s="2">
        <f t="shared" si="423"/>
        <v>5.6658025314542426</v>
      </c>
      <c r="BW142" s="2">
        <f t="shared" si="423"/>
        <v>5.5894857727129761</v>
      </c>
      <c r="BX142" s="2">
        <f t="shared" si="423"/>
        <v>5.6640547985560525</v>
      </c>
      <c r="BY142" s="2">
        <f t="shared" si="423"/>
        <v>5.6481488324407518</v>
      </c>
      <c r="BZ142" s="2">
        <f t="shared" si="423"/>
        <v>5.6687359468056773</v>
      </c>
      <c r="CA142" s="2">
        <f t="shared" si="423"/>
        <v>5.5902776281520072</v>
      </c>
      <c r="CB142" s="2">
        <f t="shared" si="423"/>
        <v>5.5712620019287131</v>
      </c>
      <c r="CC142" s="2">
        <f t="shared" si="423"/>
        <v>5.4075568287306774</v>
      </c>
      <c r="CD142" s="2">
        <f t="shared" si="423"/>
        <v>5.2075127727818433</v>
      </c>
      <c r="CE142" s="2">
        <f t="shared" si="423"/>
        <v>5.1621776447023802</v>
      </c>
      <c r="CF142" s="2">
        <f t="shared" si="423"/>
        <v>5.0236193683597197</v>
      </c>
      <c r="CG142" s="2">
        <f t="shared" si="423"/>
        <v>5.1165345204747581</v>
      </c>
      <c r="CH142" s="2">
        <f t="shared" si="423"/>
        <v>5.0976102829383478</v>
      </c>
      <c r="CI142" s="2">
        <f t="shared" si="423"/>
        <v>5.1319073005588223</v>
      </c>
      <c r="CJ142" s="2">
        <f t="shared" si="423"/>
        <v>5.2531499706357874</v>
      </c>
      <c r="CK142" s="2">
        <f t="shared" si="423"/>
        <v>5.2458585276476075</v>
      </c>
      <c r="CL142" s="2">
        <f t="shared" si="423"/>
        <v>5.0981892478041075</v>
      </c>
      <c r="CM142" s="2">
        <f t="shared" ref="CM142:CO142" si="424">AVERAGE(AP323:AP324,AP337:AP338)</f>
        <v>4.0091459956216404</v>
      </c>
      <c r="CN142" s="2">
        <f t="shared" si="424"/>
        <v>3.7379591235260552</v>
      </c>
      <c r="CO142" s="2" t="e">
        <f t="shared" si="424"/>
        <v>#DIV/0!</v>
      </c>
    </row>
    <row r="143" spans="1:93" s="28" customFormat="1" x14ac:dyDescent="0.25">
      <c r="A143" s="31" t="s">
        <v>63</v>
      </c>
      <c r="B143" s="31">
        <v>5</v>
      </c>
      <c r="C143" s="31">
        <v>200</v>
      </c>
      <c r="D143" s="19">
        <v>20</v>
      </c>
      <c r="E143" s="14"/>
      <c r="F143" s="14">
        <f>IF(Raw!I277&gt;0,Deficit!$D$143-Raw!I277,"")</f>
        <v>7.2091265756967999</v>
      </c>
      <c r="G143" s="14">
        <f>IF(Raw!J277&gt;0,Deficit!$D$143-Raw!J277,"")</f>
        <v>6.8189393869764992</v>
      </c>
      <c r="H143" s="14">
        <f>IF(Raw!K277&gt;0,Deficit!$D$143-Raw!K277,"")</f>
        <v>6.7472506481785999</v>
      </c>
      <c r="I143" s="14">
        <f>IF(Raw!L277&gt;0,Deficit!$D$143-Raw!L277,"")</f>
        <v>6.6992348250152993</v>
      </c>
      <c r="J143" s="14">
        <f>IF(Raw!M277&gt;0,Deficit!$D$143-Raw!M277,"")</f>
        <v>6.7030567003345993</v>
      </c>
      <c r="K143" s="14">
        <f>IF(Raw!N277&gt;0,Deficit!$D$143-Raw!N277,"")</f>
        <v>7.4058406154184002</v>
      </c>
      <c r="L143" s="14">
        <f>IF(Raw!O277&gt;0,Deficit!$D$143-Raw!O277,"")</f>
        <v>6.9395680032965004</v>
      </c>
      <c r="M143" s="14">
        <f>IF(Raw!P277&gt;0,Deficit!$D$143-Raw!P277,"")</f>
        <v>7.0288191934295003</v>
      </c>
      <c r="N143" s="14">
        <f>IF(Raw!Q277&gt;0,Deficit!$D$143-Raw!Q277,"")</f>
        <v>7.2472455661053008</v>
      </c>
      <c r="O143" s="14">
        <f>IF(Raw!R277&gt;0,Deficit!$D$143-Raw!R277,"")</f>
        <v>7.0367631605286007</v>
      </c>
      <c r="P143" s="14">
        <f>IF(Raw!S277&gt;0,Deficit!$D$143-Raw!S277,"")</f>
        <v>6.9158681316623998</v>
      </c>
      <c r="Q143" s="14">
        <f>IF(Raw!T277&gt;0,Deficit!$D$143-Raw!T277,"")</f>
        <v>6.6674704205946007</v>
      </c>
      <c r="R143" s="14">
        <f>IF(Raw!U277&gt;0,Deficit!$D$143-Raw!U277,"")</f>
        <v>6.9438877989865997</v>
      </c>
      <c r="S143" s="14">
        <f>IF(Raw!V277&gt;0,Deficit!$D$143-Raw!V277,"")</f>
        <v>6.8860793135687999</v>
      </c>
      <c r="T143" s="14">
        <f>IF(Raw!W277&gt;0,Deficit!$D$143-Raw!W277,"")</f>
        <v>6.8629003946258003</v>
      </c>
      <c r="U143" s="14">
        <f>IF(Raw!X277&gt;0,Deficit!$D$143-Raw!X277,"")</f>
        <v>6.8357767544185997</v>
      </c>
      <c r="V143" s="14">
        <f>IF(Raw!Y277&gt;0,Deficit!$D$143-Raw!Y277,"")</f>
        <v>6.7849500144785999</v>
      </c>
      <c r="W143" s="14">
        <f>IF(Raw!Z277&gt;0,Deficit!$D$143-Raw!Z277,"")</f>
        <v>6.8223802415856003</v>
      </c>
      <c r="X143" s="14">
        <f>IF(Raw!AA277&gt;0,Deficit!$D$143-Raw!AA277,"")</f>
        <v>6.6885657957614004</v>
      </c>
      <c r="Y143" s="14">
        <f>IF(Raw!AB277&gt;0,Deficit!$D$143-Raw!AB277,"")</f>
        <v>6.7754374003220992</v>
      </c>
      <c r="Z143" s="14">
        <f>IF(Raw!AC277&gt;0,Deficit!$D$143-Raw!AC277,"")</f>
        <v>6.8794082763985003</v>
      </c>
      <c r="AA143" s="14">
        <f>IF(Raw!AD277&gt;0,Deficit!$D$143-Raw!AD277,"")</f>
        <v>6.9723847810058004</v>
      </c>
      <c r="AB143" s="14">
        <f>IF(Raw!AE277&gt;0,Deficit!$D$143-Raw!AE277,"")</f>
        <v>7.3140926838704008</v>
      </c>
      <c r="AC143" s="14">
        <f>IF(Raw!AF277&gt;0,Deficit!$D$143-Raw!AF277,"")</f>
        <v>6.8813011706198992</v>
      </c>
      <c r="AD143" s="14">
        <f>IF(Raw!AG277&gt;0,Deficit!$D$143-Raw!AG277,"")</f>
        <v>7.0453374788045</v>
      </c>
      <c r="AE143" s="14">
        <f>IF(Raw!AH277&gt;0,Deficit!$D$143-Raw!AH277,"")</f>
        <v>6.7832380552365006</v>
      </c>
      <c r="AF143" s="14">
        <f>IF(Raw!AI277&gt;0,Deficit!$D$143-Raw!AI277,"")</f>
        <v>6.9129526273134001</v>
      </c>
      <c r="AG143" s="14">
        <f>IF(Raw!AJ277&gt;0,Deficit!$D$143-Raw!AJ277,"")</f>
        <v>7.1665147928904993</v>
      </c>
      <c r="AH143" s="14">
        <f>IF(Raw!AK277&gt;0,Deficit!$D$143-Raw!AK277,"")</f>
        <v>6.6574460923025995</v>
      </c>
      <c r="AI143" s="14">
        <f>IF(Raw!AL277&gt;0,Deficit!$D$143-Raw!AL277,"")</f>
        <v>7.0419342812463999</v>
      </c>
      <c r="AJ143" s="14">
        <f>IF(Raw!AM277&gt;0,Deficit!$D$143-Raw!AM277,"")</f>
        <v>6.7038083264438004</v>
      </c>
      <c r="AK143" s="14">
        <f>IF(Raw!AN277&gt;0,Deficit!$D$143-Raw!AN277,"")</f>
        <v>7.1355018685729004</v>
      </c>
      <c r="AL143" s="14">
        <f>IF(Raw!AO277&gt;0,Deficit!$D$143-Raw!AO277,"")</f>
        <v>7.1325716860834003</v>
      </c>
      <c r="AM143" s="14">
        <f>IF(Raw!AP277&gt;0,Deficit!$D$143-Raw!AP277,"")</f>
        <v>7.1377744318197003</v>
      </c>
      <c r="AN143" s="14">
        <f>IF(Raw!AQ277&gt;0,Deficit!$D$143-Raw!AQ277,"")</f>
        <v>6.9478660122028995</v>
      </c>
      <c r="AO143" s="14">
        <f>IF(Raw!AR277&gt;0,Deficit!$D$143-Raw!AR277,"")</f>
        <v>6.8937694394745002</v>
      </c>
      <c r="AP143" s="14">
        <f>IF(Raw!AS277&gt;0,Deficit!$D$143-Raw!AS277,"")</f>
        <v>7.1771721403155002</v>
      </c>
      <c r="AQ143" s="14">
        <f>IF(Raw!AT277&gt;0,Deficit!$D$143-Raw!AT277,"")</f>
        <v>6.9081007849288003</v>
      </c>
      <c r="AR143" s="14" t="str">
        <f>IF(Raw!AU277&gt;0,Deficit!$D$143-Raw!AU277,"")</f>
        <v/>
      </c>
      <c r="AS143" s="14" t="str">
        <f>IF(Raw!AV277&gt;0,Deficit!$D$143-Raw!AV277,"")</f>
        <v/>
      </c>
      <c r="AX143" s="21" t="s">
        <v>76</v>
      </c>
      <c r="AY143" s="3">
        <v>12</v>
      </c>
      <c r="AZ143">
        <v>200</v>
      </c>
      <c r="BA143" s="2">
        <f>AVERAGE(D325:D326,D339:D340)</f>
        <v>18.5</v>
      </c>
      <c r="BB143" s="2"/>
      <c r="BC143" s="2">
        <f t="shared" ref="BC143:BQ143" si="425">AVERAGE(F325:F326,F339:F340)</f>
        <v>6.1510297999284926</v>
      </c>
      <c r="BD143" s="2">
        <f t="shared" si="425"/>
        <v>5.9925467432014656</v>
      </c>
      <c r="BE143" s="2">
        <f t="shared" si="425"/>
        <v>6.2951257186525007</v>
      </c>
      <c r="BF143" s="2">
        <f t="shared" si="425"/>
        <v>6.132344112320288</v>
      </c>
      <c r="BG143" s="2">
        <f t="shared" si="425"/>
        <v>6.4535600189120998</v>
      </c>
      <c r="BH143" s="2">
        <f t="shared" si="425"/>
        <v>6.3827364097121526</v>
      </c>
      <c r="BI143" s="2">
        <f t="shared" si="425"/>
        <v>6.4737996460069436</v>
      </c>
      <c r="BJ143" s="2">
        <f t="shared" si="425"/>
        <v>6.1942610260542654</v>
      </c>
      <c r="BK143" s="2">
        <f t="shared" si="425"/>
        <v>6.3443773908315952</v>
      </c>
      <c r="BL143" s="2">
        <f t="shared" si="425"/>
        <v>6.452346920665808</v>
      </c>
      <c r="BM143" s="2">
        <f t="shared" si="425"/>
        <v>6.4321639497878795</v>
      </c>
      <c r="BN143" s="2">
        <f t="shared" si="425"/>
        <v>6.2789106505946801</v>
      </c>
      <c r="BO143" s="2">
        <f t="shared" si="425"/>
        <v>6.2787049804472028</v>
      </c>
      <c r="BP143" s="2">
        <f t="shared" si="425"/>
        <v>6.3788498728598544</v>
      </c>
      <c r="BQ143" s="2">
        <f t="shared" si="425"/>
        <v>6.5817361741768003</v>
      </c>
      <c r="BR143" s="2"/>
      <c r="BS143" s="2">
        <f t="shared" ref="BS143:CL143" si="426">AVERAGE(V325:V326,V339:V340)</f>
        <v>6.3857323207327372</v>
      </c>
      <c r="BT143" s="2">
        <f t="shared" si="426"/>
        <v>6.2109593517211437</v>
      </c>
      <c r="BU143" s="2">
        <f t="shared" si="426"/>
        <v>6.1386943643526823</v>
      </c>
      <c r="BV143" s="2">
        <f t="shared" si="426"/>
        <v>6.4932146585400528</v>
      </c>
      <c r="BW143" s="2">
        <f t="shared" si="426"/>
        <v>6.19629907639787</v>
      </c>
      <c r="BX143" s="2">
        <f t="shared" si="426"/>
        <v>6.2909588011080704</v>
      </c>
      <c r="BY143" s="2">
        <f t="shared" si="426"/>
        <v>6.4060956031922647</v>
      </c>
      <c r="BZ143" s="2">
        <f t="shared" si="426"/>
        <v>6.2742574481571651</v>
      </c>
      <c r="CA143" s="2">
        <f t="shared" si="426"/>
        <v>6.254680638840922</v>
      </c>
      <c r="CB143" s="2">
        <f t="shared" si="426"/>
        <v>6.4084150251317329</v>
      </c>
      <c r="CC143" s="2">
        <f t="shared" si="426"/>
        <v>6.251264827606537</v>
      </c>
      <c r="CD143" s="2">
        <f t="shared" si="426"/>
        <v>6.3922575991554282</v>
      </c>
      <c r="CE143" s="2">
        <f t="shared" si="426"/>
        <v>6.3179347543808824</v>
      </c>
      <c r="CF143" s="2">
        <f t="shared" si="426"/>
        <v>6.2593152919239472</v>
      </c>
      <c r="CG143" s="2">
        <f t="shared" si="426"/>
        <v>6.2742855606486101</v>
      </c>
      <c r="CH143" s="2">
        <f t="shared" si="426"/>
        <v>6.1828699172295778</v>
      </c>
      <c r="CI143" s="2">
        <f t="shared" si="426"/>
        <v>6.1339208077550715</v>
      </c>
      <c r="CJ143" s="2">
        <f t="shared" si="426"/>
        <v>6.0480868547336701</v>
      </c>
      <c r="CK143" s="2">
        <f t="shared" si="426"/>
        <v>6.2336310954320293</v>
      </c>
      <c r="CL143" s="2">
        <f t="shared" si="426"/>
        <v>6.0320984590745397</v>
      </c>
      <c r="CM143" s="2">
        <f t="shared" ref="CM143:CO143" si="427">AVERAGE(AP325:AP326,AP339:AP340)</f>
        <v>5.9415218547791673</v>
      </c>
      <c r="CN143" s="2">
        <f t="shared" si="427"/>
        <v>5.7673957463472494</v>
      </c>
      <c r="CO143" s="2" t="e">
        <f t="shared" si="427"/>
        <v>#DIV/0!</v>
      </c>
    </row>
    <row r="144" spans="1:93" s="28" customFormat="1" x14ac:dyDescent="0.25">
      <c r="A144" s="31" t="s">
        <v>70</v>
      </c>
      <c r="B144" s="31">
        <v>5</v>
      </c>
      <c r="C144" s="31">
        <v>200</v>
      </c>
      <c r="D144" s="19">
        <v>25</v>
      </c>
      <c r="E144" s="19"/>
      <c r="F144" s="19">
        <f>IF(Raw!I326&gt;0,Deficit!$D$144-Raw!I326,"")</f>
        <v>8.6572424304623006</v>
      </c>
      <c r="G144" s="19">
        <f>IF(Raw!J326&gt;0,Deficit!$D$144-Raw!J326,"")</f>
        <v>8.3447883736578987</v>
      </c>
      <c r="H144" s="19">
        <f>IF(Raw!K326&gt;0,Deficit!$D$144-Raw!K326,"")</f>
        <v>8.3231145307338998</v>
      </c>
      <c r="I144" s="19">
        <f>IF(Raw!L326&gt;0,Deficit!$D$144-Raw!L326,"")</f>
        <v>8.2432893659950999</v>
      </c>
      <c r="J144" s="19">
        <f>IF(Raw!M326&gt;0,Deficit!$D$144-Raw!M326,"")</f>
        <v>8.9479744245013997</v>
      </c>
      <c r="K144" s="19">
        <f>IF(Raw!N326&gt;0,Deficit!$D$144-Raw!N326,"")</f>
        <v>8.6993613846943987</v>
      </c>
      <c r="L144" s="19">
        <f>IF(Raw!O326&gt;0,Deficit!$D$144-Raw!O326,"")</f>
        <v>9.1823204983049997</v>
      </c>
      <c r="M144" s="19">
        <f>IF(Raw!P326&gt;0,Deficit!$D$144-Raw!P326,"")</f>
        <v>9.0875542215123009</v>
      </c>
      <c r="N144" s="19">
        <f>IF(Raw!Q326&gt;0,Deficit!$D$144-Raw!Q326,"")</f>
        <v>8.7925013366200986</v>
      </c>
      <c r="O144" s="19">
        <f>IF(Raw!R326&gt;0,Deficit!$D$144-Raw!R326,"")</f>
        <v>9.1406816739988006</v>
      </c>
      <c r="P144" s="19">
        <f>IF(Raw!S326&gt;0,Deficit!$D$144-Raw!S326,"")</f>
        <v>8.7448083372627998</v>
      </c>
      <c r="Q144" s="19">
        <f>IF(Raw!T326&gt;0,Deficit!$D$144-Raw!T326,"")</f>
        <v>8.8825121323269016</v>
      </c>
      <c r="R144" s="19">
        <f>IF(Raw!U326&gt;0,Deficit!$D$144-Raw!U326,"")</f>
        <v>9.0123041499722998</v>
      </c>
      <c r="S144" s="19">
        <f>IF(Raw!V326&gt;0,Deficit!$D$144-Raw!V326,"")</f>
        <v>9.2277877160715995</v>
      </c>
      <c r="T144" s="19">
        <f>IF(Raw!W326&gt;0,Deficit!$D$144-Raw!W326,"")</f>
        <v>9.1475216954119993</v>
      </c>
      <c r="U144" s="19">
        <f>IF(Raw!X326&gt;0,Deficit!$D$144-Raw!X326,"")</f>
        <v>8.9800450966642984</v>
      </c>
      <c r="V144" s="19">
        <f>IF(Raw!Y326&gt;0,Deficit!$D$144-Raw!Y326,"")</f>
        <v>8.623265524373199</v>
      </c>
      <c r="W144" s="19">
        <f>IF(Raw!Z326&gt;0,Deficit!$D$144-Raw!Z326,"")</f>
        <v>8.9264169648233</v>
      </c>
      <c r="X144" s="19">
        <f>IF(Raw!AA326&gt;0,Deficit!$D$144-Raw!AA326,"")</f>
        <v>9.1755666942366005</v>
      </c>
      <c r="Y144" s="19">
        <f>IF(Raw!AB326&gt;0,Deficit!$D$144-Raw!AB326,"")</f>
        <v>8.6057039095058983</v>
      </c>
      <c r="Z144" s="19">
        <f>IF(Raw!AC326&gt;0,Deficit!$D$144-Raw!AC326,"")</f>
        <v>8.5762551007908989</v>
      </c>
      <c r="AA144" s="19">
        <f>IF(Raw!AD326&gt;0,Deficit!$D$144-Raw!AD326,"")</f>
        <v>8.9119823018458</v>
      </c>
      <c r="AB144" s="19">
        <f>IF(Raw!AE326&gt;0,Deficit!$D$144-Raw!AE326,"")</f>
        <v>8.8093526131584987</v>
      </c>
      <c r="AC144" s="19">
        <f>IF(Raw!AF326&gt;0,Deficit!$D$144-Raw!AF326,"")</f>
        <v>8.824887537382299</v>
      </c>
      <c r="AD144" s="19">
        <f>IF(Raw!AG326&gt;0,Deficit!$D$144-Raw!AG326,"")</f>
        <v>6.2700358089745016</v>
      </c>
      <c r="AE144" s="19">
        <f>IF(Raw!AH326&gt;0,Deficit!$D$144-Raw!AH326,"")</f>
        <v>6.7770303383343986</v>
      </c>
      <c r="AF144" s="19">
        <f>IF(Raw!AI326&gt;0,Deficit!$D$144-Raw!AI326,"")</f>
        <v>6.5997037043372018</v>
      </c>
      <c r="AG144" s="19">
        <f>IF(Raw!AJ326&gt;0,Deficit!$D$144-Raw!AJ326,"")</f>
        <v>5.9117699376221999</v>
      </c>
      <c r="AH144" s="19">
        <f>IF(Raw!AK326&gt;0,Deficit!$D$144-Raw!AK326,"")</f>
        <v>5.7201245556850004</v>
      </c>
      <c r="AI144" s="19">
        <f>IF(Raw!AL326&gt;0,Deficit!$D$144-Raw!AL326,"")</f>
        <v>5.5492664685478985</v>
      </c>
      <c r="AJ144" s="19">
        <f>IF(Raw!AM326&gt;0,Deficit!$D$144-Raw!AM326,"")</f>
        <v>5.2079813743318013</v>
      </c>
      <c r="AK144" s="19">
        <f>IF(Raw!AN326&gt;0,Deficit!$D$144-Raw!AN326,"")</f>
        <v>5.7773718559436986</v>
      </c>
      <c r="AL144" s="19">
        <f>IF(Raw!AO326&gt;0,Deficit!$D$144-Raw!AO326,"")</f>
        <v>5.4149966447516995</v>
      </c>
      <c r="AM144" s="19">
        <f>IF(Raw!AP326&gt;0,Deficit!$D$144-Raw!AP326,"")</f>
        <v>5.5835698168241983</v>
      </c>
      <c r="AN144" s="19">
        <f>IF(Raw!AQ326&gt;0,Deficit!$D$144-Raw!AQ326,"")</f>
        <v>5.9549900471197006</v>
      </c>
      <c r="AO144" s="19">
        <f>IF(Raw!AR326&gt;0,Deficit!$D$144-Raw!AR326,"")</f>
        <v>5.4864181753602992</v>
      </c>
      <c r="AP144" s="19">
        <f>IF(Raw!AS326&gt;0,Deficit!$D$144-Raw!AS326,"")</f>
        <v>5.8258048640316993</v>
      </c>
      <c r="AQ144" s="19">
        <f>IF(Raw!AT326&gt;0,Deficit!$D$144-Raw!AT326,"")</f>
        <v>7.2311620403052999</v>
      </c>
      <c r="AR144" s="19" t="str">
        <f>IF(Raw!AU326&gt;0,Deficit!$D$144-Raw!AU326,"")</f>
        <v/>
      </c>
      <c r="AS144" s="19" t="str">
        <f>IF(Raw!AV326&gt;0,Deficit!$D$144-Raw!AV326,"")</f>
        <v/>
      </c>
      <c r="AX144" s="21" t="s">
        <v>76</v>
      </c>
      <c r="AY144" s="3">
        <v>12</v>
      </c>
      <c r="AZ144" t="s">
        <v>22</v>
      </c>
      <c r="BA144" s="28">
        <f t="shared" ref="BA144:BX144" si="428">SUM(BA138:BA140)*3+BA137*1.5</f>
        <v>235.53750000000002</v>
      </c>
      <c r="BC144" s="28">
        <f t="shared" si="428"/>
        <v>73.060123769712959</v>
      </c>
      <c r="BD144" s="28">
        <f t="shared" si="428"/>
        <v>48.943200570019201</v>
      </c>
      <c r="BE144" s="28">
        <f t="shared" si="428"/>
        <v>61.626194779539787</v>
      </c>
      <c r="BF144" s="28">
        <f t="shared" si="428"/>
        <v>17.951082178278082</v>
      </c>
      <c r="BG144" s="28">
        <f t="shared" si="428"/>
        <v>52.760088007499725</v>
      </c>
      <c r="BH144" s="28">
        <f t="shared" si="428"/>
        <v>25.467764646140783</v>
      </c>
      <c r="BI144" s="28">
        <f t="shared" si="428"/>
        <v>68.570565926222415</v>
      </c>
      <c r="BJ144" s="28">
        <f t="shared" si="428"/>
        <v>69.52854168602147</v>
      </c>
      <c r="BK144" s="28">
        <f t="shared" si="428"/>
        <v>82.145442883337253</v>
      </c>
      <c r="BL144" s="28">
        <f t="shared" si="428"/>
        <v>59.160681060282606</v>
      </c>
      <c r="BM144" s="28">
        <f t="shared" si="428"/>
        <v>86.211879194735914</v>
      </c>
      <c r="BN144" s="28">
        <f t="shared" si="428"/>
        <v>84.151127294134227</v>
      </c>
      <c r="BO144" s="28">
        <f t="shared" si="428"/>
        <v>84.25098365973102</v>
      </c>
      <c r="BP144" s="28">
        <f t="shared" si="428"/>
        <v>76.676004398727045</v>
      </c>
      <c r="BQ144" s="28">
        <f t="shared" si="428"/>
        <v>65.612549904002833</v>
      </c>
      <c r="BS144" s="28">
        <f t="shared" si="428"/>
        <v>88.876341632517381</v>
      </c>
      <c r="BT144" s="28">
        <f t="shared" si="428"/>
        <v>101.87416893151978</v>
      </c>
      <c r="BU144" s="28">
        <f t="shared" si="428"/>
        <v>84.290149678941503</v>
      </c>
      <c r="BV144" s="28">
        <f t="shared" si="428"/>
        <v>99.366779595593599</v>
      </c>
      <c r="BW144" s="28">
        <f t="shared" si="428"/>
        <v>31.150596969528614</v>
      </c>
      <c r="BX144" s="28">
        <f t="shared" si="428"/>
        <v>50.421796116669583</v>
      </c>
      <c r="BY144" s="28">
        <f t="shared" ref="BY144:CH144" si="429">SUM(BY138:BY140)*3+BY137*1.5</f>
        <v>26.685887744289602</v>
      </c>
      <c r="BZ144" s="28">
        <f t="shared" si="429"/>
        <v>9.6547167534858005</v>
      </c>
      <c r="CA144" s="28">
        <f t="shared" si="429"/>
        <v>43.1672658654348</v>
      </c>
      <c r="CB144" s="28">
        <f t="shared" si="429"/>
        <v>8.5855376536165906</v>
      </c>
      <c r="CC144" s="28">
        <f t="shared" si="429"/>
        <v>29.682650160896856</v>
      </c>
      <c r="CD144" s="28">
        <f t="shared" si="429"/>
        <v>67.267293725567285</v>
      </c>
      <c r="CE144" s="28">
        <f t="shared" si="429"/>
        <v>47.467617272660547</v>
      </c>
      <c r="CF144" s="28">
        <f t="shared" si="429"/>
        <v>73.212238808232513</v>
      </c>
      <c r="CG144" s="28">
        <f t="shared" ref="CG144" si="430">SUM(CG138:CG140)*3+CG137*1.5</f>
        <v>53.467413997015953</v>
      </c>
      <c r="CH144" s="28">
        <f t="shared" si="429"/>
        <v>74.58079513875208</v>
      </c>
      <c r="CI144" s="28">
        <f t="shared" ref="CI144:CJ144" si="431">SUM(CI138:CI140)*3+CI137*1.5</f>
        <v>97.02333879458179</v>
      </c>
      <c r="CJ144" s="28">
        <f t="shared" si="431"/>
        <v>95.991712600448281</v>
      </c>
      <c r="CK144" s="28">
        <f t="shared" ref="CK144:CL144" si="432">SUM(CK138:CK140)*3+CK137*1.5</f>
        <v>43.173272861546096</v>
      </c>
      <c r="CL144" s="28">
        <f t="shared" si="432"/>
        <v>16.571122147865776</v>
      </c>
      <c r="CM144" s="28">
        <f t="shared" ref="CM144:CO144" si="433">SUM(CM138:CM140)*3+CM137*1.5</f>
        <v>26.140985603074725</v>
      </c>
      <c r="CN144" s="28">
        <f t="shared" si="433"/>
        <v>28.535468802204974</v>
      </c>
      <c r="CO144" s="28" t="e">
        <f t="shared" si="433"/>
        <v>#DIV/0!</v>
      </c>
    </row>
    <row r="145" spans="1:93" s="28" customFormat="1" x14ac:dyDescent="0.25">
      <c r="A145" s="33" t="s">
        <v>41</v>
      </c>
      <c r="B145" s="33">
        <v>6</v>
      </c>
      <c r="C145" s="33">
        <v>15</v>
      </c>
      <c r="D145" s="78">
        <v>28</v>
      </c>
      <c r="E145" s="34"/>
      <c r="F145" s="34">
        <f>IF(Raw!I117&gt;0,Deficit!$D$145-Raw!I117,"")</f>
        <v>13.8</v>
      </c>
      <c r="G145" s="34">
        <f>IF(Raw!J117&gt;0,Deficit!$D$145-Raw!J117,"")</f>
        <v>5</v>
      </c>
      <c r="H145" s="34">
        <f>IF(Raw!K117&gt;0,Deficit!$D$145-Raw!K117,"")</f>
        <v>11.7</v>
      </c>
      <c r="I145" s="34">
        <f>IF(Raw!L117&gt;0,Deficit!$D$145-Raw!L117,"")</f>
        <v>0.30000000000000071</v>
      </c>
      <c r="J145" s="34">
        <f>IF(Raw!M117&gt;0,Deficit!$D$145-Raw!M117,"")</f>
        <v>14.8</v>
      </c>
      <c r="K145" s="34">
        <f>IF(Raw!N117&gt;0,Deficit!$D$145-Raw!N117,"")</f>
        <v>1.1999999999999993</v>
      </c>
      <c r="L145" s="34">
        <f>IF(Raw!O117&gt;0,Deficit!$D$145-Raw!O117,"")</f>
        <v>14.85</v>
      </c>
      <c r="M145" s="34">
        <f>IF(Raw!P117&gt;0,Deficit!$D$145-Raw!P117,"")</f>
        <v>3.75</v>
      </c>
      <c r="N145" s="34">
        <f>IF(Raw!Q117&gt;0,Deficit!$D$145-Raw!Q117,"")</f>
        <v>14.8</v>
      </c>
      <c r="O145" s="34">
        <f>IF(Raw!R117&gt;0,Deficit!$D$145-Raw!R117,"")</f>
        <v>4.0500000000000007</v>
      </c>
      <c r="P145" s="34">
        <f>IF(Raw!S117&gt;0,Deficit!$D$145-Raw!S117,"")</f>
        <v>18.649999999999999</v>
      </c>
      <c r="Q145" s="73">
        <f>IF(Raw!T117&gt;0,Deficit!$D$145-Raw!T117,"")</f>
        <v>23.1</v>
      </c>
      <c r="R145" s="34">
        <f>IF(Raw!U117&gt;0,Deficit!$D$145-Raw!U117,"")</f>
        <v>14.25</v>
      </c>
      <c r="S145" s="34">
        <f>IF(Raw!V117&gt;0,Deficit!$D$145-Raw!V117,"")</f>
        <v>4.4499999999999993</v>
      </c>
      <c r="T145" s="34">
        <f>IF(Raw!W117&gt;0,Deficit!$D$145-Raw!W117,"")</f>
        <v>12.4</v>
      </c>
      <c r="U145" s="34">
        <f>IF(Raw!X117&gt;0,Deficit!$D$145-Raw!X117,"")</f>
        <v>3.0500000000000007</v>
      </c>
      <c r="V145" s="34">
        <f>IF(Raw!Y117&gt;0,Deficit!$D$145-Raw!Y117,"")</f>
        <v>6.6000000000000014</v>
      </c>
      <c r="W145" s="34">
        <f>IF(Raw!Z117&gt;0,Deficit!$D$145-Raw!Z117,"")</f>
        <v>14.55</v>
      </c>
      <c r="X145" s="34">
        <f>IF(Raw!AA117&gt;0,Deficit!$D$145-Raw!AA117,"")</f>
        <v>-0.19999999999999929</v>
      </c>
      <c r="Y145" s="34">
        <f>IF(Raw!AB117&gt;0,Deficit!$D$145-Raw!AB117,"")</f>
        <v>5.5</v>
      </c>
      <c r="Z145" s="34">
        <f>IF(Raw!AC117&gt;0,Deficit!$D$145-Raw!AC117,"")</f>
        <v>1.6000000000000014</v>
      </c>
      <c r="AA145" s="34">
        <f>IF(Raw!AD117&gt;0,Deficit!$D$145-Raw!AD117,"")</f>
        <v>9.6499999999999986</v>
      </c>
      <c r="AB145" s="34">
        <f>IF(Raw!AE117&gt;0,Deficit!$D$145-Raw!AE117,"")</f>
        <v>4.1999999999999993</v>
      </c>
      <c r="AC145" s="34">
        <f>IF(Raw!AF117&gt;0,Deficit!$D$145-Raw!AF117,"")</f>
        <v>0.5</v>
      </c>
      <c r="AD145" s="34">
        <f>IF(Raw!AG117&gt;0,Deficit!$D$145-Raw!AG117,"")</f>
        <v>15</v>
      </c>
      <c r="AE145" s="34">
        <f>IF(Raw!AH117&gt;0,Deficit!$D$145-Raw!AH117,"")</f>
        <v>-0.5</v>
      </c>
      <c r="AF145" s="34">
        <f>IF(Raw!AI117&gt;0,Deficit!$D$145-Raw!AI117,"")</f>
        <v>5.8500000000000014</v>
      </c>
      <c r="AG145" s="34">
        <f>IF(Raw!AJ117&gt;0,Deficit!$D$145-Raw!AJ117,"")</f>
        <v>18</v>
      </c>
      <c r="AH145" s="34">
        <f>IF(Raw!AK117&gt;0,Deficit!$D$145-Raw!AK117,"")</f>
        <v>3.5</v>
      </c>
      <c r="AI145" s="34">
        <f>IF(Raw!AL117&gt;0,Deficit!$D$145-Raw!AL117,"")</f>
        <v>14.8</v>
      </c>
      <c r="AJ145" s="34">
        <f>IF(Raw!AM117&gt;0,Deficit!$D$145-Raw!AM117,"")</f>
        <v>4.5500000000000007</v>
      </c>
      <c r="AK145" s="34">
        <f>IF(Raw!AN117&gt;0,Deficit!$D$145-Raw!AN117,"")</f>
        <v>13.233333333333301</v>
      </c>
      <c r="AL145" s="34">
        <f>IF(Raw!AO117&gt;0,Deficit!$D$145-Raw!AO117,"")</f>
        <v>18.600000000000001</v>
      </c>
      <c r="AM145" s="34">
        <f>IF(Raw!AP117&gt;0,Deficit!$D$145-Raw!AP117,"")</f>
        <v>19</v>
      </c>
      <c r="AN145" s="34">
        <f>IF(Raw!AQ117&gt;0,Deficit!$D$145-Raw!AQ117,"")</f>
        <v>13.8</v>
      </c>
      <c r="AO145" s="34">
        <f>IF(Raw!AR117&gt;0,Deficit!$D$145-Raw!AR117,"")</f>
        <v>3.4499999999999993</v>
      </c>
      <c r="AP145" s="34">
        <f>IF(Raw!AS117&gt;0,Deficit!$D$145-Raw!AS117,"")</f>
        <v>3.5</v>
      </c>
      <c r="AQ145" s="34">
        <f>IF(Raw!AT117&gt;0,Deficit!$D$145-Raw!AT117,"")</f>
        <v>2.4499999999999993</v>
      </c>
      <c r="AR145" s="34" t="str">
        <f>IF(Raw!AU117&gt;0,Deficit!$D$145-Raw!AU117,"")</f>
        <v/>
      </c>
      <c r="AS145" s="34" t="str">
        <f>IF(Raw!AV117&gt;0,Deficit!$D$145-Raw!AV117,"")</f>
        <v/>
      </c>
      <c r="AX145" s="21" t="s">
        <v>76</v>
      </c>
      <c r="AY145" s="3">
        <v>12</v>
      </c>
      <c r="AZ145" t="s">
        <v>23</v>
      </c>
      <c r="BA145" s="28">
        <f t="shared" ref="BA145:BX145" si="434">SUM(BA138:BA142)*3+BA137*1.5</f>
        <v>327.78750000000002</v>
      </c>
      <c r="BC145" s="28">
        <f t="shared" si="434"/>
        <v>110.07563285792092</v>
      </c>
      <c r="BD145" s="28">
        <f t="shared" si="434"/>
        <v>85.567063638865605</v>
      </c>
      <c r="BE145" s="28">
        <f t="shared" si="434"/>
        <v>97.752214215146154</v>
      </c>
      <c r="BF145" s="28">
        <f t="shared" si="434"/>
        <v>54.851384424643122</v>
      </c>
      <c r="BG145" s="28">
        <f t="shared" si="434"/>
        <v>88.22189664271977</v>
      </c>
      <c r="BH145" s="28">
        <f t="shared" si="434"/>
        <v>60.600388868654093</v>
      </c>
      <c r="BI145" s="28">
        <f t="shared" si="434"/>
        <v>101.3959395952555</v>
      </c>
      <c r="BJ145" s="28">
        <f t="shared" si="434"/>
        <v>101.96161443898514</v>
      </c>
      <c r="BK145" s="28">
        <f t="shared" si="434"/>
        <v>114.94501075033661</v>
      </c>
      <c r="BL145" s="28">
        <f t="shared" si="434"/>
        <v>91.778431876591299</v>
      </c>
      <c r="BM145" s="28">
        <f t="shared" si="434"/>
        <v>119.03419940255496</v>
      </c>
      <c r="BN145" s="28">
        <f t="shared" si="434"/>
        <v>116.50777097126594</v>
      </c>
      <c r="BO145" s="28">
        <f t="shared" si="434"/>
        <v>116.96199676467651</v>
      </c>
      <c r="BP145" s="28">
        <f t="shared" si="434"/>
        <v>109.13145593995154</v>
      </c>
      <c r="BQ145" s="28">
        <f t="shared" si="434"/>
        <v>97.707469311792238</v>
      </c>
      <c r="BS145" s="28">
        <f t="shared" si="434"/>
        <v>121.05448496017789</v>
      </c>
      <c r="BT145" s="28">
        <f t="shared" si="434"/>
        <v>133.73997223816446</v>
      </c>
      <c r="BU145" s="28">
        <f t="shared" si="434"/>
        <v>116.23533621274838</v>
      </c>
      <c r="BV145" s="28">
        <f t="shared" si="434"/>
        <v>131.80248383226149</v>
      </c>
      <c r="BW145" s="28">
        <f t="shared" si="434"/>
        <v>63.111248151742011</v>
      </c>
      <c r="BX145" s="28">
        <f t="shared" si="434"/>
        <v>82.942479782125247</v>
      </c>
      <c r="BY145" s="28">
        <f t="shared" ref="BY145:CH145" si="435">SUM(BY138:BY142)*3+BY137*1.5</f>
        <v>59.09121069611227</v>
      </c>
      <c r="BZ145" s="28">
        <f t="shared" si="435"/>
        <v>41.293517975289021</v>
      </c>
      <c r="CA145" s="28">
        <f t="shared" si="435"/>
        <v>73.624444678227988</v>
      </c>
      <c r="CB145" s="28">
        <f t="shared" si="435"/>
        <v>38.875979151478184</v>
      </c>
      <c r="CC145" s="28">
        <f t="shared" si="435"/>
        <v>58.557143881937989</v>
      </c>
      <c r="CD145" s="28">
        <f t="shared" si="435"/>
        <v>95.138103996954882</v>
      </c>
      <c r="CE145" s="28">
        <f t="shared" si="435"/>
        <v>74.378300572077535</v>
      </c>
      <c r="CF145" s="28">
        <f t="shared" si="435"/>
        <v>99.201513028133263</v>
      </c>
      <c r="CG145" s="28">
        <f t="shared" ref="CG145" si="436">SUM(CG138:CG142)*3+CG137*1.5</f>
        <v>79.759306569634333</v>
      </c>
      <c r="CH145" s="28">
        <f t="shared" si="435"/>
        <v>101.20116645061142</v>
      </c>
      <c r="CI145" s="28">
        <f t="shared" ref="CI145:CJ145" si="437">SUM(CI138:CI142)*3+CI137*1.5</f>
        <v>125.33899159662859</v>
      </c>
      <c r="CJ145" s="28">
        <f t="shared" si="437"/>
        <v>123.25853802256361</v>
      </c>
      <c r="CK145" s="28">
        <f t="shared" ref="CK145:CL145" si="438">SUM(CK138:CK142)*3+CK137*1.5</f>
        <v>71.638389211551441</v>
      </c>
      <c r="CL145" s="28">
        <f t="shared" si="438"/>
        <v>44.693777931924231</v>
      </c>
      <c r="CM145" s="28">
        <f t="shared" ref="CM145:CO145" si="439">SUM(CM138:CM142)*3+CM137*1.5</f>
        <v>46.438705855745056</v>
      </c>
      <c r="CN145" s="28">
        <f t="shared" si="439"/>
        <v>46.785371280380048</v>
      </c>
      <c r="CO145" s="28" t="e">
        <f t="shared" si="439"/>
        <v>#DIV/0!</v>
      </c>
    </row>
    <row r="146" spans="1:93" s="28" customFormat="1" x14ac:dyDescent="0.25">
      <c r="A146" s="31" t="s">
        <v>44</v>
      </c>
      <c r="B146" s="31">
        <v>6</v>
      </c>
      <c r="C146" s="31">
        <v>15</v>
      </c>
      <c r="D146" s="86">
        <v>27.5</v>
      </c>
      <c r="E146" s="14"/>
      <c r="F146" s="14">
        <f>IF(Raw!I138&gt;0,Deficit!$D$146-Raw!I138,"")</f>
        <v>13.2</v>
      </c>
      <c r="G146" s="14">
        <f>IF(Raw!J138&gt;0,Deficit!$D$146-Raw!J138,"")</f>
        <v>8.75</v>
      </c>
      <c r="H146" s="14">
        <f>IF(Raw!K138&gt;0,Deficit!$D$146-Raw!K138,"")</f>
        <v>15.15</v>
      </c>
      <c r="I146" s="14">
        <f>IF(Raw!L138&gt;0,Deficit!$D$146-Raw!L138,"")</f>
        <v>0.89999999999999858</v>
      </c>
      <c r="J146" s="14">
        <f>IF(Raw!M138&gt;0,Deficit!$D$146-Raw!M138,"")</f>
        <v>16.766666666666701</v>
      </c>
      <c r="K146" s="14">
        <f>IF(Raw!N138&gt;0,Deficit!$D$146-Raw!N138,"")</f>
        <v>4.3000000000000007</v>
      </c>
      <c r="L146" s="14">
        <f>IF(Raw!O138&gt;0,Deficit!$D$146-Raw!O138,"")</f>
        <v>16.5</v>
      </c>
      <c r="M146" s="14">
        <f>IF(Raw!P138&gt;0,Deficit!$D$146-Raw!P138,"")</f>
        <v>7.75</v>
      </c>
      <c r="N146" s="14">
        <f>IF(Raw!Q138&gt;0,Deficit!$D$146-Raw!Q138,"")</f>
        <v>14.75</v>
      </c>
      <c r="O146" s="14">
        <f>IF(Raw!R138&gt;0,Deficit!$D$146-Raw!R138,"")</f>
        <v>2.1499999999999986</v>
      </c>
      <c r="P146" s="14">
        <f>IF(Raw!S138&gt;0,Deficit!$D$146-Raw!S138,"")</f>
        <v>19.399999999999999</v>
      </c>
      <c r="Q146" s="71">
        <f>IF(Raw!T138&gt;0,Deficit!$D$146-Raw!T138,"")</f>
        <v>21.7</v>
      </c>
      <c r="R146" s="14">
        <f>IF(Raw!U138&gt;0,Deficit!$D$146-Raw!U138,"")</f>
        <v>17.5</v>
      </c>
      <c r="S146" s="14">
        <f>IF(Raw!V138&gt;0,Deficit!$D$146-Raw!V138,"")</f>
        <v>4.6999999999999993</v>
      </c>
      <c r="T146" s="14">
        <f>IF(Raw!W138&gt;0,Deficit!$D$146-Raw!W138,"")</f>
        <v>4.25</v>
      </c>
      <c r="U146" s="14">
        <f>IF(Raw!X138&gt;0,Deficit!$D$146-Raw!X138,"")</f>
        <v>0.55000000000000071</v>
      </c>
      <c r="V146" s="14">
        <f>IF(Raw!Y138&gt;0,Deficit!$D$146-Raw!Y138,"")</f>
        <v>14.9</v>
      </c>
      <c r="W146" s="14">
        <f>IF(Raw!Z138&gt;0,Deficit!$D$146-Raw!Z138,"")</f>
        <v>15.65</v>
      </c>
      <c r="X146" s="14">
        <f>IF(Raw!AA138&gt;0,Deficit!$D$146-Raw!AA138,"")</f>
        <v>3.8000000000000007</v>
      </c>
      <c r="Y146" s="14">
        <f>IF(Raw!AB138&gt;0,Deficit!$D$146-Raw!AB138,"")</f>
        <v>7.25</v>
      </c>
      <c r="Z146" s="14">
        <f>IF(Raw!AC138&gt;0,Deficit!$D$146-Raw!AC138,"")</f>
        <v>-0.67500000000000071</v>
      </c>
      <c r="AA146" s="14">
        <f>IF(Raw!AD138&gt;0,Deficit!$D$146-Raw!AD138,"")</f>
        <v>11.75</v>
      </c>
      <c r="AB146" s="14">
        <f>IF(Raw!AE138&gt;0,Deficit!$D$146-Raw!AE138,"")</f>
        <v>5.8500000000000014</v>
      </c>
      <c r="AC146" s="14">
        <f>IF(Raw!AF138&gt;0,Deficit!$D$146-Raw!AF138,"")</f>
        <v>3.75</v>
      </c>
      <c r="AD146" s="14">
        <f>IF(Raw!AG138&gt;0,Deficit!$D$146-Raw!AG138,"")</f>
        <v>13.8</v>
      </c>
      <c r="AE146" s="14">
        <f>IF(Raw!AH138&gt;0,Deficit!$D$146-Raw!AH138,"")</f>
        <v>-0.14999999999999858</v>
      </c>
      <c r="AF146" s="14">
        <f>IF(Raw!AI138&gt;0,Deficit!$D$146-Raw!AI138,"")</f>
        <v>4.1999999999999993</v>
      </c>
      <c r="AG146" s="14">
        <f>IF(Raw!AJ138&gt;0,Deficit!$D$146-Raw!AJ138,"")</f>
        <v>15.45</v>
      </c>
      <c r="AH146" s="14">
        <f>IF(Raw!AK138&gt;0,Deficit!$D$146-Raw!AK138,"")</f>
        <v>6.6000000000000014</v>
      </c>
      <c r="AI146" s="14">
        <f>IF(Raw!AL138&gt;0,Deficit!$D$146-Raw!AL138,"")</f>
        <v>15.4</v>
      </c>
      <c r="AJ146" s="14">
        <f>IF(Raw!AM138&gt;0,Deficit!$D$146-Raw!AM138,"")</f>
        <v>-0.60000000000000142</v>
      </c>
      <c r="AK146" s="14">
        <f>IF(Raw!AN138&gt;0,Deficit!$D$146-Raw!AN138,"")</f>
        <v>17.2</v>
      </c>
      <c r="AL146" s="14">
        <f>IF(Raw!AO138&gt;0,Deficit!$D$146-Raw!AO138,"")</f>
        <v>18.2</v>
      </c>
      <c r="AM146" s="14">
        <f>IF(Raw!AP138&gt;0,Deficit!$D$146-Raw!AP138,"")</f>
        <v>17.8</v>
      </c>
      <c r="AN146" s="14">
        <f>IF(Raw!AQ138&gt;0,Deficit!$D$146-Raw!AQ138,"")</f>
        <v>10.399999999999999</v>
      </c>
      <c r="AO146" s="14">
        <f>IF(Raw!AR138&gt;0,Deficit!$D$146-Raw!AR138,"")</f>
        <v>2.1000000000000014</v>
      </c>
      <c r="AP146" s="14">
        <f>IF(Raw!AS138&gt;0,Deficit!$D$146-Raw!AS138,"")</f>
        <v>3.5</v>
      </c>
      <c r="AQ146" s="14">
        <f>IF(Raw!AT138&gt;0,Deficit!$D$146-Raw!AT138,"")</f>
        <v>10.8</v>
      </c>
      <c r="AR146" s="14" t="str">
        <f>IF(Raw!AU138&gt;0,Deficit!$D$146-Raw!AU138,"")</f>
        <v/>
      </c>
      <c r="AS146" s="14" t="str">
        <f>IF(Raw!AV138&gt;0,Deficit!$D$146-Raw!AV138,"")</f>
        <v/>
      </c>
    </row>
    <row r="147" spans="1:93" s="28" customFormat="1" x14ac:dyDescent="0.25">
      <c r="A147" s="31" t="s">
        <v>41</v>
      </c>
      <c r="B147" s="31">
        <v>6</v>
      </c>
      <c r="C147" s="31">
        <v>30</v>
      </c>
      <c r="D147" s="69">
        <v>23</v>
      </c>
      <c r="E147" s="14"/>
      <c r="F147" s="14">
        <f>IF(Raw!I118&gt;0,Deficit!$D$147-Raw!I118,"")</f>
        <v>8.6879126729467995</v>
      </c>
      <c r="G147" s="14">
        <f>IF(Raw!J118&gt;0,Deficit!$D$147-Raw!J118,"")</f>
        <v>3.523835665810001</v>
      </c>
      <c r="H147" s="14">
        <f>IF(Raw!K118&gt;0,Deficit!$D$147-Raw!K118,"")</f>
        <v>4.2364804065128006</v>
      </c>
      <c r="I147" s="14">
        <f>IF(Raw!L118&gt;0,Deficit!$D$147-Raw!L118,"")</f>
        <v>-3.936680753529842E-2</v>
      </c>
      <c r="J147" s="14">
        <f>IF(Raw!M118&gt;0,Deficit!$D$147-Raw!M118,"")</f>
        <v>4.0420938385978005</v>
      </c>
      <c r="K147" s="14">
        <f>IF(Raw!N118&gt;0,Deficit!$D$147-Raw!N118,"")</f>
        <v>0.20017786754749878</v>
      </c>
      <c r="L147" s="14">
        <f>IF(Raw!O118&gt;0,Deficit!$D$147-Raw!O118,"")</f>
        <v>3.936100244104999</v>
      </c>
      <c r="M147" s="14">
        <f>IF(Raw!P118&gt;0,Deficit!$D$147-Raw!P118,"")</f>
        <v>0.80016634877389947</v>
      </c>
      <c r="N147" s="14">
        <f>IF(Raw!Q118&gt;0,Deficit!$D$147-Raw!Q118,"")</f>
        <v>5.4692953898682006</v>
      </c>
      <c r="O147" s="14">
        <f>IF(Raw!R118&gt;0,Deficit!$D$147-Raw!R118,"")</f>
        <v>1.9708323754491985</v>
      </c>
      <c r="P147" s="14">
        <f>IF(Raw!S118&gt;0,Deficit!$D$147-Raw!S118,"")</f>
        <v>5.4183928731632989</v>
      </c>
      <c r="Q147" s="14">
        <f>IF(Raw!T118&gt;0,Deficit!$D$147-Raw!T118,"")</f>
        <v>5.4179878635241003</v>
      </c>
      <c r="R147" s="14">
        <f>IF(Raw!U118&gt;0,Deficit!$D$147-Raw!U118,"")</f>
        <v>1.2603735968395995</v>
      </c>
      <c r="S147" s="14">
        <f>IF(Raw!V118&gt;0,Deficit!$D$147-Raw!V118,"")</f>
        <v>4.4764035121635999</v>
      </c>
      <c r="T147" s="14">
        <f>IF(Raw!W118&gt;0,Deficit!$D$147-Raw!W118,"")</f>
        <v>4.5750604355168996</v>
      </c>
      <c r="U147" s="14">
        <f>IF(Raw!X118&gt;0,Deficit!$D$147-Raw!X118,"")</f>
        <v>0.19614441900669988</v>
      </c>
      <c r="V147" s="14">
        <f>IF(Raw!Y118&gt;0,Deficit!$D$147-Raw!Y118,"")</f>
        <v>2.3071685793543004</v>
      </c>
      <c r="W147" s="14">
        <f>IF(Raw!Z118&gt;0,Deficit!$D$147-Raw!Z118,"")</f>
        <v>5.9579467422304013</v>
      </c>
      <c r="X147" s="14">
        <f>IF(Raw!AA118&gt;0,Deficit!$D$147-Raw!AA118,"")</f>
        <v>-1.9240875405699853E-2</v>
      </c>
      <c r="Y147" s="14">
        <f>IF(Raw!AB118&gt;0,Deficit!$D$147-Raw!AB118,"")</f>
        <v>4.4262187549660013</v>
      </c>
      <c r="Z147" s="14">
        <f>IF(Raw!AC118&gt;0,Deficit!$D$147-Raw!AC118,"")</f>
        <v>-1.5028288904912017</v>
      </c>
      <c r="AA147" s="14">
        <f>IF(Raw!AD118&gt;0,Deficit!$D$147-Raw!AD118,"")</f>
        <v>3.2417884430705008</v>
      </c>
      <c r="AB147" s="14">
        <f>IF(Raw!AE118&gt;0,Deficit!$D$147-Raw!AE118,"")</f>
        <v>2.2811820513393997</v>
      </c>
      <c r="AC147" s="14">
        <f>IF(Raw!AF118&gt;0,Deficit!$D$147-Raw!AF118,"")</f>
        <v>-0.36480805872750111</v>
      </c>
      <c r="AD147" s="14">
        <f>IF(Raw!AG118&gt;0,Deficit!$D$147-Raw!AG118,"")</f>
        <v>5.4961393296703989</v>
      </c>
      <c r="AE147" s="14">
        <f>IF(Raw!AH118&gt;0,Deficit!$D$147-Raw!AH118,"")</f>
        <v>0.74993551378560142</v>
      </c>
      <c r="AF147" s="14">
        <f>IF(Raw!AI118&gt;0,Deficit!$D$147-Raw!AI118,"")</f>
        <v>2.8185055553652987</v>
      </c>
      <c r="AG147" s="14">
        <f>IF(Raw!AJ118&gt;0,Deficit!$D$147-Raw!AJ118,"")</f>
        <v>8.1653089132476993</v>
      </c>
      <c r="AH147" s="14">
        <f>IF(Raw!AK118&gt;0,Deficit!$D$147-Raw!AK118,"")</f>
        <v>6.1850025066949001</v>
      </c>
      <c r="AI147" s="14">
        <f>IF(Raw!AL118&gt;0,Deficit!$D$147-Raw!AL118,"")</f>
        <v>8.0522425637966002</v>
      </c>
      <c r="AJ147" s="14">
        <f>IF(Raw!AM118&gt;0,Deficit!$D$147-Raw!AM118,"")</f>
        <v>7.6440754028498006</v>
      </c>
      <c r="AK147" s="14">
        <f>IF(Raw!AN118&gt;0,Deficit!$D$147-Raw!AN118,"")</f>
        <v>8.9202879326341993</v>
      </c>
      <c r="AL147" s="14">
        <f>IF(Raw!AO118&gt;0,Deficit!$D$147-Raw!AO118,"")</f>
        <v>10.429166415968901</v>
      </c>
      <c r="AM147" s="14">
        <f>IF(Raw!AP118&gt;0,Deficit!$D$147-Raw!AP118,"")</f>
        <v>10.689714535814099</v>
      </c>
      <c r="AN147" s="14">
        <f>IF(Raw!AQ118&gt;0,Deficit!$D$147-Raw!AQ118,"")</f>
        <v>0.70651973206129881</v>
      </c>
      <c r="AO147" s="14">
        <f>IF(Raw!AR118&gt;0,Deficit!$D$147-Raw!AR118,"")</f>
        <v>0.43194417054650103</v>
      </c>
      <c r="AP147" s="14">
        <f>IF(Raw!AS118&gt;0,Deficit!$D$147-Raw!AS118,"")</f>
        <v>3.0106914702998004</v>
      </c>
      <c r="AQ147" s="14">
        <f>IF(Raw!AT118&gt;0,Deficit!$D$147-Raw!AT118,"")</f>
        <v>2.7578500997819013</v>
      </c>
      <c r="AR147" s="14" t="str">
        <f>IF(Raw!AU118&gt;0,Deficit!$D$147-Raw!AU118,"")</f>
        <v/>
      </c>
      <c r="AS147" s="14" t="str">
        <f>IF(Raw!AV118&gt;0,Deficit!$D$147-Raw!AV118,"")</f>
        <v/>
      </c>
      <c r="AX147" s="24"/>
      <c r="AY147" s="24"/>
      <c r="AZ147" s="24" t="s">
        <v>19</v>
      </c>
      <c r="BA147" s="24"/>
      <c r="BB147" s="24"/>
      <c r="BC147" s="24"/>
      <c r="BD147" s="24"/>
    </row>
    <row r="148" spans="1:93" s="28" customFormat="1" x14ac:dyDescent="0.25">
      <c r="A148" s="31" t="s">
        <v>44</v>
      </c>
      <c r="B148" s="31">
        <v>6</v>
      </c>
      <c r="C148" s="31">
        <v>30</v>
      </c>
      <c r="D148" s="19">
        <v>25</v>
      </c>
      <c r="E148" s="14"/>
      <c r="F148" s="14">
        <f>IF(Raw!I139&gt;0,Deficit!$D$148-Raw!I139,"")</f>
        <v>7.6840165536879006</v>
      </c>
      <c r="G148" s="14">
        <f>IF(Raw!J139&gt;0,Deficit!$D$148-Raw!J139,"")</f>
        <v>3.7787975651026002</v>
      </c>
      <c r="H148" s="14">
        <f>IF(Raw!K139&gt;0,Deficit!$D$148-Raw!K139,"")</f>
        <v>4.535792237609499</v>
      </c>
      <c r="I148" s="14">
        <f>IF(Raw!L139&gt;0,Deficit!$D$148-Raw!L139,"")</f>
        <v>2.1627506953090005</v>
      </c>
      <c r="J148" s="14">
        <f>IF(Raw!M139&gt;0,Deficit!$D$148-Raw!M139,"")</f>
        <v>6.5040590659125996</v>
      </c>
      <c r="K148" s="14">
        <f>IF(Raw!N139&gt;0,Deficit!$D$148-Raw!N139,"")</f>
        <v>0.38083893789439927</v>
      </c>
      <c r="L148" s="14">
        <f>IF(Raw!O139&gt;0,Deficit!$D$148-Raw!O139,"")</f>
        <v>7.2183309906709994</v>
      </c>
      <c r="M148" s="14">
        <f>IF(Raw!P139&gt;0,Deficit!$D$148-Raw!P139,"")</f>
        <v>3.0826404806953001</v>
      </c>
      <c r="N148" s="14">
        <f>IF(Raw!Q139&gt;0,Deficit!$D$148-Raw!Q139,"")</f>
        <v>9.3517660539947993</v>
      </c>
      <c r="O148" s="14">
        <f>IF(Raw!R139&gt;0,Deficit!$D$148-Raw!R139,"")</f>
        <v>3.5441011249141994</v>
      </c>
      <c r="P148" s="14">
        <f>IF(Raw!S139&gt;0,Deficit!$D$148-Raw!S139,"")</f>
        <v>9.4427013306284007</v>
      </c>
      <c r="Q148" s="14">
        <f>IF(Raw!T139&gt;0,Deficit!$D$148-Raw!T139,"")</f>
        <v>9.1446294161878008</v>
      </c>
      <c r="R148" s="14">
        <f>IF(Raw!U139&gt;0,Deficit!$D$148-Raw!U139,"")</f>
        <v>2.5212202657055016</v>
      </c>
      <c r="S148" s="14">
        <f>IF(Raw!V139&gt;0,Deficit!$D$148-Raw!V139,"")</f>
        <v>6.9755141607639004</v>
      </c>
      <c r="T148" s="14">
        <f>IF(Raw!W139&gt;0,Deficit!$D$148-Raw!W139,"")</f>
        <v>8.1875972847272998</v>
      </c>
      <c r="U148" s="14">
        <f>IF(Raw!X139&gt;0,Deficit!$D$148-Raw!X139,"")</f>
        <v>1.1182530213298989</v>
      </c>
      <c r="V148" s="14">
        <f>IF(Raw!Y139&gt;0,Deficit!$D$148-Raw!Y139,"")</f>
        <v>4.5182681323952991</v>
      </c>
      <c r="W148" s="14">
        <f>IF(Raw!Z139&gt;0,Deficit!$D$148-Raw!Z139,"")</f>
        <v>7.8439658447083005</v>
      </c>
      <c r="X148" s="14">
        <f>IF(Raw!AA139&gt;0,Deficit!$D$148-Raw!AA139,"")</f>
        <v>1.0457669497051008</v>
      </c>
      <c r="Y148" s="14">
        <f>IF(Raw!AB139&gt;0,Deficit!$D$148-Raw!AB139,"")</f>
        <v>6.6771812641034991</v>
      </c>
      <c r="Z148" s="14">
        <f>IF(Raw!AC139&gt;0,Deficit!$D$148-Raw!AC139,"")</f>
        <v>1.2301437473661991</v>
      </c>
      <c r="AA148" s="14">
        <f>IF(Raw!AD139&gt;0,Deficit!$D$148-Raw!AD139,"")</f>
        <v>5.3767270011468007</v>
      </c>
      <c r="AB148" s="14">
        <f>IF(Raw!AE139&gt;0,Deficit!$D$148-Raw!AE139,"")</f>
        <v>3.9335207337298996</v>
      </c>
      <c r="AC148" s="14">
        <f>IF(Raw!AF139&gt;0,Deficit!$D$148-Raw!AF139,"")</f>
        <v>0.5188211905966007</v>
      </c>
      <c r="AD148" s="14">
        <f>IF(Raw!AG139&gt;0,Deficit!$D$148-Raw!AG139,"")</f>
        <v>7.4117340348437004</v>
      </c>
      <c r="AE148" s="14">
        <f>IF(Raw!AH139&gt;0,Deficit!$D$148-Raw!AH139,"")</f>
        <v>1.0603630278427012</v>
      </c>
      <c r="AF148" s="14">
        <f>IF(Raw!AI139&gt;0,Deficit!$D$148-Raw!AI139,"")</f>
        <v>3.8122158019136982</v>
      </c>
      <c r="AG148" s="14">
        <f>IF(Raw!AJ139&gt;0,Deficit!$D$148-Raw!AJ139,"")</f>
        <v>10.816955199205101</v>
      </c>
      <c r="AH148" s="14">
        <f>IF(Raw!AK139&gt;0,Deficit!$D$148-Raw!AK139,"")</f>
        <v>8.0829251511074993</v>
      </c>
      <c r="AI148" s="14">
        <f>IF(Raw!AL139&gt;0,Deficit!$D$148-Raw!AL139,"")</f>
        <v>11.1039640133228</v>
      </c>
      <c r="AJ148" s="14">
        <f>IF(Raw!AM139&gt;0,Deficit!$D$148-Raw!AM139,"")</f>
        <v>8.9573132239387014</v>
      </c>
      <c r="AK148" s="14">
        <f>IF(Raw!AN139&gt;0,Deficit!$D$148-Raw!AN139,"")</f>
        <v>11.084529223053901</v>
      </c>
      <c r="AL148" s="14">
        <f>IF(Raw!AO139&gt;0,Deficit!$D$148-Raw!AO139,"")</f>
        <v>12.550410508408399</v>
      </c>
      <c r="AM148" s="14">
        <f>IF(Raw!AP139&gt;0,Deficit!$D$148-Raw!AP139,"")</f>
        <v>13.1502328801811</v>
      </c>
      <c r="AN148" s="14">
        <f>IF(Raw!AQ139&gt;0,Deficit!$D$148-Raw!AQ139,"")</f>
        <v>2.8739177191405005</v>
      </c>
      <c r="AO148" s="14">
        <f>IF(Raw!AR139&gt;0,Deficit!$D$148-Raw!AR139,"")</f>
        <v>2.5416483426681005</v>
      </c>
      <c r="AP148" s="14">
        <f>IF(Raw!AS139&gt;0,Deficit!$D$148-Raw!AS139,"")</f>
        <v>4.6612496580365992</v>
      </c>
      <c r="AQ148" s="14">
        <f>IF(Raw!AT139&gt;0,Deficit!$D$148-Raw!AT139,"")</f>
        <v>4.6959481600839013</v>
      </c>
      <c r="AR148" s="14" t="str">
        <f>IF(Raw!AU139&gt;0,Deficit!$D$148-Raw!AU139,"")</f>
        <v/>
      </c>
      <c r="AS148" s="14" t="str">
        <f>IF(Raw!AV139&gt;0,Deficit!$D$148-Raw!AV139,"")</f>
        <v/>
      </c>
      <c r="AX148" s="25"/>
      <c r="AY148" s="25"/>
      <c r="AZ148" s="25" t="s">
        <v>20</v>
      </c>
      <c r="BA148" s="25"/>
      <c r="BB148" s="25"/>
      <c r="BC148" s="25"/>
      <c r="BD148" s="25"/>
    </row>
    <row r="149" spans="1:93" s="28" customFormat="1" x14ac:dyDescent="0.25">
      <c r="A149" s="31" t="s">
        <v>41</v>
      </c>
      <c r="B149" s="31">
        <v>6</v>
      </c>
      <c r="C149" s="31">
        <v>60</v>
      </c>
      <c r="D149" s="69">
        <v>25</v>
      </c>
      <c r="E149" s="14"/>
      <c r="F149" s="14">
        <f>IF(Raw!I119&gt;0,Deficit!$D$149-Raw!I119,"")</f>
        <v>3.908737639290301</v>
      </c>
      <c r="G149" s="14">
        <f>IF(Raw!J119&gt;0,Deficit!$D$149-Raw!J119,"")</f>
        <v>3.4992169766697998</v>
      </c>
      <c r="H149" s="14">
        <f>IF(Raw!K119&gt;0,Deficit!$D$149-Raw!K119,"")</f>
        <v>3.0826776498327995</v>
      </c>
      <c r="I149" s="14">
        <f>IF(Raw!L119&gt;0,Deficit!$D$149-Raw!L119,"")</f>
        <v>2.8204462382363999</v>
      </c>
      <c r="J149" s="14">
        <f>IF(Raw!M119&gt;0,Deficit!$D$149-Raw!M119,"")</f>
        <v>1.6797817636296983</v>
      </c>
      <c r="K149" s="14">
        <f>IF(Raw!N119&gt;0,Deficit!$D$149-Raw!N119,"")</f>
        <v>1.2827820114405988</v>
      </c>
      <c r="L149" s="14">
        <f>IF(Raw!O119&gt;0,Deficit!$D$149-Raw!O119,"")</f>
        <v>1.5403473765647995</v>
      </c>
      <c r="M149" s="14">
        <f>IF(Raw!P119&gt;0,Deficit!$D$149-Raw!P119,"")</f>
        <v>1.1536859270660003</v>
      </c>
      <c r="N149" s="14">
        <f>IF(Raw!Q119&gt;0,Deficit!$D$149-Raw!Q119,"")</f>
        <v>2.3113161450345991</v>
      </c>
      <c r="O149" s="14">
        <f>IF(Raw!R119&gt;0,Deficit!$D$149-Raw!R119,"")</f>
        <v>2.3119021107738007</v>
      </c>
      <c r="P149" s="14">
        <f>IF(Raw!S119&gt;0,Deficit!$D$149-Raw!S119,"")</f>
        <v>3.3654645740573983</v>
      </c>
      <c r="Q149" s="14">
        <f>IF(Raw!T119&gt;0,Deficit!$D$149-Raw!T119,"")</f>
        <v>1.995185540735001</v>
      </c>
      <c r="R149" s="14">
        <f>IF(Raw!U119&gt;0,Deficit!$D$149-Raw!U119,"")</f>
        <v>1.1631698011502998</v>
      </c>
      <c r="S149" s="14">
        <f>IF(Raw!V119&gt;0,Deficit!$D$149-Raw!V119,"")</f>
        <v>2.5069825755891983</v>
      </c>
      <c r="T149" s="14">
        <f>IF(Raw!W119&gt;0,Deficit!$D$149-Raw!W119,"")</f>
        <v>1.970726870052701</v>
      </c>
      <c r="U149" s="14">
        <f>IF(Raw!X119&gt;0,Deficit!$D$149-Raw!X119,"")</f>
        <v>0.88244099263080145</v>
      </c>
      <c r="V149" s="14">
        <f>IF(Raw!Y119&gt;0,Deficit!$D$149-Raw!Y119,"")</f>
        <v>2.480372063380301</v>
      </c>
      <c r="W149" s="14">
        <f>IF(Raw!Z119&gt;0,Deficit!$D$149-Raw!Z119,"")</f>
        <v>1.6275376347585997</v>
      </c>
      <c r="X149" s="14">
        <f>IF(Raw!AA119&gt;0,Deficit!$D$149-Raw!AA119,"")</f>
        <v>0.54160900131299883</v>
      </c>
      <c r="Y149" s="14">
        <f>IF(Raw!AB119&gt;0,Deficit!$D$149-Raw!AB119,"")</f>
        <v>1.0340559904954993</v>
      </c>
      <c r="Z149" s="14">
        <f>IF(Raw!AC119&gt;0,Deficit!$D$149-Raw!AC119,"")</f>
        <v>-2.3504807364335001</v>
      </c>
      <c r="AA149" s="14">
        <f>IF(Raw!AD119&gt;0,Deficit!$D$149-Raw!AD119,"")</f>
        <v>-1.9825664481199823E-2</v>
      </c>
      <c r="AB149" s="14">
        <f>IF(Raw!AE119&gt;0,Deficit!$D$149-Raw!AE119,"")</f>
        <v>0.78766814855400114</v>
      </c>
      <c r="AC149" s="14">
        <f>IF(Raw!AF119&gt;0,Deficit!$D$149-Raw!AF119,"")</f>
        <v>0.22735233219020046</v>
      </c>
      <c r="AD149" s="14">
        <f>IF(Raw!AG119&gt;0,Deficit!$D$149-Raw!AG119,"")</f>
        <v>1.7950111930489996</v>
      </c>
      <c r="AE149" s="14">
        <f>IF(Raw!AH119&gt;0,Deficit!$D$149-Raw!AH119,"")</f>
        <v>0.480898837646901</v>
      </c>
      <c r="AF149" s="14">
        <f>IF(Raw!AI119&gt;0,Deficit!$D$149-Raw!AI119,"")</f>
        <v>1.5048952414499013</v>
      </c>
      <c r="AG149" s="14">
        <f>IF(Raw!AJ119&gt;0,Deficit!$D$149-Raw!AJ119,"")</f>
        <v>3.7639211982593999</v>
      </c>
      <c r="AH149" s="14">
        <f>IF(Raw!AK119&gt;0,Deficit!$D$149-Raw!AK119,"")</f>
        <v>4.6273267343576983</v>
      </c>
      <c r="AI149" s="14">
        <f>IF(Raw!AL119&gt;0,Deficit!$D$149-Raw!AL119,"")</f>
        <v>6.0074969946188013</v>
      </c>
      <c r="AJ149" s="14">
        <f>IF(Raw!AM119&gt;0,Deficit!$D$149-Raw!AM119,"")</f>
        <v>5.7700199326574015</v>
      </c>
      <c r="AK149" s="14">
        <f>IF(Raw!AN119&gt;0,Deficit!$D$149-Raw!AN119,"")</f>
        <v>6.4970952525593013</v>
      </c>
      <c r="AL149" s="14">
        <f>IF(Raw!AO119&gt;0,Deficit!$D$149-Raw!AO119,"")</f>
        <v>10.0830015425702</v>
      </c>
      <c r="AM149" s="14">
        <f>IF(Raw!AP119&gt;0,Deficit!$D$149-Raw!AP119,"")</f>
        <v>10.1549811331975</v>
      </c>
      <c r="AN149" s="14">
        <f>IF(Raw!AQ119&gt;0,Deficit!$D$149-Raw!AQ119,"")</f>
        <v>5.1309361222545995</v>
      </c>
      <c r="AO149" s="14">
        <f>IF(Raw!AR119&gt;0,Deficit!$D$149-Raw!AR119,"")</f>
        <v>1.856245647144199</v>
      </c>
      <c r="AP149" s="14">
        <f>IF(Raw!AS119&gt;0,Deficit!$D$149-Raw!AS119,"")</f>
        <v>3.2265790241734003</v>
      </c>
      <c r="AQ149" s="14">
        <f>IF(Raw!AT119&gt;0,Deficit!$D$149-Raw!AT119,"")</f>
        <v>3.3757983677618988</v>
      </c>
      <c r="AR149" s="14" t="str">
        <f>IF(Raw!AU119&gt;0,Deficit!$D$149-Raw!AU119,"")</f>
        <v/>
      </c>
      <c r="AS149" s="14" t="str">
        <f>IF(Raw!AV119&gt;0,Deficit!$D$149-Raw!AV119,"")</f>
        <v/>
      </c>
    </row>
    <row r="150" spans="1:93" s="28" customFormat="1" x14ac:dyDescent="0.25">
      <c r="A150" s="31" t="s">
        <v>44</v>
      </c>
      <c r="B150" s="31">
        <v>6</v>
      </c>
      <c r="C150" s="31">
        <v>60</v>
      </c>
      <c r="D150" s="19">
        <v>19</v>
      </c>
      <c r="E150" s="14"/>
      <c r="F150" s="14">
        <f>IF(Raw!I140&gt;0,Deficit!$D$150-Raw!I140,"")</f>
        <v>4.1039200657350001</v>
      </c>
      <c r="G150" s="14">
        <f>IF(Raw!J140&gt;0,Deficit!$D$150-Raw!J140,"")</f>
        <v>2.8671621293242993</v>
      </c>
      <c r="H150" s="14">
        <f>IF(Raw!K140&gt;0,Deficit!$D$150-Raw!K140,"")</f>
        <v>2.7425970839199003</v>
      </c>
      <c r="I150" s="14">
        <f>IF(Raw!L140&gt;0,Deficit!$D$150-Raw!L140,"")</f>
        <v>1.8219905920357995</v>
      </c>
      <c r="J150" s="14">
        <f>IF(Raw!M140&gt;0,Deficit!$D$150-Raw!M140,"")</f>
        <v>1.3522504571372984</v>
      </c>
      <c r="K150" s="14">
        <f>IF(Raw!N140&gt;0,Deficit!$D$150-Raw!N140,"")</f>
        <v>1.5735563982306999</v>
      </c>
      <c r="L150" s="14">
        <f>IF(Raw!O140&gt;0,Deficit!$D$150-Raw!O140,"")</f>
        <v>2.2614983410089984</v>
      </c>
      <c r="M150" s="14">
        <f>IF(Raw!P140&gt;0,Deficit!$D$150-Raw!P140,"")</f>
        <v>2.6874284875542003</v>
      </c>
      <c r="N150" s="14">
        <f>IF(Raw!Q140&gt;0,Deficit!$D$150-Raw!Q140,"")</f>
        <v>3.0156112269930002</v>
      </c>
      <c r="O150" s="14">
        <f>IF(Raw!R140&gt;0,Deficit!$D$150-Raw!R140,"")</f>
        <v>2.8901728495481009</v>
      </c>
      <c r="P150" s="14">
        <f>IF(Raw!S140&gt;0,Deficit!$D$150-Raw!S140,"")</f>
        <v>3.8810513489887999</v>
      </c>
      <c r="Q150" s="14">
        <f>IF(Raw!T140&gt;0,Deficit!$D$150-Raw!T140,"")</f>
        <v>3.0859722727978003</v>
      </c>
      <c r="R150" s="14">
        <f>IF(Raw!U140&gt;0,Deficit!$D$150-Raw!U140,"")</f>
        <v>1.4984735124752007</v>
      </c>
      <c r="S150" s="14">
        <f>IF(Raw!V140&gt;0,Deficit!$D$150-Raw!V140,"")</f>
        <v>2.8652127204754017</v>
      </c>
      <c r="T150" s="14">
        <f>IF(Raw!W140&gt;0,Deficit!$D$150-Raw!W140,"")</f>
        <v>3.5561384588209997</v>
      </c>
      <c r="U150" s="14">
        <f>IF(Raw!X140&gt;0,Deficit!$D$150-Raw!X140,"")</f>
        <v>2.164388965234199</v>
      </c>
      <c r="V150" s="14">
        <f>IF(Raw!Y140&gt;0,Deficit!$D$150-Raw!Y140,"")</f>
        <v>2.6797900759574986</v>
      </c>
      <c r="W150" s="14">
        <f>IF(Raw!Z140&gt;0,Deficit!$D$150-Raw!Z140,"")</f>
        <v>3.3192450324747007</v>
      </c>
      <c r="X150" s="14">
        <f>IF(Raw!AA140&gt;0,Deficit!$D$150-Raw!AA140,"")</f>
        <v>0.92836907185699857</v>
      </c>
      <c r="Y150" s="14">
        <f>IF(Raw!AB140&gt;0,Deficit!$D$150-Raw!AB140,"")</f>
        <v>2.1541960255290995</v>
      </c>
      <c r="Z150" s="14">
        <f>IF(Raw!AC140&gt;0,Deficit!$D$150-Raw!AC140,"")</f>
        <v>-1.3073373260536982</v>
      </c>
      <c r="AA150" s="14">
        <f>IF(Raw!AD140&gt;0,Deficit!$D$150-Raw!AD140,"")</f>
        <v>0.46066391992440003</v>
      </c>
      <c r="AB150" s="14">
        <f>IF(Raw!AE140&gt;0,Deficit!$D$150-Raw!AE140,"")</f>
        <v>0.1158610910809017</v>
      </c>
      <c r="AC150" s="14">
        <f>IF(Raw!AF140&gt;0,Deficit!$D$150-Raw!AF140,"")</f>
        <v>0.74940490993780173</v>
      </c>
      <c r="AD150" s="14">
        <f>IF(Raw!AG140&gt;0,Deficit!$D$150-Raw!AG140,"")</f>
        <v>2.8451117543597988</v>
      </c>
      <c r="AE150" s="14">
        <f>IF(Raw!AH140&gt;0,Deficit!$D$150-Raw!AH140,"")</f>
        <v>1.8432171337694996</v>
      </c>
      <c r="AF150" s="14">
        <f>IF(Raw!AI140&gt;0,Deficit!$D$150-Raw!AI140,"")</f>
        <v>2.2826985211485997</v>
      </c>
      <c r="AG150" s="14">
        <f>IF(Raw!AJ140&gt;0,Deficit!$D$150-Raw!AJ140,"")</f>
        <v>4.0073571169663005</v>
      </c>
      <c r="AH150" s="14">
        <f>IF(Raw!AK140&gt;0,Deficit!$D$150-Raw!AK140,"")</f>
        <v>4.5749069939737002</v>
      </c>
      <c r="AI150" s="14">
        <f>IF(Raw!AL140&gt;0,Deficit!$D$150-Raw!AL140,"")</f>
        <v>5.4818526451353993</v>
      </c>
      <c r="AJ150" s="14">
        <f>IF(Raw!AM140&gt;0,Deficit!$D$150-Raw!AM140,"")</f>
        <v>5.8052907331305992</v>
      </c>
      <c r="AK150" s="14">
        <f>IF(Raw!AN140&gt;0,Deficit!$D$150-Raw!AN140,"")</f>
        <v>6.0370122727582007</v>
      </c>
      <c r="AL150" s="14">
        <f>IF(Raw!AO140&gt;0,Deficit!$D$150-Raw!AO140,"")</f>
        <v>7.7517680566999001</v>
      </c>
      <c r="AM150" s="14">
        <f>IF(Raw!AP140&gt;0,Deficit!$D$150-Raw!AP140,"")</f>
        <v>7.8618133003425008</v>
      </c>
      <c r="AN150" s="14">
        <f>IF(Raw!AQ140&gt;0,Deficit!$D$150-Raw!AQ140,"")</f>
        <v>3.9211665533539009</v>
      </c>
      <c r="AO150" s="14">
        <f>IF(Raw!AR140&gt;0,Deficit!$D$150-Raw!AR140,"")</f>
        <v>1.6488869135583997</v>
      </c>
      <c r="AP150" s="14">
        <f>IF(Raw!AS140&gt;0,Deficit!$D$150-Raw!AS140,"")</f>
        <v>3.0705828281038006</v>
      </c>
      <c r="AQ150" s="14">
        <f>IF(Raw!AT140&gt;0,Deficit!$D$150-Raw!AT140,"")</f>
        <v>3.2337097114619997</v>
      </c>
      <c r="AR150" s="14" t="str">
        <f>IF(Raw!AU140&gt;0,Deficit!$D$150-Raw!AU140,"")</f>
        <v/>
      </c>
      <c r="AS150" s="14" t="str">
        <f>IF(Raw!AV140&gt;0,Deficit!$D$150-Raw!AV140,"")</f>
        <v/>
      </c>
    </row>
    <row r="151" spans="1:93" s="28" customFormat="1" x14ac:dyDescent="0.25">
      <c r="A151" s="31" t="s">
        <v>41</v>
      </c>
      <c r="B151" s="31">
        <v>6</v>
      </c>
      <c r="C151" s="31">
        <v>90</v>
      </c>
      <c r="D151" s="86">
        <v>16</v>
      </c>
      <c r="E151" s="14"/>
      <c r="F151" s="14">
        <f>IF(Raw!I120&gt;0,Deficit!$D$151-Raw!I120,"")</f>
        <v>3.9531309751357</v>
      </c>
      <c r="G151" s="14">
        <f>IF(Raw!J120&gt;0,Deficit!$D$151-Raw!J120,"")</f>
        <v>3.8357813611898006</v>
      </c>
      <c r="H151" s="14">
        <f>IF(Raw!K120&gt;0,Deficit!$D$151-Raw!K120,"")</f>
        <v>3.7731193060915995</v>
      </c>
      <c r="I151" s="14">
        <f>IF(Raw!L120&gt;0,Deficit!$D$151-Raw!L120,"")</f>
        <v>3.3070744779787997</v>
      </c>
      <c r="J151" s="14">
        <f>IF(Raw!M120&gt;0,Deficit!$D$151-Raw!M120,"")</f>
        <v>2.9290458332799005</v>
      </c>
      <c r="K151" s="14">
        <f>IF(Raw!N120&gt;0,Deficit!$D$151-Raw!N120,"")</f>
        <v>2.7196547142147001</v>
      </c>
      <c r="L151" s="14">
        <f>IF(Raw!O120&gt;0,Deficit!$D$151-Raw!O120,"")</f>
        <v>2.0323280024695993</v>
      </c>
      <c r="M151" s="14">
        <f>IF(Raw!P120&gt;0,Deficit!$D$151-Raw!P120,"")</f>
        <v>2.4280447633232995</v>
      </c>
      <c r="N151" s="14">
        <f>IF(Raw!Q120&gt;0,Deficit!$D$151-Raw!Q120,"")</f>
        <v>2.4743938856510006</v>
      </c>
      <c r="O151" s="14">
        <f>IF(Raw!R120&gt;0,Deficit!$D$151-Raw!R120,"")</f>
        <v>2.8288283635118994</v>
      </c>
      <c r="P151" s="14">
        <f>IF(Raw!S120&gt;0,Deficit!$D$151-Raw!S120,"")</f>
        <v>2.8075321533346997</v>
      </c>
      <c r="Q151" s="14">
        <f>IF(Raw!T120&gt;0,Deficit!$D$151-Raw!T120,"")</f>
        <v>2.9203227718183005</v>
      </c>
      <c r="R151" s="14">
        <f>IF(Raw!U120&gt;0,Deficit!$D$151-Raw!U120,"")</f>
        <v>3.4769740614345004</v>
      </c>
      <c r="S151" s="14">
        <f>IF(Raw!V120&gt;0,Deficit!$D$151-Raw!V120,"")</f>
        <v>3.0151020809506992</v>
      </c>
      <c r="T151" s="14">
        <f>IF(Raw!W120&gt;0,Deficit!$D$151-Raw!W120,"")</f>
        <v>3.0648181544856996</v>
      </c>
      <c r="U151" s="14">
        <f>IF(Raw!X120&gt;0,Deficit!$D$151-Raw!X120,"")</f>
        <v>3.2153763312135002</v>
      </c>
      <c r="V151" s="14">
        <f>IF(Raw!Y120&gt;0,Deficit!$D$151-Raw!Y120,"")</f>
        <v>3.3029533302307996</v>
      </c>
      <c r="W151" s="14">
        <f>IF(Raw!Z120&gt;0,Deficit!$D$151-Raw!Z120,"")</f>
        <v>2.0347027817417995</v>
      </c>
      <c r="X151" s="14">
        <f>IF(Raw!AA120&gt;0,Deficit!$D$151-Raw!AA120,"")</f>
        <v>2.9368542636164996</v>
      </c>
      <c r="Y151" s="14">
        <f>IF(Raw!AB120&gt;0,Deficit!$D$151-Raw!AB120,"")</f>
        <v>2.9349042566744998</v>
      </c>
      <c r="Z151" s="14">
        <f>IF(Raw!AC120&gt;0,Deficit!$D$151-Raw!AC120,"")</f>
        <v>-0.18253897201330105</v>
      </c>
      <c r="AA151" s="14">
        <f>IF(Raw!AD120&gt;0,Deficit!$D$151-Raw!AD120,"")</f>
        <v>0.62661003868110043</v>
      </c>
      <c r="AB151" s="14">
        <f>IF(Raw!AE120&gt;0,Deficit!$D$151-Raw!AE120,"")</f>
        <v>0.76929342827989977</v>
      </c>
      <c r="AC151" s="14">
        <f>IF(Raw!AF120&gt;0,Deficit!$D$151-Raw!AF120,"")</f>
        <v>0.77701228831880087</v>
      </c>
      <c r="AD151" s="14">
        <f>IF(Raw!AG120&gt;0,Deficit!$D$151-Raw!AG120,"")</f>
        <v>1.1478090899208997</v>
      </c>
      <c r="AE151" s="14">
        <f>IF(Raw!AH120&gt;0,Deficit!$D$151-Raw!AH120,"")</f>
        <v>1.4187251503494007</v>
      </c>
      <c r="AF151" s="14">
        <f>IF(Raw!AI120&gt;0,Deficit!$D$151-Raw!AI120,"")</f>
        <v>1.8379103146975009</v>
      </c>
      <c r="AG151" s="14">
        <f>IF(Raw!AJ120&gt;0,Deficit!$D$151-Raw!AJ120,"")</f>
        <v>2.5689683658565006</v>
      </c>
      <c r="AH151" s="14">
        <f>IF(Raw!AK120&gt;0,Deficit!$D$151-Raw!AK120,"")</f>
        <v>2.6602030548115003</v>
      </c>
      <c r="AI151" s="14">
        <f>IF(Raw!AL120&gt;0,Deficit!$D$151-Raw!AL120,"")</f>
        <v>3.6194352927269993</v>
      </c>
      <c r="AJ151" s="14">
        <f>IF(Raw!AM120&gt;0,Deficit!$D$151-Raw!AM120,"")</f>
        <v>3.7269023972397992</v>
      </c>
      <c r="AK151" s="14">
        <f>IF(Raw!AN120&gt;0,Deficit!$D$151-Raw!AN120,"")</f>
        <v>3.5985724429816006</v>
      </c>
      <c r="AL151" s="14">
        <f>IF(Raw!AO120&gt;0,Deficit!$D$151-Raw!AO120,"")</f>
        <v>4.8224113343783994</v>
      </c>
      <c r="AM151" s="14">
        <f>IF(Raw!AP120&gt;0,Deficit!$D$151-Raw!AP120,"")</f>
        <v>4.4876493990781992</v>
      </c>
      <c r="AN151" s="14">
        <f>IF(Raw!AQ120&gt;0,Deficit!$D$151-Raw!AQ120,"")</f>
        <v>4.9113938462714994</v>
      </c>
      <c r="AO151" s="14">
        <f>IF(Raw!AR120&gt;0,Deficit!$D$151-Raw!AR120,"")</f>
        <v>4.7481047082164007</v>
      </c>
      <c r="AP151" s="14">
        <f>IF(Raw!AS120&gt;0,Deficit!$D$151-Raw!AS120,"")</f>
        <v>3.3322263525151996</v>
      </c>
      <c r="AQ151" s="14">
        <f>IF(Raw!AT120&gt;0,Deficit!$D$151-Raw!AT120,"")</f>
        <v>2.7012404515911008</v>
      </c>
      <c r="AR151" s="14" t="str">
        <f>IF(Raw!AU120&gt;0,Deficit!$D$151-Raw!AU120,"")</f>
        <v/>
      </c>
      <c r="AS151" s="14" t="str">
        <f>IF(Raw!AV120&gt;0,Deficit!$D$151-Raw!AV120,"")</f>
        <v/>
      </c>
    </row>
    <row r="152" spans="1:93" s="28" customFormat="1" x14ac:dyDescent="0.25">
      <c r="A152" s="31" t="s">
        <v>44</v>
      </c>
      <c r="B152" s="31">
        <v>6</v>
      </c>
      <c r="C152" s="31">
        <v>90</v>
      </c>
      <c r="D152" s="86">
        <v>17.5</v>
      </c>
      <c r="E152" s="14"/>
      <c r="F152" s="14">
        <f>IF(Raw!I141&gt;0,Deficit!$D$152-Raw!I141,"")</f>
        <v>4.4442297367567996</v>
      </c>
      <c r="G152" s="14">
        <f>IF(Raw!J141&gt;0,Deficit!$D$152-Raw!J141,"")</f>
        <v>4.2528980238139003</v>
      </c>
      <c r="H152" s="14">
        <f>IF(Raw!K141&gt;0,Deficit!$D$152-Raw!K141,"")</f>
        <v>4.2363118918142</v>
      </c>
      <c r="I152" s="14">
        <f>IF(Raw!L141&gt;0,Deficit!$D$152-Raw!L141,"")</f>
        <v>4.0608509869383997</v>
      </c>
      <c r="J152" s="14">
        <f>IF(Raw!M141&gt;0,Deficit!$D$152-Raw!M141,"")</f>
        <v>3.1661384269315995</v>
      </c>
      <c r="K152" s="14">
        <f>IF(Raw!N141&gt;0,Deficit!$D$152-Raw!N141,"")</f>
        <v>2.8690543065597005</v>
      </c>
      <c r="L152" s="14">
        <f>IF(Raw!O141&gt;0,Deficit!$D$152-Raw!O141,"")</f>
        <v>2.7952843602231994</v>
      </c>
      <c r="M152" s="14">
        <f>IF(Raw!P141&gt;0,Deficit!$D$152-Raw!P141,"")</f>
        <v>2.6544945307772991</v>
      </c>
      <c r="N152" s="14">
        <f>IF(Raw!Q141&gt;0,Deficit!$D$152-Raw!Q141,"")</f>
        <v>3.2768047268867999</v>
      </c>
      <c r="O152" s="14">
        <f>IF(Raw!R141&gt;0,Deficit!$D$152-Raw!R141,"")</f>
        <v>3.2800739840368003</v>
      </c>
      <c r="P152" s="14">
        <f>IF(Raw!S141&gt;0,Deficit!$D$152-Raw!S141,"")</f>
        <v>3.5871869245594006</v>
      </c>
      <c r="Q152" s="14">
        <f>IF(Raw!T141&gt;0,Deficit!$D$152-Raw!T141,"")</f>
        <v>3.1136057619418001</v>
      </c>
      <c r="R152" s="14">
        <f>IF(Raw!U141&gt;0,Deficit!$D$152-Raw!U141,"")</f>
        <v>3.7230890812603992</v>
      </c>
      <c r="S152" s="14">
        <f>IF(Raw!V141&gt;0,Deficit!$D$152-Raw!V141,"")</f>
        <v>3.5705015860004998</v>
      </c>
      <c r="T152" s="14">
        <f>IF(Raw!W141&gt;0,Deficit!$D$152-Raw!W141,"")</f>
        <v>3.7182350819216001</v>
      </c>
      <c r="U152" s="14">
        <f>IF(Raw!X141&gt;0,Deficit!$D$152-Raw!X141,"")</f>
        <v>3.4672360839185998</v>
      </c>
      <c r="V152" s="14">
        <f>IF(Raw!Y141&gt;0,Deficit!$D$152-Raw!Y141,"")</f>
        <v>3.1677961177107008</v>
      </c>
      <c r="W152" s="14">
        <f>IF(Raw!Z141&gt;0,Deficit!$D$152-Raw!Z141,"")</f>
        <v>3.0705610390148994</v>
      </c>
      <c r="X152" s="14">
        <f>IF(Raw!AA141&gt;0,Deficit!$D$152-Raw!AA141,"")</f>
        <v>3.0297339486769008</v>
      </c>
      <c r="Y152" s="14">
        <f>IF(Raw!AB141&gt;0,Deficit!$D$152-Raw!AB141,"")</f>
        <v>3.1224267048797003</v>
      </c>
      <c r="Z152" s="14">
        <f>IF(Raw!AC141&gt;0,Deficit!$D$152-Raw!AC141,"")</f>
        <v>0.74096743441869961</v>
      </c>
      <c r="AA152" s="14">
        <f>IF(Raw!AD141&gt;0,Deficit!$D$152-Raw!AD141,"")</f>
        <v>0.59424876256440129</v>
      </c>
      <c r="AB152" s="14">
        <f>IF(Raw!AE141&gt;0,Deficit!$D$152-Raw!AE141,"")</f>
        <v>0.53831664218720121</v>
      </c>
      <c r="AC152" s="14">
        <f>IF(Raw!AF141&gt;0,Deficit!$D$152-Raw!AF141,"")</f>
        <v>0.56194333221749915</v>
      </c>
      <c r="AD152" s="14">
        <f>IF(Raw!AG141&gt;0,Deficit!$D$152-Raw!AG141,"")</f>
        <v>0.60175328634700165</v>
      </c>
      <c r="AE152" s="14">
        <f>IF(Raw!AH141&gt;0,Deficit!$D$152-Raw!AH141,"")</f>
        <v>1.2111085051602011</v>
      </c>
      <c r="AF152" s="14">
        <f>IF(Raw!AI141&gt;0,Deficit!$D$152-Raw!AI141,"")</f>
        <v>1.1369069971870012</v>
      </c>
      <c r="AG152" s="14">
        <f>IF(Raw!AJ141&gt;0,Deficit!$D$152-Raw!AJ141,"")</f>
        <v>1.8605375681277003</v>
      </c>
      <c r="AH152" s="14">
        <f>IF(Raw!AK141&gt;0,Deficit!$D$152-Raw!AK141,"")</f>
        <v>2.2022803015017001</v>
      </c>
      <c r="AI152" s="14">
        <f>IF(Raw!AL141&gt;0,Deficit!$D$152-Raw!AL141,"")</f>
        <v>2.9116899035934001</v>
      </c>
      <c r="AJ152" s="14">
        <f>IF(Raw!AM141&gt;0,Deficit!$D$152-Raw!AM141,"")</f>
        <v>2.7533532833077992</v>
      </c>
      <c r="AK152" s="14">
        <f>IF(Raw!AN141&gt;0,Deficit!$D$152-Raw!AN141,"")</f>
        <v>3.3476767449023992</v>
      </c>
      <c r="AL152" s="14">
        <f>IF(Raw!AO141&gt;0,Deficit!$D$152-Raw!AO141,"")</f>
        <v>4.4344434670626995</v>
      </c>
      <c r="AM152" s="14">
        <f>IF(Raw!AP141&gt;0,Deficit!$D$152-Raw!AP141,"")</f>
        <v>4.5653084930603995</v>
      </c>
      <c r="AN152" s="14">
        <f>IF(Raw!AQ141&gt;0,Deficit!$D$152-Raw!AQ141,"")</f>
        <v>4.4397932571490006</v>
      </c>
      <c r="AO152" s="14">
        <f>IF(Raw!AR141&gt;0,Deficit!$D$152-Raw!AR141,"")</f>
        <v>3.1880053792427994</v>
      </c>
      <c r="AP152" s="14">
        <f>IF(Raw!AS141&gt;0,Deficit!$D$152-Raw!AS141,"")</f>
        <v>2.0390424213982996</v>
      </c>
      <c r="AQ152" s="14">
        <f>IF(Raw!AT141&gt;0,Deficit!$D$152-Raw!AT141,"")</f>
        <v>2.4020667025390008</v>
      </c>
      <c r="AR152" s="14" t="str">
        <f>IF(Raw!AU141&gt;0,Deficit!$D$152-Raw!AU141,"")</f>
        <v/>
      </c>
      <c r="AS152" s="14" t="str">
        <f>IF(Raw!AV141&gt;0,Deficit!$D$152-Raw!AV141,"")</f>
        <v/>
      </c>
    </row>
    <row r="153" spans="1:93" s="28" customFormat="1" x14ac:dyDescent="0.25">
      <c r="A153" s="31" t="s">
        <v>41</v>
      </c>
      <c r="B153" s="31">
        <v>6</v>
      </c>
      <c r="C153" s="31">
        <v>120</v>
      </c>
      <c r="D153" s="19">
        <v>16</v>
      </c>
      <c r="E153" s="14"/>
      <c r="F153" s="14">
        <f>IF(Raw!I121&gt;0,Deficit!$D$153-Raw!I121,"")</f>
        <v>5.0444332222719996</v>
      </c>
      <c r="G153" s="14">
        <f>IF(Raw!J121&gt;0,Deficit!$D$153-Raw!J121,"")</f>
        <v>4.4512028433479003</v>
      </c>
      <c r="H153" s="14">
        <f>IF(Raw!K121&gt;0,Deficit!$D$153-Raw!K121,"")</f>
        <v>4.9374418000760993</v>
      </c>
      <c r="I153" s="14">
        <f>IF(Raw!L121&gt;0,Deficit!$D$153-Raw!L121,"")</f>
        <v>4.7415876864303002</v>
      </c>
      <c r="J153" s="14">
        <f>IF(Raw!M121&gt;0,Deficit!$D$153-Raw!M121,"")</f>
        <v>4.2179794358427998</v>
      </c>
      <c r="K153" s="14">
        <f>IF(Raw!N121&gt;0,Deficit!$D$153-Raw!N121,"")</f>
        <v>4.1821053398036003</v>
      </c>
      <c r="L153" s="14">
        <f>IF(Raw!O121&gt;0,Deficit!$D$153-Raw!O121,"")</f>
        <v>3.7237096980587001</v>
      </c>
      <c r="M153" s="14">
        <f>IF(Raw!P121&gt;0,Deficit!$D$153-Raw!P121,"")</f>
        <v>3.4805545894196008</v>
      </c>
      <c r="N153" s="14">
        <f>IF(Raw!Q121&gt;0,Deficit!$D$153-Raw!Q121,"")</f>
        <v>3.4722556954113006</v>
      </c>
      <c r="O153" s="14">
        <f>IF(Raw!R121&gt;0,Deficit!$D$153-Raw!R121,"")</f>
        <v>3.3175389519677996</v>
      </c>
      <c r="P153" s="14">
        <f>IF(Raw!S121&gt;0,Deficit!$D$153-Raw!S121,"")</f>
        <v>3.2748714951727997</v>
      </c>
      <c r="Q153" s="14">
        <f>IF(Raw!T121&gt;0,Deficit!$D$153-Raw!T121,"")</f>
        <v>3.1201900220822001</v>
      </c>
      <c r="R153" s="14">
        <f>IF(Raw!U121&gt;0,Deficit!$D$153-Raw!U121,"")</f>
        <v>3.5054846539861</v>
      </c>
      <c r="S153" s="14">
        <f>IF(Raw!V121&gt;0,Deficit!$D$153-Raw!V121,"")</f>
        <v>3.4925818768909007</v>
      </c>
      <c r="T153" s="14">
        <f>IF(Raw!W121&gt;0,Deficit!$D$153-Raw!W121,"")</f>
        <v>3.3578397145283994</v>
      </c>
      <c r="U153" s="14">
        <f>IF(Raw!X121&gt;0,Deficit!$D$153-Raw!X121,"")</f>
        <v>3.3917886070215992</v>
      </c>
      <c r="V153" s="14">
        <f>IF(Raw!Y121&gt;0,Deficit!$D$153-Raw!Y121,"")</f>
        <v>3.3370851665819004</v>
      </c>
      <c r="W153" s="14">
        <f>IF(Raw!Z121&gt;0,Deficit!$D$153-Raw!Z121,"")</f>
        <v>3.1276440736761995</v>
      </c>
      <c r="X153" s="14">
        <f>IF(Raw!AA121&gt;0,Deficit!$D$153-Raw!AA121,"")</f>
        <v>3.1459460138912991</v>
      </c>
      <c r="Y153" s="14">
        <f>IF(Raw!AB121&gt;0,Deficit!$D$153-Raw!AB121,"")</f>
        <v>2.7699976778900002</v>
      </c>
      <c r="Z153" s="14">
        <f>IF(Raw!AC121&gt;0,Deficit!$D$153-Raw!AC121,"")</f>
        <v>2.7350714007618002</v>
      </c>
      <c r="AA153" s="14">
        <f>IF(Raw!AD121&gt;0,Deficit!$D$153-Raw!AD121,"")</f>
        <v>1.3858036384648003</v>
      </c>
      <c r="AB153" s="14">
        <f>IF(Raw!AE121&gt;0,Deficit!$D$153-Raw!AE121,"")</f>
        <v>0.32273949412729941</v>
      </c>
      <c r="AC153" s="14">
        <f>IF(Raw!AF121&gt;0,Deficit!$D$153-Raw!AF121,"")</f>
        <v>0.84818696372479963</v>
      </c>
      <c r="AD153" s="14">
        <f>IF(Raw!AG121&gt;0,Deficit!$D$153-Raw!AG121,"")</f>
        <v>0.82408292993400067</v>
      </c>
      <c r="AE153" s="14">
        <f>IF(Raw!AH121&gt;0,Deficit!$D$153-Raw!AH121,"")</f>
        <v>1.3112308866218001</v>
      </c>
      <c r="AF153" s="14">
        <f>IF(Raw!AI121&gt;0,Deficit!$D$153-Raw!AI121,"")</f>
        <v>1.4721906695586995</v>
      </c>
      <c r="AG153" s="14">
        <f>IF(Raw!AJ121&gt;0,Deficit!$D$153-Raw!AJ121,"")</f>
        <v>1.6066471994480001</v>
      </c>
      <c r="AH153" s="14">
        <f>IF(Raw!AK121&gt;0,Deficit!$D$153-Raw!AK121,"")</f>
        <v>1.9011546213077004</v>
      </c>
      <c r="AI153" s="14">
        <f>IF(Raw!AL121&gt;0,Deficit!$D$153-Raw!AL121,"")</f>
        <v>2.1843550129615004</v>
      </c>
      <c r="AJ153" s="14">
        <f>IF(Raw!AM121&gt;0,Deficit!$D$153-Raw!AM121,"")</f>
        <v>2.5208605815171001</v>
      </c>
      <c r="AK153" s="14">
        <f>IF(Raw!AN121&gt;0,Deficit!$D$153-Raw!AN121,"")</f>
        <v>2.3147865363905993</v>
      </c>
      <c r="AL153" s="14">
        <f>IF(Raw!AO121&gt;0,Deficit!$D$153-Raw!AO121,"")</f>
        <v>3.1855902740523003</v>
      </c>
      <c r="AM153" s="14">
        <f>IF(Raw!AP121&gt;0,Deficit!$D$153-Raw!AP121,"")</f>
        <v>2.8454078011678998</v>
      </c>
      <c r="AN153" s="14">
        <f>IF(Raw!AQ121&gt;0,Deficit!$D$153-Raw!AQ121,"")</f>
        <v>3.5106934639449001</v>
      </c>
      <c r="AO153" s="14">
        <f>IF(Raw!AR121&gt;0,Deficit!$D$153-Raw!AR121,"")</f>
        <v>3.2397119857745</v>
      </c>
      <c r="AP153" s="14">
        <f>IF(Raw!AS121&gt;0,Deficit!$D$153-Raw!AS121,"")</f>
        <v>2.9726752196202</v>
      </c>
      <c r="AQ153" s="14">
        <f>IF(Raw!AT121&gt;0,Deficit!$D$153-Raw!AT121,"")</f>
        <v>2.6333799153668007</v>
      </c>
      <c r="AR153" s="14" t="str">
        <f>IF(Raw!AU121&gt;0,Deficit!$D$153-Raw!AU121,"")</f>
        <v/>
      </c>
      <c r="AS153" s="14" t="str">
        <f>IF(Raw!AV121&gt;0,Deficit!$D$153-Raw!AV121,"")</f>
        <v/>
      </c>
    </row>
    <row r="154" spans="1:93" s="28" customFormat="1" x14ac:dyDescent="0.25">
      <c r="A154" s="31" t="s">
        <v>44</v>
      </c>
      <c r="B154" s="31">
        <v>6</v>
      </c>
      <c r="C154" s="31">
        <v>120</v>
      </c>
      <c r="D154" s="19">
        <v>17</v>
      </c>
      <c r="E154" s="14"/>
      <c r="F154" s="14">
        <f>IF(Raw!I142&gt;0,Deficit!$D$154-Raw!I142,"")</f>
        <v>6.7137424437347004</v>
      </c>
      <c r="G154" s="14">
        <f>IF(Raw!J142&gt;0,Deficit!$D$154-Raw!J142,"")</f>
        <v>6.2032228643503995</v>
      </c>
      <c r="H154" s="14">
        <f>IF(Raw!K142&gt;0,Deficit!$D$154-Raw!K142,"")</f>
        <v>6.0685347571941008</v>
      </c>
      <c r="I154" s="14">
        <f>IF(Raw!L142&gt;0,Deficit!$D$154-Raw!L142,"")</f>
        <v>5.9548689117353</v>
      </c>
      <c r="J154" s="14">
        <f>IF(Raw!M142&gt;0,Deficit!$D$154-Raw!M142,"")</f>
        <v>4.9983085327931001</v>
      </c>
      <c r="K154" s="14">
        <f>IF(Raw!N142&gt;0,Deficit!$D$154-Raw!N142,"")</f>
        <v>5.341442003649</v>
      </c>
      <c r="L154" s="14">
        <f>IF(Raw!O142&gt;0,Deficit!$D$154-Raw!O142,"")</f>
        <v>3.9314159360776006</v>
      </c>
      <c r="M154" s="14">
        <f>IF(Raw!P142&gt;0,Deficit!$D$154-Raw!P142,"")</f>
        <v>4.0585520416468999</v>
      </c>
      <c r="N154" s="14">
        <f>IF(Raw!Q142&gt;0,Deficit!$D$154-Raw!Q142,"")</f>
        <v>3.8010624079831992</v>
      </c>
      <c r="O154" s="14">
        <f>IF(Raw!R142&gt;0,Deficit!$D$154-Raw!R142,"")</f>
        <v>3.7852013731378005</v>
      </c>
      <c r="P154" s="14">
        <f>IF(Raw!S142&gt;0,Deficit!$D$154-Raw!S142,"")</f>
        <v>4.1324977512109005</v>
      </c>
      <c r="Q154" s="14">
        <f>IF(Raw!T142&gt;0,Deficit!$D$154-Raw!T142,"")</f>
        <v>3.4239051974539993</v>
      </c>
      <c r="R154" s="14">
        <f>IF(Raw!U142&gt;0,Deficit!$D$154-Raw!U142,"")</f>
        <v>3.6645759278592003</v>
      </c>
      <c r="S154" s="14">
        <f>IF(Raw!V142&gt;0,Deficit!$D$154-Raw!V142,"")</f>
        <v>3.6489339369787004</v>
      </c>
      <c r="T154" s="14">
        <f>IF(Raw!W142&gt;0,Deficit!$D$154-Raw!W142,"")</f>
        <v>3.6963366668404998</v>
      </c>
      <c r="U154" s="14">
        <f>IF(Raw!X142&gt;0,Deficit!$D$154-Raw!X142,"")</f>
        <v>3.5317801241666995</v>
      </c>
      <c r="V154" s="14">
        <f>IF(Raw!Y142&gt;0,Deficit!$D$154-Raw!Y142,"")</f>
        <v>3.9995368906183995</v>
      </c>
      <c r="W154" s="14">
        <f>IF(Raw!Z142&gt;0,Deficit!$D$154-Raw!Z142,"")</f>
        <v>3.4958628983640008</v>
      </c>
      <c r="X154" s="14">
        <f>IF(Raw!AA142&gt;0,Deficit!$D$154-Raw!AA142,"")</f>
        <v>3.2633993149686003</v>
      </c>
      <c r="Y154" s="14">
        <f>IF(Raw!AB142&gt;0,Deficit!$D$154-Raw!AB142,"")</f>
        <v>3.3752676517703009</v>
      </c>
      <c r="Z154" s="14">
        <f>IF(Raw!AC142&gt;0,Deficit!$D$154-Raw!AC142,"")</f>
        <v>3.4668130054526003</v>
      </c>
      <c r="AA154" s="14">
        <f>IF(Raw!AD142&gt;0,Deficit!$D$154-Raw!AD142,"")</f>
        <v>1.8367877535087995</v>
      </c>
      <c r="AB154" s="14">
        <f>IF(Raw!AE142&gt;0,Deficit!$D$154-Raw!AE142,"")</f>
        <v>0.14690610038509888</v>
      </c>
      <c r="AC154" s="14">
        <f>IF(Raw!AF142&gt;0,Deficit!$D$154-Raw!AF142,"")</f>
        <v>0.65750624533070123</v>
      </c>
      <c r="AD154" s="14">
        <f>IF(Raw!AG142&gt;0,Deficit!$D$154-Raw!AG142,"")</f>
        <v>0.44340147965240106</v>
      </c>
      <c r="AE154" s="14">
        <f>IF(Raw!AH142&gt;0,Deficit!$D$154-Raw!AH142,"")</f>
        <v>0.81575376794259924</v>
      </c>
      <c r="AF154" s="14">
        <f>IF(Raw!AI142&gt;0,Deficit!$D$154-Raw!AI142,"")</f>
        <v>0.79522634051109975</v>
      </c>
      <c r="AG154" s="14">
        <f>IF(Raw!AJ142&gt;0,Deficit!$D$154-Raw!AJ142,"")</f>
        <v>0.61074804753249978</v>
      </c>
      <c r="AH154" s="14">
        <f>IF(Raw!AK142&gt;0,Deficit!$D$154-Raw!AK142,"")</f>
        <v>0.40442844211199969</v>
      </c>
      <c r="AI154" s="14">
        <f>IF(Raw!AL142&gt;0,Deficit!$D$154-Raw!AL142,"")</f>
        <v>1.8009225413854999</v>
      </c>
      <c r="AJ154" s="14">
        <f>IF(Raw!AM142&gt;0,Deficit!$D$154-Raw!AM142,"")</f>
        <v>1.3903775926953994</v>
      </c>
      <c r="AK154" s="14">
        <f>IF(Raw!AN142&gt;0,Deficit!$D$154-Raw!AN142,"")</f>
        <v>1.9489695317294</v>
      </c>
      <c r="AL154" s="14">
        <f>IF(Raw!AO142&gt;0,Deficit!$D$154-Raw!AO142,"")</f>
        <v>2.8888035022180993</v>
      </c>
      <c r="AM154" s="14">
        <f>IF(Raw!AP142&gt;0,Deficit!$D$154-Raw!AP142,"")</f>
        <v>3.0621327250998007</v>
      </c>
      <c r="AN154" s="14">
        <f>IF(Raw!AQ142&gt;0,Deficit!$D$154-Raw!AQ142,"")</f>
        <v>2.9083312039193991</v>
      </c>
      <c r="AO154" s="14">
        <f>IF(Raw!AR142&gt;0,Deficit!$D$154-Raw!AR142,"")</f>
        <v>3.5605145498075004</v>
      </c>
      <c r="AP154" s="14">
        <f>IF(Raw!AS142&gt;0,Deficit!$D$154-Raw!AS142,"")</f>
        <v>2.2860544196625003</v>
      </c>
      <c r="AQ154" s="14">
        <f>IF(Raw!AT142&gt;0,Deficit!$D$154-Raw!AT142,"")</f>
        <v>1.8654299381163995</v>
      </c>
      <c r="AR154" s="14" t="str">
        <f>IF(Raw!AU142&gt;0,Deficit!$D$154-Raw!AU142,"")</f>
        <v/>
      </c>
      <c r="AS154" s="14" t="str">
        <f>IF(Raw!AV142&gt;0,Deficit!$D$154-Raw!AV142,"")</f>
        <v/>
      </c>
      <c r="AX154"/>
      <c r="AY154"/>
      <c r="AZ154" s="4" t="s">
        <v>79</v>
      </c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</row>
    <row r="155" spans="1:93" s="28" customFormat="1" x14ac:dyDescent="0.25">
      <c r="A155" s="31" t="s">
        <v>41</v>
      </c>
      <c r="B155" s="31">
        <v>6</v>
      </c>
      <c r="C155" s="31">
        <v>150</v>
      </c>
      <c r="D155" s="19">
        <v>19</v>
      </c>
      <c r="E155" s="14"/>
      <c r="F155" s="14">
        <f>IF(Raw!I122&gt;0,Deficit!$D$155-Raw!I122,"")</f>
        <v>7.3838151412652007</v>
      </c>
      <c r="G155" s="14">
        <f>IF(Raw!J122&gt;0,Deficit!$D$155-Raw!J122,"")</f>
        <v>7.3170249758415</v>
      </c>
      <c r="H155" s="14">
        <f>IF(Raw!K122&gt;0,Deficit!$D$155-Raw!K122,"")</f>
        <v>7.5394374907370008</v>
      </c>
      <c r="I155" s="14">
        <f>IF(Raw!L122&gt;0,Deficit!$D$155-Raw!L122,"")</f>
        <v>7.1304936599231006</v>
      </c>
      <c r="J155" s="14">
        <f>IF(Raw!M122&gt;0,Deficit!$D$155-Raw!M122,"")</f>
        <v>7.4022978310346002</v>
      </c>
      <c r="K155" s="14">
        <f>IF(Raw!N122&gt;0,Deficit!$D$155-Raw!N122,"")</f>
        <v>7.3558045452939993</v>
      </c>
      <c r="L155" s="14">
        <f>IF(Raw!O122&gt;0,Deficit!$D$155-Raw!O122,"")</f>
        <v>6.8251004106422997</v>
      </c>
      <c r="M155" s="14">
        <f>IF(Raw!P122&gt;0,Deficit!$D$155-Raw!P122,"")</f>
        <v>6.8754265208728</v>
      </c>
      <c r="N155" s="14">
        <f>IF(Raw!Q122&gt;0,Deficit!$D$155-Raw!Q122,"")</f>
        <v>7.0435680148763993</v>
      </c>
      <c r="O155" s="14">
        <f>IF(Raw!R122&gt;0,Deficit!$D$155-Raw!R122,"")</f>
        <v>6.8725622391848997</v>
      </c>
      <c r="P155" s="14">
        <f>IF(Raw!S122&gt;0,Deficit!$D$155-Raw!S122,"")</f>
        <v>6.6160054686136007</v>
      </c>
      <c r="Q155" s="14">
        <f>IF(Raw!T122&gt;0,Deficit!$D$155-Raw!T122,"")</f>
        <v>6.3063701296469006</v>
      </c>
      <c r="R155" s="14">
        <f>IF(Raw!U122&gt;0,Deficit!$D$155-Raw!U122,"")</f>
        <v>6.1641412101112998</v>
      </c>
      <c r="S155" s="14">
        <f>IF(Raw!V122&gt;0,Deficit!$D$155-Raw!V122,"")</f>
        <v>6.1030561083295005</v>
      </c>
      <c r="T155" s="14">
        <f>IF(Raw!W122&gt;0,Deficit!$D$155-Raw!W122,"")</f>
        <v>6.4953020592495001</v>
      </c>
      <c r="U155" s="14">
        <f>IF(Raw!X122&gt;0,Deficit!$D$155-Raw!X122,"")</f>
        <v>6.0256444228856996</v>
      </c>
      <c r="V155" s="14">
        <f>IF(Raw!Y122&gt;0,Deficit!$D$155-Raw!Y122,"")</f>
        <v>6.1787537591014008</v>
      </c>
      <c r="W155" s="14">
        <f>IF(Raw!Z122&gt;0,Deficit!$D$155-Raw!Z122,"")</f>
        <v>5.5182497484912005</v>
      </c>
      <c r="X155" s="14">
        <f>IF(Raw!AA122&gt;0,Deficit!$D$155-Raw!AA122,"")</f>
        <v>5.7572434165019999</v>
      </c>
      <c r="Y155" s="14">
        <f>IF(Raw!AB122&gt;0,Deficit!$D$155-Raw!AB122,"")</f>
        <v>6.1453834889722998</v>
      </c>
      <c r="Z155" s="14">
        <f>IF(Raw!AC122&gt;0,Deficit!$D$155-Raw!AC122,"")</f>
        <v>5.5030724735549992</v>
      </c>
      <c r="AA155" s="14">
        <f>IF(Raw!AD122&gt;0,Deficit!$D$155-Raw!AD122,"")</f>
        <v>5.6580018645578996</v>
      </c>
      <c r="AB155" s="14">
        <f>IF(Raw!AE122&gt;0,Deficit!$D$155-Raw!AE122,"")</f>
        <v>3.2940570623298999</v>
      </c>
      <c r="AC155" s="14">
        <f>IF(Raw!AF122&gt;0,Deficit!$D$155-Raw!AF122,"")</f>
        <v>2.4853490654712012</v>
      </c>
      <c r="AD155" s="14">
        <f>IF(Raw!AG122&gt;0,Deficit!$D$155-Raw!AG122,"")</f>
        <v>2.949965604681001</v>
      </c>
      <c r="AE155" s="14">
        <f>IF(Raw!AH122&gt;0,Deficit!$D$155-Raw!AH122,"")</f>
        <v>3.1070210545227006</v>
      </c>
      <c r="AF155" s="14">
        <f>IF(Raw!AI122&gt;0,Deficit!$D$155-Raw!AI122,"")</f>
        <v>2.7030307347624003</v>
      </c>
      <c r="AG155" s="14">
        <f>IF(Raw!AJ122&gt;0,Deficit!$D$155-Raw!AJ122,"")</f>
        <v>3.7273291234553998</v>
      </c>
      <c r="AH155" s="14">
        <f>IF(Raw!AK122&gt;0,Deficit!$D$155-Raw!AK122,"")</f>
        <v>2.6281114808156012</v>
      </c>
      <c r="AI155" s="14">
        <f>IF(Raw!AL122&gt;0,Deficit!$D$155-Raw!AL122,"")</f>
        <v>2.9919212737259002</v>
      </c>
      <c r="AJ155" s="14">
        <f>IF(Raw!AM122&gt;0,Deficit!$D$155-Raw!AM122,"")</f>
        <v>3.3199752337345991</v>
      </c>
      <c r="AK155" s="14">
        <f>IF(Raw!AN122&gt;0,Deficit!$D$155-Raw!AN122,"")</f>
        <v>3.9889609829179005</v>
      </c>
      <c r="AL155" s="14">
        <f>IF(Raw!AO122&gt;0,Deficit!$D$155-Raw!AO122,"")</f>
        <v>4.0646283518359994</v>
      </c>
      <c r="AM155" s="14">
        <f>IF(Raw!AP122&gt;0,Deficit!$D$155-Raw!AP122,"")</f>
        <v>4.1703291215868994</v>
      </c>
      <c r="AN155" s="14">
        <f>IF(Raw!AQ122&gt;0,Deficit!$D$155-Raw!AQ122,"")</f>
        <v>4.4283690706098007</v>
      </c>
      <c r="AO155" s="14">
        <f>IF(Raw!AR122&gt;0,Deficit!$D$155-Raw!AR122,"")</f>
        <v>5.0679441747859997</v>
      </c>
      <c r="AP155" s="14">
        <f>IF(Raw!AS122&gt;0,Deficit!$D$155-Raw!AS122,"")</f>
        <v>5.3143817213745006</v>
      </c>
      <c r="AQ155" s="14">
        <f>IF(Raw!AT122&gt;0,Deficit!$D$155-Raw!AT122,"")</f>
        <v>4.2998674636989005</v>
      </c>
      <c r="AR155" s="14" t="str">
        <f>IF(Raw!AU122&gt;0,Deficit!$D$155-Raw!AU122,"")</f>
        <v/>
      </c>
      <c r="AS155" s="14" t="str">
        <f>IF(Raw!AV122&gt;0,Deficit!$D$155-Raw!AV122,"")</f>
        <v/>
      </c>
      <c r="AX155"/>
      <c r="AY155" t="s">
        <v>80</v>
      </c>
      <c r="AZ155">
        <v>1</v>
      </c>
      <c r="BA155">
        <v>2</v>
      </c>
      <c r="BB155">
        <v>3</v>
      </c>
      <c r="BC155">
        <v>4</v>
      </c>
      <c r="BD155">
        <v>5</v>
      </c>
      <c r="BE155">
        <v>6</v>
      </c>
      <c r="BF155">
        <v>7</v>
      </c>
      <c r="BG155">
        <v>8</v>
      </c>
      <c r="BH155">
        <v>9</v>
      </c>
      <c r="BI155">
        <v>10</v>
      </c>
      <c r="BJ155">
        <v>11</v>
      </c>
      <c r="BK155">
        <v>12</v>
      </c>
      <c r="BL155" s="8" t="s">
        <v>81</v>
      </c>
      <c r="BM155" s="48" t="s">
        <v>82</v>
      </c>
      <c r="BN155"/>
      <c r="BO155"/>
      <c r="BP155"/>
      <c r="BQ155"/>
      <c r="BR155"/>
      <c r="BS155"/>
      <c r="BT155"/>
      <c r="BU155"/>
      <c r="BV155"/>
      <c r="BW155"/>
      <c r="BX155"/>
      <c r="BY155"/>
    </row>
    <row r="156" spans="1:93" s="28" customFormat="1" x14ac:dyDescent="0.25">
      <c r="A156" s="31" t="s">
        <v>44</v>
      </c>
      <c r="B156" s="31">
        <v>6</v>
      </c>
      <c r="C156" s="31">
        <v>150</v>
      </c>
      <c r="D156" s="19">
        <v>18</v>
      </c>
      <c r="E156" s="14"/>
      <c r="F156" s="14">
        <f>IF(Raw!I143&gt;0,Deficit!$D$156-Raw!I143,"")</f>
        <v>7.4835224950418997</v>
      </c>
      <c r="G156" s="14">
        <f>IF(Raw!J143&gt;0,Deficit!$D$156-Raw!J143,"")</f>
        <v>7.7393549353256006</v>
      </c>
      <c r="H156" s="14">
        <f>IF(Raw!K143&gt;0,Deficit!$D$156-Raw!K143,"")</f>
        <v>7.5857714839172008</v>
      </c>
      <c r="I156" s="14">
        <f>IF(Raw!L143&gt;0,Deficit!$D$156-Raw!L143,"")</f>
        <v>7.2762175538535008</v>
      </c>
      <c r="J156" s="14">
        <f>IF(Raw!M143&gt;0,Deficit!$D$156-Raw!M143,"")</f>
        <v>7.7424055425509</v>
      </c>
      <c r="K156" s="14">
        <f>IF(Raw!N143&gt;0,Deficit!$D$156-Raw!N143,"")</f>
        <v>7.8431348034366</v>
      </c>
      <c r="L156" s="14">
        <f>IF(Raw!O143&gt;0,Deficit!$D$156-Raw!O143,"")</f>
        <v>7.7287692265056993</v>
      </c>
      <c r="M156" s="14">
        <f>IF(Raw!P143&gt;0,Deficit!$D$156-Raw!P143,"")</f>
        <v>7.6555836967381996</v>
      </c>
      <c r="N156" s="14">
        <f>IF(Raw!Q143&gt;0,Deficit!$D$156-Raw!Q143,"")</f>
        <v>7.6787671001362003</v>
      </c>
      <c r="O156" s="14">
        <f>IF(Raw!R143&gt;0,Deficit!$D$156-Raw!R143,"")</f>
        <v>7.5217099124695999</v>
      </c>
      <c r="P156" s="14">
        <f>IF(Raw!S143&gt;0,Deficit!$D$156-Raw!S143,"")</f>
        <v>7.5056354809264008</v>
      </c>
      <c r="Q156" s="14">
        <f>IF(Raw!T143&gt;0,Deficit!$D$156-Raw!T143,"")</f>
        <v>6.8831474857130992</v>
      </c>
      <c r="R156" s="14">
        <f>IF(Raw!U143&gt;0,Deficit!$D$156-Raw!U143,"")</f>
        <v>7.1672761970565002</v>
      </c>
      <c r="S156" s="14">
        <f>IF(Raw!V143&gt;0,Deficit!$D$156-Raw!V143,"")</f>
        <v>7.0396771851394</v>
      </c>
      <c r="T156" s="14">
        <f>IF(Raw!W143&gt;0,Deficit!$D$156-Raw!W143,"")</f>
        <v>6.8871583131228995</v>
      </c>
      <c r="U156" s="14">
        <f>IF(Raw!X143&gt;0,Deficit!$D$156-Raw!X143,"")</f>
        <v>7.1153232902523005</v>
      </c>
      <c r="V156" s="14">
        <f>IF(Raw!Y143&gt;0,Deficit!$D$156-Raw!Y143,"")</f>
        <v>6.9011428356949001</v>
      </c>
      <c r="W156" s="14">
        <f>IF(Raw!Z143&gt;0,Deficit!$D$156-Raw!Z143,"")</f>
        <v>6.6129603288810994</v>
      </c>
      <c r="X156" s="14">
        <f>IF(Raw!AA143&gt;0,Deficit!$D$156-Raw!AA143,"")</f>
        <v>6.5648215981485993</v>
      </c>
      <c r="Y156" s="14">
        <f>IF(Raw!AB143&gt;0,Deficit!$D$156-Raw!AB143,"")</f>
        <v>6.2106798363360998</v>
      </c>
      <c r="Z156" s="14">
        <f>IF(Raw!AC143&gt;0,Deficit!$D$156-Raw!AC143,"")</f>
        <v>6.4763715505745001</v>
      </c>
      <c r="AA156" s="14">
        <f>IF(Raw!AD143&gt;0,Deficit!$D$156-Raw!AD143,"")</f>
        <v>6.4150043111435</v>
      </c>
      <c r="AB156" s="14">
        <f>IF(Raw!AE143&gt;0,Deficit!$D$156-Raw!AE143,"")</f>
        <v>4.3869638825895994</v>
      </c>
      <c r="AC156" s="14">
        <f>IF(Raw!AF143&gt;0,Deficit!$D$156-Raw!AF143,"")</f>
        <v>4.3785973616814999</v>
      </c>
      <c r="AD156" s="14">
        <f>IF(Raw!AG143&gt;0,Deficit!$D$156-Raw!AG143,"")</f>
        <v>3.0866273731329006</v>
      </c>
      <c r="AE156" s="14">
        <f>IF(Raw!AH143&gt;0,Deficit!$D$156-Raw!AH143,"")</f>
        <v>4.0970558201521996</v>
      </c>
      <c r="AF156" s="14">
        <f>IF(Raw!AI143&gt;0,Deficit!$D$156-Raw!AI143,"")</f>
        <v>3.6855959724268992</v>
      </c>
      <c r="AG156" s="14">
        <f>IF(Raw!AJ143&gt;0,Deficit!$D$156-Raw!AJ143,"")</f>
        <v>4.0358245827350991</v>
      </c>
      <c r="AH156" s="14">
        <f>IF(Raw!AK143&gt;0,Deficit!$D$156-Raw!AK143,"")</f>
        <v>3.6371625955039004</v>
      </c>
      <c r="AI156" s="14">
        <f>IF(Raw!AL143&gt;0,Deficit!$D$156-Raw!AL143,"")</f>
        <v>3.8571903289596996</v>
      </c>
      <c r="AJ156" s="14">
        <f>IF(Raw!AM143&gt;0,Deficit!$D$156-Raw!AM143,"")</f>
        <v>4.0411568904975006</v>
      </c>
      <c r="AK156" s="14">
        <f>IF(Raw!AN143&gt;0,Deficit!$D$156-Raw!AN143,"")</f>
        <v>4.2893843153701994</v>
      </c>
      <c r="AL156" s="14">
        <f>IF(Raw!AO143&gt;0,Deficit!$D$156-Raw!AO143,"")</f>
        <v>4.9829207622995</v>
      </c>
      <c r="AM156" s="14">
        <f>IF(Raw!AP143&gt;0,Deficit!$D$156-Raw!AP143,"")</f>
        <v>4.3886809382295997</v>
      </c>
      <c r="AN156" s="14">
        <f>IF(Raw!AQ143&gt;0,Deficit!$D$156-Raw!AQ143,"")</f>
        <v>5.3424585138779008</v>
      </c>
      <c r="AO156" s="14">
        <f>IF(Raw!AR143&gt;0,Deficit!$D$156-Raw!AR143,"")</f>
        <v>5.1024696967708998</v>
      </c>
      <c r="AP156" s="14">
        <f>IF(Raw!AS143&gt;0,Deficit!$D$156-Raw!AS143,"")</f>
        <v>4.8825002424893995</v>
      </c>
      <c r="AQ156" s="14">
        <f>IF(Raw!AT143&gt;0,Deficit!$D$156-Raw!AT143,"")</f>
        <v>4.1628530946811004</v>
      </c>
      <c r="AR156" s="14" t="str">
        <f>IF(Raw!AU143&gt;0,Deficit!$D$156-Raw!AU143,"")</f>
        <v/>
      </c>
      <c r="AS156" s="14" t="str">
        <f>IF(Raw!AV143&gt;0,Deficit!$D$156-Raw!AV143,"")</f>
        <v/>
      </c>
      <c r="AX156" t="s">
        <v>10</v>
      </c>
      <c r="AY156" s="28">
        <v>15</v>
      </c>
      <c r="AZ156" s="2">
        <f>BA5</f>
        <v>28.25</v>
      </c>
      <c r="BA156" s="2">
        <f>BA17</f>
        <v>27.25</v>
      </c>
      <c r="BB156" s="2">
        <f>BA29</f>
        <v>26.75</v>
      </c>
      <c r="BC156" s="2">
        <f>BA41</f>
        <v>27.5</v>
      </c>
      <c r="BD156" s="2">
        <f>BA53</f>
        <v>26.5</v>
      </c>
      <c r="BE156" s="2">
        <f>BA65</f>
        <v>27.625</v>
      </c>
      <c r="BF156" s="2">
        <f>BA77</f>
        <v>26.75</v>
      </c>
      <c r="BG156" s="2">
        <f>BA89</f>
        <v>26.125</v>
      </c>
      <c r="BH156" s="2">
        <f>BA101</f>
        <v>26</v>
      </c>
      <c r="BI156" s="2">
        <f>BA113</f>
        <v>28.5</v>
      </c>
      <c r="BJ156" s="2">
        <f>BA125</f>
        <v>27.75</v>
      </c>
      <c r="BK156" s="2">
        <f>BA137</f>
        <v>27.375</v>
      </c>
      <c r="BL156" s="2">
        <f t="shared" ref="BL156:BL162" si="440">AVERAGE(AZ156:BK156)</f>
        <v>27.197916666666668</v>
      </c>
      <c r="BM156" s="27">
        <f t="shared" ref="BM156:BM162" si="441">_xlfn.STDEV.S(AZ156:BK156)</f>
        <v>0.791392496384274</v>
      </c>
      <c r="BN156"/>
      <c r="BO156"/>
      <c r="BP156"/>
      <c r="BQ156"/>
      <c r="BR156"/>
      <c r="BS156"/>
      <c r="BT156"/>
      <c r="BU156"/>
      <c r="BV156"/>
      <c r="BW156"/>
      <c r="BX156"/>
      <c r="BY156"/>
    </row>
    <row r="157" spans="1:93" s="28" customFormat="1" x14ac:dyDescent="0.25">
      <c r="A157" s="31" t="s">
        <v>41</v>
      </c>
      <c r="B157" s="31">
        <v>6</v>
      </c>
      <c r="C157" s="31">
        <v>200</v>
      </c>
      <c r="D157" s="19">
        <v>17.5</v>
      </c>
      <c r="E157" s="14"/>
      <c r="F157" s="14">
        <f>IF(Raw!I123&gt;0,Deficit!$D$157-Raw!I123,"")</f>
        <v>4.5089570438286</v>
      </c>
      <c r="G157" s="14">
        <f>IF(Raw!J123&gt;0,Deficit!$D$157-Raw!J123,"")</f>
        <v>4.7162438776796005</v>
      </c>
      <c r="H157" s="14">
        <f>IF(Raw!K123&gt;0,Deficit!$D$157-Raw!K123,"")</f>
        <v>4.1979554395032999</v>
      </c>
      <c r="I157" s="14">
        <f>IF(Raw!L123&gt;0,Deficit!$D$157-Raw!L123,"")</f>
        <v>4.0302166185035002</v>
      </c>
      <c r="J157" s="14">
        <f>IF(Raw!M123&gt;0,Deficit!$D$157-Raw!M123,"")</f>
        <v>4.0539436748707995</v>
      </c>
      <c r="K157" s="14">
        <f>IF(Raw!N123&gt;0,Deficit!$D$157-Raw!N123,"")</f>
        <v>4.3702150804994009</v>
      </c>
      <c r="L157" s="14">
        <f>IF(Raw!O123&gt;0,Deficit!$D$157-Raw!O123,"")</f>
        <v>4.0312673712447005</v>
      </c>
      <c r="M157" s="14">
        <f>IF(Raw!P123&gt;0,Deficit!$D$157-Raw!P123,"")</f>
        <v>3.7914970334949007</v>
      </c>
      <c r="N157" s="14">
        <f>IF(Raw!Q123&gt;0,Deficit!$D$157-Raw!Q123,"")</f>
        <v>4.6011448428942998</v>
      </c>
      <c r="O157" s="14">
        <f>IF(Raw!R123&gt;0,Deficit!$D$157-Raw!R123,"")</f>
        <v>4.1865125598546005</v>
      </c>
      <c r="P157" s="14">
        <f>IF(Raw!S123&gt;0,Deficit!$D$157-Raw!S123,"")</f>
        <v>4.4158681316623998</v>
      </c>
      <c r="Q157" s="14">
        <f>IF(Raw!T123&gt;0,Deficit!$D$157-Raw!T123,"")</f>
        <v>4.1563669922000006</v>
      </c>
      <c r="R157" s="14">
        <f>IF(Raw!U123&gt;0,Deficit!$D$157-Raw!U123,"")</f>
        <v>4.0059121252101999</v>
      </c>
      <c r="S157" s="14">
        <f>IF(Raw!V123&gt;0,Deficit!$D$157-Raw!V123,"")</f>
        <v>4.4157610954241004</v>
      </c>
      <c r="T157" s="14">
        <f>IF(Raw!W123&gt;0,Deficit!$D$157-Raw!W123,"")</f>
        <v>4.0193273911127996</v>
      </c>
      <c r="U157" s="14">
        <f>IF(Raw!X123&gt;0,Deficit!$D$157-Raw!X123,"")</f>
        <v>4.4824919089003004</v>
      </c>
      <c r="V157" s="14">
        <f>IF(Raw!Y123&gt;0,Deficit!$D$157-Raw!Y123,"")</f>
        <v>4.4806658164434001</v>
      </c>
      <c r="W157" s="14">
        <f>IF(Raw!Z123&gt;0,Deficit!$D$157-Raw!Z123,"")</f>
        <v>3.9228544176233004</v>
      </c>
      <c r="X157" s="14">
        <f>IF(Raw!AA123&gt;0,Deficit!$D$157-Raw!AA123,"")</f>
        <v>4.2681990392320994</v>
      </c>
      <c r="Y157" s="14">
        <f>IF(Raw!AB123&gt;0,Deficit!$D$157-Raw!AB123,"")</f>
        <v>3.9951633915055993</v>
      </c>
      <c r="Z157" s="14">
        <f>IF(Raw!AC123&gt;0,Deficit!$D$157-Raw!AC123,"")</f>
        <v>3.9528417282677992</v>
      </c>
      <c r="AA157" s="14">
        <f>IF(Raw!AD123&gt;0,Deficit!$D$157-Raw!AD123,"")</f>
        <v>3.8474307069249001</v>
      </c>
      <c r="AB157" s="14">
        <f>IF(Raw!AE123&gt;0,Deficit!$D$157-Raw!AE123,"")</f>
        <v>4.3492824278123994</v>
      </c>
      <c r="AC157" s="14">
        <f>IF(Raw!AF123&gt;0,Deficit!$D$157-Raw!AF123,"")</f>
        <v>3.8449805019935006</v>
      </c>
      <c r="AD157" s="14">
        <f>IF(Raw!AG123&gt;0,Deficit!$D$157-Raw!AG123,"")</f>
        <v>2.6447553733577003</v>
      </c>
      <c r="AE157" s="14">
        <f>IF(Raw!AH123&gt;0,Deficit!$D$157-Raw!AH123,"")</f>
        <v>2.0793463440446995</v>
      </c>
      <c r="AF157" s="14">
        <f>IF(Raw!AI123&gt;0,Deficit!$D$157-Raw!AI123,"")</f>
        <v>1.3967861484226987</v>
      </c>
      <c r="AG157" s="14">
        <f>IF(Raw!AJ123&gt;0,Deficit!$D$157-Raw!AJ123,"")</f>
        <v>1.5345696432791005</v>
      </c>
      <c r="AH157" s="14">
        <f>IF(Raw!AK123&gt;0,Deficit!$D$157-Raw!AK123,"")</f>
        <v>0.96477116228049908</v>
      </c>
      <c r="AI157" s="14">
        <f>IF(Raw!AL123&gt;0,Deficit!$D$157-Raw!AL123,"")</f>
        <v>1.1820742444993009</v>
      </c>
      <c r="AJ157" s="14">
        <f>IF(Raw!AM123&gt;0,Deficit!$D$157-Raw!AM123,"")</f>
        <v>1.4867182168968007</v>
      </c>
      <c r="AK157" s="14">
        <f>IF(Raw!AN123&gt;0,Deficit!$D$157-Raw!AN123,"")</f>
        <v>1.3693438575072996</v>
      </c>
      <c r="AL157" s="14">
        <f>IF(Raw!AO123&gt;0,Deficit!$D$157-Raw!AO123,"")</f>
        <v>0.89523699560760051</v>
      </c>
      <c r="AM157" s="14">
        <f>IF(Raw!AP123&gt;0,Deficit!$D$157-Raw!AP123,"")</f>
        <v>1.2948013175627011</v>
      </c>
      <c r="AN157" s="14">
        <f>IF(Raw!AQ123&gt;0,Deficit!$D$157-Raw!AQ123,"")</f>
        <v>2.0186621305900001</v>
      </c>
      <c r="AO157" s="14">
        <f>IF(Raw!AR123&gt;0,Deficit!$D$157-Raw!AR123,"")</f>
        <v>1.7106077546593994</v>
      </c>
      <c r="AP157" s="14">
        <f>IF(Raw!AS123&gt;0,Deficit!$D$157-Raw!AS123,"")</f>
        <v>2.3740954274495998</v>
      </c>
      <c r="AQ157" s="14">
        <f>IF(Raw!AT123&gt;0,Deficit!$D$157-Raw!AT123,"")</f>
        <v>2.0943512362913008</v>
      </c>
      <c r="AR157" s="14" t="str">
        <f>IF(Raw!AU123&gt;0,Deficit!$D$157-Raw!AU123,"")</f>
        <v/>
      </c>
      <c r="AS157" s="14" t="str">
        <f>IF(Raw!AV123&gt;0,Deficit!$D$157-Raw!AV123,"")</f>
        <v/>
      </c>
      <c r="AY157" s="28">
        <v>30</v>
      </c>
      <c r="AZ157" s="2">
        <f t="shared" ref="AZ157:AZ162" si="442">BA6</f>
        <v>27.625</v>
      </c>
      <c r="BA157" s="2">
        <f t="shared" ref="BA157:BA162" si="443">BA18</f>
        <v>25.375</v>
      </c>
      <c r="BB157" s="2">
        <f t="shared" ref="BB157:BB162" si="444">BA30</f>
        <v>26</v>
      </c>
      <c r="BC157" s="2">
        <f t="shared" ref="BC157:BC162" si="445">BA42</f>
        <v>27.875</v>
      </c>
      <c r="BD157" s="2">
        <f t="shared" ref="BD157:BD162" si="446">BA54</f>
        <v>26.375</v>
      </c>
      <c r="BE157" s="2">
        <f t="shared" ref="BE157:BE162" si="447">BA66</f>
        <v>24.625</v>
      </c>
      <c r="BF157" s="2">
        <f t="shared" ref="BF157:BF162" si="448">BA78</f>
        <v>26.375</v>
      </c>
      <c r="BG157" s="2">
        <f t="shared" ref="BG157:BG162" si="449">BA90</f>
        <v>23.875</v>
      </c>
      <c r="BH157" s="2">
        <f t="shared" ref="BH157:BH162" si="450">BA102</f>
        <v>22.875</v>
      </c>
      <c r="BI157" s="2">
        <f t="shared" ref="BI157:BI162" si="451">BA114</f>
        <v>26.875</v>
      </c>
      <c r="BJ157" s="2">
        <f t="shared" ref="BJ157:BJ162" si="452">BA126</f>
        <v>27.25</v>
      </c>
      <c r="BK157" s="2">
        <f t="shared" ref="BK157:BK162" si="453">BA138</f>
        <v>24.5</v>
      </c>
      <c r="BL157" s="2">
        <f t="shared" si="440"/>
        <v>25.802083333333332</v>
      </c>
      <c r="BM157" s="27">
        <f t="shared" si="441"/>
        <v>1.5698312855690943</v>
      </c>
    </row>
    <row r="158" spans="1:93" s="28" customFormat="1" x14ac:dyDescent="0.25">
      <c r="A158" s="31" t="s">
        <v>44</v>
      </c>
      <c r="B158" s="31">
        <v>6</v>
      </c>
      <c r="C158" s="31">
        <v>200</v>
      </c>
      <c r="D158" s="19">
        <v>20</v>
      </c>
      <c r="E158" s="14"/>
      <c r="F158" s="14">
        <f>IF(Raw!I144&gt;0,Deficit!$D$158-Raw!I144,"")</f>
        <v>5.1590023559818992</v>
      </c>
      <c r="G158" s="14">
        <f>IF(Raw!J144&gt;0,Deficit!$D$158-Raw!J144,"")</f>
        <v>5.3324246106027005</v>
      </c>
      <c r="H158" s="14">
        <f>IF(Raw!K144&gt;0,Deficit!$D$158-Raw!K144,"")</f>
        <v>5.2649436741839999</v>
      </c>
      <c r="I158" s="14">
        <f>IF(Raw!L144&gt;0,Deficit!$D$158-Raw!L144,"")</f>
        <v>5.0930439945745007</v>
      </c>
      <c r="J158" s="14">
        <f>IF(Raw!M144&gt;0,Deficit!$D$158-Raw!M144,"")</f>
        <v>5.1013544515425995</v>
      </c>
      <c r="K158" s="14">
        <f>IF(Raw!N144&gt;0,Deficit!$D$158-Raw!N144,"")</f>
        <v>5.1808023339673994</v>
      </c>
      <c r="L158" s="14">
        <f>IF(Raw!O144&gt;0,Deficit!$D$158-Raw!O144,"")</f>
        <v>4.9073534222020001</v>
      </c>
      <c r="M158" s="14">
        <f>IF(Raw!P144&gt;0,Deficit!$D$158-Raw!P144,"")</f>
        <v>5.3442750365947997</v>
      </c>
      <c r="N158" s="14">
        <f>IF(Raw!Q144&gt;0,Deficit!$D$158-Raw!Q144,"")</f>
        <v>4.5460799023380005</v>
      </c>
      <c r="O158" s="14">
        <f>IF(Raw!R144&gt;0,Deficit!$D$158-Raw!R144,"")</f>
        <v>5.2159457749104003</v>
      </c>
      <c r="P158" s="14">
        <f>IF(Raw!S144&gt;0,Deficit!$D$158-Raw!S144,"")</f>
        <v>4.9396938384914009</v>
      </c>
      <c r="Q158" s="14">
        <f>IF(Raw!T144&gt;0,Deficit!$D$158-Raw!T144,"")</f>
        <v>4.9494748673148994</v>
      </c>
      <c r="R158" s="14">
        <f>IF(Raw!U144&gt;0,Deficit!$D$158-Raw!U144,"")</f>
        <v>5.5719067396699007</v>
      </c>
      <c r="S158" s="14">
        <f>IF(Raw!V144&gt;0,Deficit!$D$158-Raw!V144,"")</f>
        <v>5.1795127211490009</v>
      </c>
      <c r="T158" s="14">
        <f>IF(Raw!W144&gt;0,Deficit!$D$158-Raw!W144,"")</f>
        <v>5.0906796493192008</v>
      </c>
      <c r="U158" s="14">
        <f>IF(Raw!X144&gt;0,Deficit!$D$158-Raw!X144,"")</f>
        <v>5.2103598491233001</v>
      </c>
      <c r="V158" s="14">
        <f>IF(Raw!Y144&gt;0,Deficit!$D$158-Raw!Y144,"")</f>
        <v>4.9933730092012993</v>
      </c>
      <c r="W158" s="14">
        <f>IF(Raw!Z144&gt;0,Deficit!$D$158-Raw!Z144,"")</f>
        <v>4.2742195573214996</v>
      </c>
      <c r="X158" s="14">
        <f>IF(Raw!AA144&gt;0,Deficit!$D$158-Raw!AA144,"")</f>
        <v>5.1768973318192995</v>
      </c>
      <c r="Y158" s="14">
        <f>IF(Raw!AB144&gt;0,Deficit!$D$158-Raw!AB144,"")</f>
        <v>4.9422336309437007</v>
      </c>
      <c r="Z158" s="14">
        <f>IF(Raw!AC144&gt;0,Deficit!$D$158-Raw!AC144,"")</f>
        <v>5.4727709119789001</v>
      </c>
      <c r="AA158" s="14">
        <f>IF(Raw!AD144&gt;0,Deficit!$D$158-Raw!AD144,"")</f>
        <v>4.8336695137309995</v>
      </c>
      <c r="AB158" s="14">
        <f>IF(Raw!AE144&gt;0,Deficit!$D$158-Raw!AE144,"")</f>
        <v>5.2499022273049007</v>
      </c>
      <c r="AC158" s="14">
        <f>IF(Raw!AF144&gt;0,Deficit!$D$158-Raw!AF144,"")</f>
        <v>5.1360071927297</v>
      </c>
      <c r="AD158" s="14">
        <f>IF(Raw!AG144&gt;0,Deficit!$D$158-Raw!AG144,"")</f>
        <v>4.7648381202580001</v>
      </c>
      <c r="AE158" s="14">
        <f>IF(Raw!AH144&gt;0,Deficit!$D$158-Raw!AH144,"")</f>
        <v>4.4537577329541005</v>
      </c>
      <c r="AF158" s="14">
        <f>IF(Raw!AI144&gt;0,Deficit!$D$158-Raw!AI144,"")</f>
        <v>4.3869412922055009</v>
      </c>
      <c r="AG158" s="14">
        <f>IF(Raw!AJ144&gt;0,Deficit!$D$158-Raw!AJ144,"")</f>
        <v>3.3319040369577984</v>
      </c>
      <c r="AH158" s="14">
        <f>IF(Raw!AK144&gt;0,Deficit!$D$158-Raw!AK144,"")</f>
        <v>2.8600158789794001</v>
      </c>
      <c r="AI158" s="14">
        <f>IF(Raw!AL144&gt;0,Deficit!$D$158-Raw!AL144,"")</f>
        <v>3.1294657120991012</v>
      </c>
      <c r="AJ158" s="14">
        <f>IF(Raw!AM144&gt;0,Deficit!$D$158-Raw!AM144,"")</f>
        <v>2.3685716430954002</v>
      </c>
      <c r="AK158" s="14">
        <f>IF(Raw!AN144&gt;0,Deficit!$D$158-Raw!AN144,"")</f>
        <v>3.0170280642477998</v>
      </c>
      <c r="AL158" s="14">
        <f>IF(Raw!AO144&gt;0,Deficit!$D$158-Raw!AO144,"")</f>
        <v>2.7368727375978992</v>
      </c>
      <c r="AM158" s="14">
        <f>IF(Raw!AP144&gt;0,Deficit!$D$158-Raw!AP144,"")</f>
        <v>2.9862231138440016</v>
      </c>
      <c r="AN158" s="14">
        <f>IF(Raw!AQ144&gt;0,Deficit!$D$158-Raw!AQ144,"")</f>
        <v>3.3123905777674985</v>
      </c>
      <c r="AO158" s="14">
        <f>IF(Raw!AR144&gt;0,Deficit!$D$158-Raw!AR144,"")</f>
        <v>2.8902719089385016</v>
      </c>
      <c r="AP158" s="14">
        <f>IF(Raw!AS144&gt;0,Deficit!$D$158-Raw!AS144,"")</f>
        <v>3.746171590067199</v>
      </c>
      <c r="AQ158" s="14">
        <f>IF(Raw!AT144&gt;0,Deficit!$D$158-Raw!AT144,"")</f>
        <v>2.1541052995396015</v>
      </c>
      <c r="AR158" s="14" t="str">
        <f>IF(Raw!AU144&gt;0,Deficit!$D$158-Raw!AU144,"")</f>
        <v/>
      </c>
      <c r="AS158" s="14" t="str">
        <f>IF(Raw!AV144&gt;0,Deficit!$D$158-Raw!AV144,"")</f>
        <v/>
      </c>
      <c r="AY158" s="31">
        <v>60</v>
      </c>
      <c r="AZ158" s="2">
        <f t="shared" si="442"/>
        <v>20.75</v>
      </c>
      <c r="BA158" s="2">
        <f t="shared" si="443"/>
        <v>24.75</v>
      </c>
      <c r="BB158" s="2">
        <f t="shared" si="444"/>
        <v>24.75</v>
      </c>
      <c r="BC158" s="2">
        <f t="shared" si="445"/>
        <v>22.375</v>
      </c>
      <c r="BD158" s="2">
        <f t="shared" si="446"/>
        <v>22.625</v>
      </c>
      <c r="BE158" s="2">
        <f t="shared" si="447"/>
        <v>19.5</v>
      </c>
      <c r="BF158" s="2">
        <f t="shared" si="448"/>
        <v>23.25</v>
      </c>
      <c r="BG158" s="2">
        <f t="shared" si="449"/>
        <v>18.774999999999999</v>
      </c>
      <c r="BH158" s="2">
        <f t="shared" si="450"/>
        <v>22.5</v>
      </c>
      <c r="BI158" s="2">
        <f t="shared" si="451"/>
        <v>22.15</v>
      </c>
      <c r="BJ158" s="2">
        <f t="shared" si="452"/>
        <v>26.25</v>
      </c>
      <c r="BK158" s="2">
        <f t="shared" si="453"/>
        <v>22.75</v>
      </c>
      <c r="BL158" s="2">
        <f t="shared" si="440"/>
        <v>22.535416666666666</v>
      </c>
      <c r="BM158" s="27">
        <f t="shared" si="441"/>
        <v>2.1508840236826656</v>
      </c>
    </row>
    <row r="159" spans="1:93" s="28" customFormat="1" x14ac:dyDescent="0.25">
      <c r="A159" s="33" t="s">
        <v>54</v>
      </c>
      <c r="B159" s="33">
        <v>6</v>
      </c>
      <c r="C159" s="33">
        <v>15</v>
      </c>
      <c r="D159" s="90">
        <v>27.5</v>
      </c>
      <c r="E159" s="34"/>
      <c r="F159" s="34">
        <f>IF(Raw!I208&gt;0,Deficit!$D$159-Raw!I208,"")</f>
        <v>10.5</v>
      </c>
      <c r="G159" s="34">
        <f>IF(Raw!J208&gt;0,Deficit!$D$159-Raw!J208,"")</f>
        <v>3.8500000000000014</v>
      </c>
      <c r="H159" s="34">
        <f>IF(Raw!K208&gt;0,Deficit!$D$159-Raw!K208,"")</f>
        <v>11.3</v>
      </c>
      <c r="I159" s="34">
        <f>IF(Raw!L208&gt;0,Deficit!$D$159-Raw!L208,"")</f>
        <v>0.55000000000000071</v>
      </c>
      <c r="J159" s="34">
        <f>IF(Raw!M208&gt;0,Deficit!$D$159-Raw!M208,"")</f>
        <v>14.15</v>
      </c>
      <c r="K159" s="34">
        <f>IF(Raw!N208&gt;0,Deficit!$D$159-Raw!N208,"")</f>
        <v>3.8500000000000014</v>
      </c>
      <c r="L159" s="34">
        <f>IF(Raw!O208&gt;0,Deficit!$D$159-Raw!O208,"")</f>
        <v>15.05</v>
      </c>
      <c r="M159" s="34">
        <f>IF(Raw!P208&gt;0,Deficit!$D$159-Raw!P208,"")</f>
        <v>1.1000000000000014</v>
      </c>
      <c r="N159" s="34">
        <f>IF(Raw!Q208&gt;0,Deficit!$D$159-Raw!Q208,"")</f>
        <v>12.25</v>
      </c>
      <c r="O159" s="34">
        <f>IF(Raw!R208&gt;0,Deficit!$D$159-Raw!R208,"")</f>
        <v>1.1499999999999986</v>
      </c>
      <c r="P159" s="34">
        <f>IF(Raw!S208&gt;0,Deficit!$D$159-Raw!S208,"")</f>
        <v>18.55</v>
      </c>
      <c r="Q159" s="34">
        <f>IF(Raw!T208&gt;0,Deficit!$D$159-Raw!T208,"")</f>
        <v>15.6</v>
      </c>
      <c r="R159" s="34">
        <f>IF(Raw!U208&gt;0,Deficit!$D$159-Raw!U208,"")</f>
        <v>10</v>
      </c>
      <c r="S159" s="34">
        <f>IF(Raw!V208&gt;0,Deficit!$D$159-Raw!V208,"")</f>
        <v>3.3999999999999986</v>
      </c>
      <c r="T159" s="34">
        <f>IF(Raw!W208&gt;0,Deficit!$D$159-Raw!W208,"")</f>
        <v>8.5</v>
      </c>
      <c r="U159" s="34">
        <f>IF(Raw!X208&gt;0,Deficit!$D$159-Raw!X208,"")</f>
        <v>1.6499999999999986</v>
      </c>
      <c r="V159" s="34">
        <f>IF(Raw!Y208&gt;0,Deficit!$D$159-Raw!Y208,"")</f>
        <v>4.4499999999999993</v>
      </c>
      <c r="W159" s="34">
        <f>IF(Raw!Z208&gt;0,Deficit!$D$159-Raw!Z208,"")</f>
        <v>14.95</v>
      </c>
      <c r="X159" s="34">
        <f>IF(Raw!AA208&gt;0,Deficit!$D$159-Raw!AA208,"")</f>
        <v>2.75</v>
      </c>
      <c r="Y159" s="34">
        <f>IF(Raw!AB208&gt;0,Deficit!$D$159-Raw!AB208,"")</f>
        <v>9.6999999999999993</v>
      </c>
      <c r="Z159" s="34">
        <f>IF(Raw!AC208&gt;0,Deficit!$D$159-Raw!AC208,"")</f>
        <v>5.1999999999999993</v>
      </c>
      <c r="AA159" s="34">
        <f>IF(Raw!AD208&gt;0,Deficit!$D$159-Raw!AD208,"")</f>
        <v>10.95</v>
      </c>
      <c r="AB159" s="34">
        <f>IF(Raw!AE208&gt;0,Deficit!$D$159-Raw!AE208,"")</f>
        <v>5.8666666666666991</v>
      </c>
      <c r="AC159" s="34">
        <f>IF(Raw!AF208&gt;0,Deficit!$D$159-Raw!AF208,"")</f>
        <v>-0.44999999999999929</v>
      </c>
      <c r="AD159" s="34">
        <f>IF(Raw!AG208&gt;0,Deficit!$D$159-Raw!AG208,"")</f>
        <v>12.05</v>
      </c>
      <c r="AE159" s="34">
        <f>IF(Raw!AH208&gt;0,Deficit!$D$159-Raw!AH208,"")</f>
        <v>-0.30000000000000071</v>
      </c>
      <c r="AF159" s="34">
        <f>IF(Raw!AI208&gt;0,Deficit!$D$159-Raw!AI208,"")</f>
        <v>11.7</v>
      </c>
      <c r="AG159" s="34">
        <f>IF(Raw!AJ208&gt;0,Deficit!$D$159-Raw!AJ208,"")</f>
        <v>15.133333333333301</v>
      </c>
      <c r="AH159" s="34">
        <f>IF(Raw!AK208&gt;0,Deficit!$D$159-Raw!AK208,"")</f>
        <v>8.25</v>
      </c>
      <c r="AI159" s="34">
        <f>IF(Raw!AL208&gt;0,Deficit!$D$159-Raw!AL208,"")</f>
        <v>16.25</v>
      </c>
      <c r="AJ159" s="34">
        <f>IF(Raw!AM208&gt;0,Deficit!$D$159-Raw!AM208,"")</f>
        <v>5.5</v>
      </c>
      <c r="AK159" s="34">
        <f>IF(Raw!AN208&gt;0,Deficit!$D$159-Raw!AN208,"")</f>
        <v>16.75</v>
      </c>
      <c r="AL159" s="34">
        <f>IF(Raw!AO208&gt;0,Deficit!$D$159-Raw!AO208,"")</f>
        <v>19.899999999999999</v>
      </c>
      <c r="AM159" s="34" t="str">
        <f>IF(Raw!AP208&gt;0,Deficit!$D$159-Raw!AP208,"")</f>
        <v/>
      </c>
      <c r="AN159" s="34">
        <f>IF(Raw!AQ208&gt;0,Deficit!$D$159-Raw!AQ208,"")</f>
        <v>3.3000000000000007</v>
      </c>
      <c r="AO159" s="34">
        <f>IF(Raw!AR208&gt;0,Deficit!$D$159-Raw!AR208,"")</f>
        <v>0</v>
      </c>
      <c r="AP159" s="34">
        <f>IF(Raw!AS208&gt;0,Deficit!$D$159-Raw!AS208,"")</f>
        <v>3.1499999999999986</v>
      </c>
      <c r="AQ159" s="34">
        <f>IF(Raw!AT208&gt;0,Deficit!$D$159-Raw!AT208,"")</f>
        <v>1.0500000000000007</v>
      </c>
      <c r="AR159" s="34" t="str">
        <f>IF(Raw!AU208&gt;0,Deficit!$D$159-Raw!AU208,"")</f>
        <v/>
      </c>
      <c r="AS159" s="34" t="str">
        <f>IF(Raw!AV208&gt;0,Deficit!$D$159-Raw!AV208,"")</f>
        <v/>
      </c>
      <c r="AY159" s="31">
        <v>90</v>
      </c>
      <c r="AZ159" s="47">
        <f t="shared" si="442"/>
        <v>22.25</v>
      </c>
      <c r="BA159" s="2">
        <f t="shared" si="443"/>
        <v>16.25</v>
      </c>
      <c r="BB159" s="2">
        <f t="shared" si="444"/>
        <v>19.625</v>
      </c>
      <c r="BC159" s="2">
        <f t="shared" si="445"/>
        <v>17.5</v>
      </c>
      <c r="BD159" s="2">
        <f t="shared" si="446"/>
        <v>21</v>
      </c>
      <c r="BE159" s="2">
        <f t="shared" si="447"/>
        <v>15.625</v>
      </c>
      <c r="BF159" s="2">
        <f t="shared" si="448"/>
        <v>19.875</v>
      </c>
      <c r="BG159" s="2">
        <f t="shared" si="449"/>
        <v>14.875</v>
      </c>
      <c r="BH159" s="2">
        <f t="shared" si="450"/>
        <v>15.975</v>
      </c>
      <c r="BI159" s="2">
        <f t="shared" si="451"/>
        <v>16.75</v>
      </c>
      <c r="BJ159" s="47">
        <f t="shared" si="452"/>
        <v>22.024999999999999</v>
      </c>
      <c r="BK159" s="2">
        <f t="shared" si="453"/>
        <v>17.574999999999999</v>
      </c>
      <c r="BL159" s="2">
        <f t="shared" si="440"/>
        <v>18.277083333333334</v>
      </c>
      <c r="BM159" s="27">
        <f t="shared" si="441"/>
        <v>2.5771826216144502</v>
      </c>
    </row>
    <row r="160" spans="1:93" s="28" customFormat="1" x14ac:dyDescent="0.25">
      <c r="A160" s="26" t="s">
        <v>59</v>
      </c>
      <c r="B160" s="26">
        <v>6</v>
      </c>
      <c r="C160" s="26">
        <v>15</v>
      </c>
      <c r="D160" s="86">
        <v>27.5</v>
      </c>
      <c r="E160" s="14"/>
      <c r="F160" s="14">
        <f>IF(Raw!I243&gt;0,Deficit!$D$160-Raw!I243,"")</f>
        <v>16</v>
      </c>
      <c r="G160" s="14">
        <f>IF(Raw!J243&gt;0,Deficit!$D$160-Raw!J243,"")</f>
        <v>11.55</v>
      </c>
      <c r="H160" s="14">
        <f>IF(Raw!K243&gt;0,Deficit!$D$160-Raw!K243,"")</f>
        <v>14.6</v>
      </c>
      <c r="I160" s="14">
        <f>IF(Raw!L243&gt;0,Deficit!$D$160-Raw!L243,"")</f>
        <v>1</v>
      </c>
      <c r="J160" s="14">
        <f>IF(Raw!M243&gt;0,Deficit!$D$160-Raw!M243,"")</f>
        <v>13.2</v>
      </c>
      <c r="K160" s="14">
        <f>IF(Raw!N243&gt;0,Deficit!$D$160-Raw!N243,"")</f>
        <v>3.9499999999999993</v>
      </c>
      <c r="L160" s="14">
        <f>IF(Raw!O243&gt;0,Deficit!$D$160-Raw!O243,"")</f>
        <v>16.8</v>
      </c>
      <c r="M160" s="14">
        <f>IF(Raw!P243&gt;0,Deficit!$D$160-Raw!P243,"")</f>
        <v>2.6499999999999986</v>
      </c>
      <c r="N160" s="14">
        <f>IF(Raw!Q243&gt;0,Deficit!$D$160-Raw!Q243,"")</f>
        <v>14.5</v>
      </c>
      <c r="O160" s="14">
        <f>IF(Raw!R243&gt;0,Deficit!$D$160-Raw!R243,"")</f>
        <v>4.3999999999999986</v>
      </c>
      <c r="P160" s="14">
        <f>IF(Raw!S243&gt;0,Deficit!$D$160-Raw!S243,"")</f>
        <v>17.45</v>
      </c>
      <c r="Q160" s="14">
        <f>IF(Raw!T243&gt;0,Deficit!$D$160-Raw!T243,"")</f>
        <v>15.35</v>
      </c>
      <c r="R160" s="14">
        <f>IF(Raw!U243&gt;0,Deficit!$D$160-Raw!U243,"")</f>
        <v>13</v>
      </c>
      <c r="S160" s="14">
        <f>IF(Raw!V243&gt;0,Deficit!$D$160-Raw!V243,"")</f>
        <v>4.6499999999999986</v>
      </c>
      <c r="T160" s="14">
        <f>IF(Raw!W243&gt;0,Deficit!$D$160-Raw!W243,"")</f>
        <v>14.2</v>
      </c>
      <c r="U160" s="14">
        <f>IF(Raw!X243&gt;0,Deficit!$D$160-Raw!X243,"")</f>
        <v>1.8000000000000007</v>
      </c>
      <c r="V160" s="14">
        <f>IF(Raw!Y243&gt;0,Deficit!$D$160-Raw!Y243,"")</f>
        <v>8.0500000000000007</v>
      </c>
      <c r="W160" s="14">
        <f>IF(Raw!Z243&gt;0,Deficit!$D$160-Raw!Z243,"")</f>
        <v>15.15</v>
      </c>
      <c r="X160" s="14">
        <f>IF(Raw!AA243&gt;0,Deficit!$D$160-Raw!AA243,"")</f>
        <v>2</v>
      </c>
      <c r="Y160" s="14">
        <f>IF(Raw!AB243&gt;0,Deficit!$D$160-Raw!AB243,"")</f>
        <v>5.4666666666667005</v>
      </c>
      <c r="Z160" s="14">
        <f>IF(Raw!AC243&gt;0,Deficit!$D$160-Raw!AC243,"")</f>
        <v>-0.5</v>
      </c>
      <c r="AA160" s="14">
        <f>IF(Raw!AD243&gt;0,Deficit!$D$160-Raw!AD243,"")</f>
        <v>9.6999999999999993</v>
      </c>
      <c r="AB160" s="14">
        <f>IF(Raw!AE243&gt;0,Deficit!$D$160-Raw!AE243,"")</f>
        <v>4.4499999999999993</v>
      </c>
      <c r="AC160" s="14">
        <f>IF(Raw!AF243&gt;0,Deficit!$D$160-Raw!AF243,"")</f>
        <v>5.0000000000000711E-2</v>
      </c>
      <c r="AD160" s="14">
        <f>IF(Raw!AG243&gt;0,Deficit!$D$160-Raw!AG243,"")</f>
        <v>13.3</v>
      </c>
      <c r="AE160" s="14">
        <f>IF(Raw!AH243&gt;0,Deficit!$D$160-Raw!AH243,"")</f>
        <v>-1.25</v>
      </c>
      <c r="AF160" s="14">
        <f>IF(Raw!AI243&gt;0,Deficit!$D$160-Raw!AI243,"")</f>
        <v>11.6</v>
      </c>
      <c r="AG160" s="14">
        <f>IF(Raw!AJ243&gt;0,Deficit!$D$160-Raw!AJ243,"")</f>
        <v>14.1</v>
      </c>
      <c r="AH160" s="14">
        <f>IF(Raw!AK243&gt;0,Deficit!$D$160-Raw!AK243,"")</f>
        <v>5.1499999999999986</v>
      </c>
      <c r="AI160" s="14">
        <f>IF(Raw!AL243&gt;0,Deficit!$D$160-Raw!AL243,"")</f>
        <v>15.25</v>
      </c>
      <c r="AJ160" s="14">
        <f>IF(Raw!AM243&gt;0,Deficit!$D$160-Raw!AM243,"")</f>
        <v>0.64999999999999858</v>
      </c>
      <c r="AK160" s="14">
        <f>IF(Raw!AN243&gt;0,Deficit!$D$160-Raw!AN243,"")</f>
        <v>15.5</v>
      </c>
      <c r="AL160" s="14">
        <f>IF(Raw!AO243&gt;0,Deficit!$D$160-Raw!AO243,"")</f>
        <v>19</v>
      </c>
      <c r="AM160" s="14">
        <f>IF(Raw!AP243&gt;0,Deficit!$D$160-Raw!AP243,"")</f>
        <v>18.5</v>
      </c>
      <c r="AN160" s="14">
        <f>IF(Raw!AQ243&gt;0,Deficit!$D$160-Raw!AQ243,"")</f>
        <v>0.25</v>
      </c>
      <c r="AO160" s="14">
        <f>IF(Raw!AR243&gt;0,Deficit!$D$160-Raw!AR243,"")</f>
        <v>1.0500000000000007</v>
      </c>
      <c r="AP160" s="14">
        <f>IF(Raw!AS243&gt;0,Deficit!$D$160-Raw!AS243,"")</f>
        <v>-0.64999999999999858</v>
      </c>
      <c r="AQ160" s="14">
        <f>IF(Raw!AT243&gt;0,Deficit!$D$160-Raw!AT243,"")</f>
        <v>-2.3500000000000014</v>
      </c>
      <c r="AR160" s="14" t="str">
        <f>IF(Raw!AU243&gt;0,Deficit!$D$160-Raw!AU243,"")</f>
        <v/>
      </c>
      <c r="AS160" s="14" t="str">
        <f>IF(Raw!AV243&gt;0,Deficit!$D$160-Raw!AV243,"")</f>
        <v/>
      </c>
      <c r="AY160" s="31">
        <v>105</v>
      </c>
      <c r="AZ160" s="2">
        <f t="shared" si="442"/>
        <v>21.125</v>
      </c>
      <c r="BA160" s="2">
        <f t="shared" si="443"/>
        <v>14.875</v>
      </c>
      <c r="BB160" s="2">
        <f t="shared" si="444"/>
        <v>16.3</v>
      </c>
      <c r="BC160" s="2">
        <f t="shared" si="445"/>
        <v>16.375</v>
      </c>
      <c r="BD160" s="2">
        <f t="shared" si="446"/>
        <v>17</v>
      </c>
      <c r="BE160" s="2">
        <f t="shared" si="447"/>
        <v>15.5</v>
      </c>
      <c r="BF160" s="2">
        <f t="shared" si="448"/>
        <v>14.25</v>
      </c>
      <c r="BG160" s="2">
        <f t="shared" si="449"/>
        <v>15.875</v>
      </c>
      <c r="BH160" s="2">
        <f t="shared" si="450"/>
        <v>16.649999999999999</v>
      </c>
      <c r="BI160" s="2">
        <f t="shared" si="451"/>
        <v>17.5</v>
      </c>
      <c r="BJ160" s="2">
        <f t="shared" si="452"/>
        <v>20</v>
      </c>
      <c r="BK160" s="2">
        <f t="shared" si="453"/>
        <v>15.5</v>
      </c>
      <c r="BL160" s="2">
        <f t="shared" si="440"/>
        <v>16.745833333333334</v>
      </c>
      <c r="BM160" s="27">
        <f t="shared" si="441"/>
        <v>2.0076510849218403</v>
      </c>
    </row>
    <row r="161" spans="1:65" s="28" customFormat="1" x14ac:dyDescent="0.25">
      <c r="A161" s="31" t="s">
        <v>54</v>
      </c>
      <c r="B161" s="26">
        <v>6</v>
      </c>
      <c r="C161" s="26">
        <v>30</v>
      </c>
      <c r="D161" s="86">
        <v>24</v>
      </c>
      <c r="E161" s="14"/>
      <c r="F161" s="14">
        <f>IF(Raw!I209&gt;0,Deficit!$D$161-Raw!I209,"")</f>
        <v>6.7396864963553007</v>
      </c>
      <c r="G161" s="14">
        <f>IF(Raw!J209&gt;0,Deficit!$D$161-Raw!J209,"")</f>
        <v>2.9623578634700998</v>
      </c>
      <c r="H161" s="14">
        <f>IF(Raw!K209&gt;0,Deficit!$D$161-Raw!K209,"")</f>
        <v>4.0789693082096008</v>
      </c>
      <c r="I161" s="14">
        <f>IF(Raw!L209&gt;0,Deficit!$D$161-Raw!L209,"")</f>
        <v>0.68774822044240125</v>
      </c>
      <c r="J161" s="14">
        <f>IF(Raw!M209&gt;0,Deficit!$D$161-Raw!M209,"")</f>
        <v>4.5180515679302005</v>
      </c>
      <c r="K161" s="14">
        <f>IF(Raw!N209&gt;0,Deficit!$D$161-Raw!N209,"")</f>
        <v>0.96780030761560099</v>
      </c>
      <c r="L161" s="14">
        <f>IF(Raw!O209&gt;0,Deficit!$D$161-Raw!O209,"")</f>
        <v>5.9160744228972</v>
      </c>
      <c r="M161" s="14">
        <f>IF(Raw!P209&gt;0,Deficit!$D$161-Raw!P209,"")</f>
        <v>3.2956632651643005</v>
      </c>
      <c r="N161" s="14">
        <f>IF(Raw!Q209&gt;0,Deficit!$D$161-Raw!Q209,"")</f>
        <v>9.0518831466881</v>
      </c>
      <c r="O161" s="14">
        <f>IF(Raw!R209&gt;0,Deficit!$D$161-Raw!R209,"")</f>
        <v>6.1821072858293</v>
      </c>
      <c r="P161" s="14">
        <f>IF(Raw!S209&gt;0,Deficit!$D$161-Raw!S209,"")</f>
        <v>9.3053860681869995</v>
      </c>
      <c r="Q161" s="14">
        <f>IF(Raw!T209&gt;0,Deficit!$D$161-Raw!T209,"")</f>
        <v>8.4767134316780002</v>
      </c>
      <c r="R161" s="14">
        <f>IF(Raw!U209&gt;0,Deficit!$D$161-Raw!U209,"")</f>
        <v>2.5741061087875998</v>
      </c>
      <c r="S161" s="14">
        <f>IF(Raw!V209&gt;0,Deficit!$D$161-Raw!V209,"")</f>
        <v>4.4652026016720008</v>
      </c>
      <c r="T161" s="14">
        <f>IF(Raw!W209&gt;0,Deficit!$D$161-Raw!W209,"")</f>
        <v>5.6443060302254011</v>
      </c>
      <c r="U161" s="14">
        <f>IF(Raw!X209&gt;0,Deficit!$D$161-Raw!X209,"")</f>
        <v>0.35687047763889979</v>
      </c>
      <c r="V161" s="14">
        <f>IF(Raw!Y209&gt;0,Deficit!$D$161-Raw!Y209,"")</f>
        <v>3.3191601561420008</v>
      </c>
      <c r="W161" s="14">
        <f>IF(Raw!Z209&gt;0,Deficit!$D$161-Raw!Z209,"")</f>
        <v>8.3737690592581995</v>
      </c>
      <c r="X161" s="14">
        <f>IF(Raw!AA209&gt;0,Deficit!$D$161-Raw!AA209,"")</f>
        <v>1.2254317782896997</v>
      </c>
      <c r="Y161" s="14">
        <f>IF(Raw!AB209&gt;0,Deficit!$D$161-Raw!AB209,"")</f>
        <v>6.2841495027156995</v>
      </c>
      <c r="Z161" s="14">
        <f>IF(Raw!AC209&gt;0,Deficit!$D$161-Raw!AC209,"")</f>
        <v>-2.1332552719300679E-2</v>
      </c>
      <c r="AA161" s="14">
        <f>IF(Raw!AD209&gt;0,Deficit!$D$161-Raw!AD209,"")</f>
        <v>3.1895035739300006</v>
      </c>
      <c r="AB161" s="14">
        <f>IF(Raw!AE209&gt;0,Deficit!$D$161-Raw!AE209,"")</f>
        <v>2.3692844734638996</v>
      </c>
      <c r="AC161" s="14">
        <f>IF(Raw!AF209&gt;0,Deficit!$D$161-Raw!AF209,"")</f>
        <v>0.23061830715619891</v>
      </c>
      <c r="AD161" s="14">
        <f>IF(Raw!AG209&gt;0,Deficit!$D$161-Raw!AG209,"")</f>
        <v>5.6192009207581997</v>
      </c>
      <c r="AE161" s="14">
        <f>IF(Raw!AH209&gt;0,Deficit!$D$161-Raw!AH209,"")</f>
        <v>-4.5085598372800462E-2</v>
      </c>
      <c r="AF161" s="14">
        <f>IF(Raw!AI209&gt;0,Deficit!$D$161-Raw!AI209,"")</f>
        <v>2.8567154787567013</v>
      </c>
      <c r="AG161" s="14">
        <f>IF(Raw!AJ209&gt;0,Deficit!$D$161-Raw!AJ209,"")</f>
        <v>9.9584356131995992</v>
      </c>
      <c r="AH161" s="14">
        <f>IF(Raw!AK209&gt;0,Deficit!$D$161-Raw!AK209,"")</f>
        <v>9.0157158052354998</v>
      </c>
      <c r="AI161" s="14">
        <f>IF(Raw!AL209&gt;0,Deficit!$D$161-Raw!AL209,"")</f>
        <v>10.357949718041001</v>
      </c>
      <c r="AJ161" s="14">
        <f>IF(Raw!AM209&gt;0,Deficit!$D$161-Raw!AM209,"")</f>
        <v>10.121752428978001</v>
      </c>
      <c r="AK161" s="14">
        <f>IF(Raw!AN209&gt;0,Deficit!$D$161-Raw!AN209,"")</f>
        <v>10.070195086876399</v>
      </c>
      <c r="AL161" s="14">
        <f>IF(Raw!AO209&gt;0,Deficit!$D$161-Raw!AO209,"")</f>
        <v>11.7992145084227</v>
      </c>
      <c r="AM161" s="14">
        <f>IF(Raw!AP209&gt;0,Deficit!$D$161-Raw!AP209,"")</f>
        <v>11.602498119895699</v>
      </c>
      <c r="AN161" s="14">
        <f>IF(Raw!AQ209&gt;0,Deficit!$D$161-Raw!AQ209,"")</f>
        <v>0.76114187315669923</v>
      </c>
      <c r="AO161" s="14">
        <f>IF(Raw!AR209&gt;0,Deficit!$D$161-Raw!AR209,"")</f>
        <v>1.5458601802307008</v>
      </c>
      <c r="AP161" s="14">
        <f>IF(Raw!AS209&gt;0,Deficit!$D$161-Raw!AS209,"")</f>
        <v>2.9528211842176013</v>
      </c>
      <c r="AQ161" s="14">
        <f>IF(Raw!AT209&gt;0,Deficit!$D$161-Raw!AT209,"")</f>
        <v>3.4078284412811009</v>
      </c>
      <c r="AR161" s="14" t="str">
        <f>IF(Raw!AU209&gt;0,Deficit!$D$161-Raw!AU209,"")</f>
        <v/>
      </c>
      <c r="AS161" s="14" t="str">
        <f>IF(Raw!AV209&gt;0,Deficit!$D$161-Raw!AV209,"")</f>
        <v/>
      </c>
      <c r="AY161" s="31">
        <v>120</v>
      </c>
      <c r="AZ161" s="2">
        <f t="shared" si="442"/>
        <v>17.95</v>
      </c>
      <c r="BA161" s="2">
        <f t="shared" si="443"/>
        <v>16.175000000000001</v>
      </c>
      <c r="BB161" s="2">
        <f t="shared" si="444"/>
        <v>17.175000000000001</v>
      </c>
      <c r="BC161" s="2">
        <f t="shared" si="445"/>
        <v>21</v>
      </c>
      <c r="BD161" s="2">
        <f t="shared" si="446"/>
        <v>16.225000000000001</v>
      </c>
      <c r="BE161" s="2">
        <f t="shared" si="447"/>
        <v>16.475000000000001</v>
      </c>
      <c r="BF161" s="2">
        <f t="shared" si="448"/>
        <v>16.75</v>
      </c>
      <c r="BG161" s="2">
        <f t="shared" si="449"/>
        <v>15.7</v>
      </c>
      <c r="BH161" s="2">
        <f t="shared" si="450"/>
        <v>15.25</v>
      </c>
      <c r="BI161" s="2">
        <f t="shared" si="451"/>
        <v>18.25</v>
      </c>
      <c r="BJ161" s="2">
        <f t="shared" si="452"/>
        <v>18.75</v>
      </c>
      <c r="BK161" s="2">
        <f t="shared" si="453"/>
        <v>15.25</v>
      </c>
      <c r="BL161" s="2">
        <f t="shared" si="440"/>
        <v>17.079166666666666</v>
      </c>
      <c r="BM161" s="27">
        <f t="shared" si="441"/>
        <v>1.6765031699307571</v>
      </c>
    </row>
    <row r="162" spans="1:65" s="28" customFormat="1" x14ac:dyDescent="0.25">
      <c r="A162" s="31" t="s">
        <v>59</v>
      </c>
      <c r="B162" s="26">
        <v>6</v>
      </c>
      <c r="C162" s="26">
        <v>30</v>
      </c>
      <c r="D162" s="86">
        <v>26.5</v>
      </c>
      <c r="E162" s="14"/>
      <c r="F162" s="14">
        <f>IF(Raw!I244&gt;0,Deficit!$D$162-Raw!I244,"")</f>
        <v>8.7227639081059998</v>
      </c>
      <c r="G162" s="14">
        <f>IF(Raw!J244&gt;0,Deficit!$D$162-Raw!J244,"")</f>
        <v>4.2802205760734005</v>
      </c>
      <c r="H162" s="14">
        <f>IF(Raw!K244&gt;0,Deficit!$D$162-Raw!K244,"")</f>
        <v>4.6117036763620014</v>
      </c>
      <c r="I162" s="14">
        <f>IF(Raw!L244&gt;0,Deficit!$D$162-Raw!L244,"")</f>
        <v>1.1732286137008003</v>
      </c>
      <c r="J162" s="14">
        <f>IF(Raw!M244&gt;0,Deficit!$D$162-Raw!M244,"")</f>
        <v>5.2793337020978015</v>
      </c>
      <c r="K162" s="14">
        <f>IF(Raw!N244&gt;0,Deficit!$D$162-Raw!N244,"")</f>
        <v>0.67181732679379991</v>
      </c>
      <c r="L162" s="14">
        <f>IF(Raw!O244&gt;0,Deficit!$D$162-Raw!O244,"")</f>
        <v>7.5452983066635007</v>
      </c>
      <c r="M162" s="14">
        <f>IF(Raw!P244&gt;0,Deficit!$D$162-Raw!P244,"")</f>
        <v>4.0663551923612005</v>
      </c>
      <c r="N162" s="14">
        <f>IF(Raw!Q244&gt;0,Deficit!$D$162-Raw!Q244,"")</f>
        <v>11.3538380409132</v>
      </c>
      <c r="O162" s="14">
        <f>IF(Raw!R244&gt;0,Deficit!$D$162-Raw!R244,"")</f>
        <v>6.0815052856580003</v>
      </c>
      <c r="P162" s="14">
        <f>IF(Raw!S244&gt;0,Deficit!$D$162-Raw!S244,"")</f>
        <v>11.6113560933666</v>
      </c>
      <c r="Q162" s="14">
        <f>IF(Raw!T244&gt;0,Deficit!$D$162-Raw!T244,"")</f>
        <v>11.119893506533</v>
      </c>
      <c r="R162" s="14">
        <f>IF(Raw!U244&gt;0,Deficit!$D$162-Raw!U244,"")</f>
        <v>4.502000363236899</v>
      </c>
      <c r="S162" s="14">
        <f>IF(Raw!V244&gt;0,Deficit!$D$162-Raw!V244,"")</f>
        <v>7.9398212944763991</v>
      </c>
      <c r="T162" s="14">
        <f>IF(Raw!W244&gt;0,Deficit!$D$162-Raw!W244,"")</f>
        <v>8.804371538733001</v>
      </c>
      <c r="U162" s="14">
        <f>IF(Raw!X244&gt;0,Deficit!$D$162-Raw!X244,"")</f>
        <v>1.7881880094771994</v>
      </c>
      <c r="V162" s="14">
        <f>IF(Raw!Y244&gt;0,Deficit!$D$162-Raw!Y244,"")</f>
        <v>5.9865061580779013</v>
      </c>
      <c r="W162" s="14">
        <f>IF(Raw!Z244&gt;0,Deficit!$D$162-Raw!Z244,"")</f>
        <v>9.9682409058957013</v>
      </c>
      <c r="X162" s="14">
        <f>IF(Raw!AA244&gt;0,Deficit!$D$162-Raw!AA244,"")</f>
        <v>1.3154074270558986</v>
      </c>
      <c r="Y162" s="14">
        <f>IF(Raw!AB244&gt;0,Deficit!$D$162-Raw!AB244,"")</f>
        <v>7.7979025275893008</v>
      </c>
      <c r="Z162" s="14">
        <f>IF(Raw!AC244&gt;0,Deficit!$D$162-Raw!AC244,"")</f>
        <v>1.7223136727535007</v>
      </c>
      <c r="AA162" s="14">
        <f>IF(Raw!AD244&gt;0,Deficit!$D$162-Raw!AD244,"")</f>
        <v>5.3582037149326993</v>
      </c>
      <c r="AB162" s="14">
        <f>IF(Raw!AE244&gt;0,Deficit!$D$162-Raw!AE244,"")</f>
        <v>3.6701174920697994</v>
      </c>
      <c r="AC162" s="14">
        <f>IF(Raw!AF244&gt;0,Deficit!$D$162-Raw!AF244,"")</f>
        <v>-0.40270981624490076</v>
      </c>
      <c r="AD162" s="14">
        <f>IF(Raw!AG244&gt;0,Deficit!$D$162-Raw!AG244,"")</f>
        <v>6.5252891673369007</v>
      </c>
      <c r="AE162" s="14">
        <f>IF(Raw!AH244&gt;0,Deficit!$D$162-Raw!AH244,"")</f>
        <v>-0.1717744110063002</v>
      </c>
      <c r="AF162" s="14">
        <f>IF(Raw!AI244&gt;0,Deficit!$D$162-Raw!AI244,"")</f>
        <v>3.2782725438253983</v>
      </c>
      <c r="AG162" s="14">
        <f>IF(Raw!AJ244&gt;0,Deficit!$D$162-Raw!AJ244,"")</f>
        <v>12.0447652222075</v>
      </c>
      <c r="AH162" s="14">
        <f>IF(Raw!AK244&gt;0,Deficit!$D$162-Raw!AK244,"")</f>
        <v>9.1068302321417995</v>
      </c>
      <c r="AI162" s="14">
        <f>IF(Raw!AL244&gt;0,Deficit!$D$162-Raw!AL244,"")</f>
        <v>11.7451355835936</v>
      </c>
      <c r="AJ162" s="14">
        <f>IF(Raw!AM244&gt;0,Deficit!$D$162-Raw!AM244,"")</f>
        <v>11.4530081686895</v>
      </c>
      <c r="AK162" s="14">
        <f>IF(Raw!AN244&gt;0,Deficit!$D$162-Raw!AN244,"")</f>
        <v>11.9584714456666</v>
      </c>
      <c r="AL162" s="14">
        <f>IF(Raw!AO244&gt;0,Deficit!$D$162-Raw!AO244,"")</f>
        <v>14.022145781143999</v>
      </c>
      <c r="AM162" s="14">
        <f>IF(Raw!AP244&gt;0,Deficit!$D$162-Raw!AP244,"")</f>
        <v>14.0741394205372</v>
      </c>
      <c r="AN162" s="14">
        <f>IF(Raw!AQ244&gt;0,Deficit!$D$162-Raw!AQ244,"")</f>
        <v>-0.15146455992670127</v>
      </c>
      <c r="AO162" s="14">
        <f>IF(Raw!AR244&gt;0,Deficit!$D$162-Raw!AR244,"")</f>
        <v>0.17474833919530042</v>
      </c>
      <c r="AP162" s="14">
        <f>IF(Raw!AS244&gt;0,Deficit!$D$162-Raw!AS244,"")</f>
        <v>1.0098754324913983</v>
      </c>
      <c r="AQ162" s="14">
        <f>IF(Raw!AT244&gt;0,Deficit!$D$162-Raw!AT244,"")</f>
        <v>2.1328317022747996</v>
      </c>
      <c r="AR162" s="14" t="str">
        <f>IF(Raw!AU244&gt;0,Deficit!$D$162-Raw!AU244,"")</f>
        <v/>
      </c>
      <c r="AS162" s="14" t="str">
        <f>IF(Raw!AV244&gt;0,Deficit!$D$162-Raw!AV244,"")</f>
        <v/>
      </c>
      <c r="AY162" s="31">
        <v>200</v>
      </c>
      <c r="AZ162" s="2">
        <f t="shared" si="442"/>
        <v>19.375</v>
      </c>
      <c r="BA162" s="2">
        <f t="shared" si="443"/>
        <v>21</v>
      </c>
      <c r="BB162" s="2">
        <f t="shared" si="444"/>
        <v>18</v>
      </c>
      <c r="BC162" s="2">
        <f t="shared" si="445"/>
        <v>22</v>
      </c>
      <c r="BD162" s="2">
        <f t="shared" si="446"/>
        <v>20.375</v>
      </c>
      <c r="BE162" s="2">
        <f t="shared" si="447"/>
        <v>19.625</v>
      </c>
      <c r="BF162" s="2">
        <f t="shared" si="448"/>
        <v>19.625</v>
      </c>
      <c r="BG162" s="2">
        <f t="shared" si="449"/>
        <v>18.75</v>
      </c>
      <c r="BH162" s="2">
        <f t="shared" si="450"/>
        <v>20.625</v>
      </c>
      <c r="BI162" s="2">
        <f t="shared" si="451"/>
        <v>19</v>
      </c>
      <c r="BJ162" s="2">
        <f t="shared" si="452"/>
        <v>19.75</v>
      </c>
      <c r="BK162" s="2">
        <f t="shared" si="453"/>
        <v>18.5</v>
      </c>
      <c r="BL162" s="2">
        <f t="shared" si="440"/>
        <v>19.71875</v>
      </c>
      <c r="BM162" s="27">
        <f t="shared" si="441"/>
        <v>1.1333340296343672</v>
      </c>
    </row>
    <row r="163" spans="1:65" s="28" customFormat="1" x14ac:dyDescent="0.25">
      <c r="A163" s="31" t="s">
        <v>54</v>
      </c>
      <c r="B163" s="26">
        <v>6</v>
      </c>
      <c r="C163" s="26">
        <v>60</v>
      </c>
      <c r="D163" s="19">
        <v>14</v>
      </c>
      <c r="E163" s="14"/>
      <c r="F163" s="14">
        <f>IF(Raw!I210&gt;0,Deficit!$D$163-Raw!I210,"")</f>
        <v>2.2373917052234997</v>
      </c>
      <c r="G163" s="14">
        <f>IF(Raw!J210&gt;0,Deficit!$D$163-Raw!J210,"")</f>
        <v>1.8155729442388004</v>
      </c>
      <c r="H163" s="14">
        <f>IF(Raw!K210&gt;0,Deficit!$D$163-Raw!K210,"")</f>
        <v>1.7126251904919005</v>
      </c>
      <c r="I163" s="14">
        <f>IF(Raw!L210&gt;0,Deficit!$D$163-Raw!L210,"")</f>
        <v>1.7477733884546005</v>
      </c>
      <c r="J163" s="14">
        <f>IF(Raw!M210&gt;0,Deficit!$D$163-Raw!M210,"")</f>
        <v>1.1908797384392003</v>
      </c>
      <c r="K163" s="14">
        <f>IF(Raw!N210&gt;0,Deficit!$D$163-Raw!N210,"")</f>
        <v>0.7086378882160993</v>
      </c>
      <c r="L163" s="14">
        <f>IF(Raw!O210&gt;0,Deficit!$D$163-Raw!O210,"")</f>
        <v>1.2136780122497992</v>
      </c>
      <c r="M163" s="14">
        <f>IF(Raw!P210&gt;0,Deficit!$D$163-Raw!P210,"")</f>
        <v>1.0315250550504</v>
      </c>
      <c r="N163" s="14">
        <f>IF(Raw!Q210&gt;0,Deficit!$D$163-Raw!Q210,"")</f>
        <v>1.8195248577987009</v>
      </c>
      <c r="O163" s="14">
        <f>IF(Raw!R210&gt;0,Deficit!$D$163-Raw!R210,"")</f>
        <v>2.1193908752665003</v>
      </c>
      <c r="P163" s="14">
        <f>IF(Raw!S210&gt;0,Deficit!$D$163-Raw!S210,"")</f>
        <v>2.2928952945720003</v>
      </c>
      <c r="Q163" s="14">
        <f>IF(Raw!T210&gt;0,Deficit!$D$163-Raw!T210,"")</f>
        <v>2.1217786231370006</v>
      </c>
      <c r="R163" s="14">
        <f>IF(Raw!U210&gt;0,Deficit!$D$163-Raw!U210,"")</f>
        <v>2.0390465522643009</v>
      </c>
      <c r="S163" s="14">
        <f>IF(Raw!V210&gt;0,Deficit!$D$163-Raw!V210,"")</f>
        <v>2.0962789071627004</v>
      </c>
      <c r="T163" s="14">
        <f>IF(Raw!W210&gt;0,Deficit!$D$163-Raw!W210,"")</f>
        <v>2.3108044158572003</v>
      </c>
      <c r="U163" s="14">
        <f>IF(Raw!X210&gt;0,Deficit!$D$163-Raw!X210,"")</f>
        <v>2.2669913699232005</v>
      </c>
      <c r="V163" s="14">
        <f>IF(Raw!Y210&gt;0,Deficit!$D$163-Raw!Y210,"")</f>
        <v>2.3929899222979998</v>
      </c>
      <c r="W163" s="14">
        <f>IF(Raw!Z210&gt;0,Deficit!$D$163-Raw!Z210,"")</f>
        <v>1.9998907676142004</v>
      </c>
      <c r="X163" s="14">
        <f>IF(Raw!AA210&gt;0,Deficit!$D$163-Raw!AA210,"")</f>
        <v>2.3831631710240995</v>
      </c>
      <c r="Y163" s="14">
        <f>IF(Raw!AB210&gt;0,Deficit!$D$163-Raw!AB210,"")</f>
        <v>2.0163677053122999</v>
      </c>
      <c r="Z163" s="14">
        <f>IF(Raw!AC210&gt;0,Deficit!$D$163-Raw!AC210,"")</f>
        <v>-4.5017743295000301E-2</v>
      </c>
      <c r="AA163" s="14">
        <f>IF(Raw!AD210&gt;0,Deficit!$D$163-Raw!AD210,"")</f>
        <v>-8.6291819037699113E-2</v>
      </c>
      <c r="AB163" s="14">
        <f>IF(Raw!AE210&gt;0,Deficit!$D$163-Raw!AE210,"")</f>
        <v>0.26045041685789982</v>
      </c>
      <c r="AC163" s="14">
        <f>IF(Raw!AF210&gt;0,Deficit!$D$163-Raw!AF210,"")</f>
        <v>0.42050547322510035</v>
      </c>
      <c r="AD163" s="14">
        <f>IF(Raw!AG210&gt;0,Deficit!$D$163-Raw!AG210,"")</f>
        <v>0.87813581729120038</v>
      </c>
      <c r="AE163" s="14">
        <f>IF(Raw!AH210&gt;0,Deficit!$D$163-Raw!AH210,"")</f>
        <v>1.2697835595255</v>
      </c>
      <c r="AF163" s="14">
        <f>IF(Raw!AI210&gt;0,Deficit!$D$163-Raw!AI210,"")</f>
        <v>0.68148324325779974</v>
      </c>
      <c r="AG163" s="14">
        <f>IF(Raw!AJ210&gt;0,Deficit!$D$163-Raw!AJ210,"")</f>
        <v>1.8861061634697993</v>
      </c>
      <c r="AH163" s="14">
        <f>IF(Raw!AK210&gt;0,Deficit!$D$163-Raw!AK210,"")</f>
        <v>2.0050863665441003</v>
      </c>
      <c r="AI163" s="14">
        <f>IF(Raw!AL210&gt;0,Deficit!$D$163-Raw!AL210,"")</f>
        <v>2.3074383682121997</v>
      </c>
      <c r="AJ163" s="14">
        <f>IF(Raw!AM210&gt;0,Deficit!$D$163-Raw!AM210,"")</f>
        <v>2.5814699398827994</v>
      </c>
      <c r="AK163" s="14">
        <f>IF(Raw!AN210&gt;0,Deficit!$D$163-Raw!AN210,"")</f>
        <v>2.9684309936285</v>
      </c>
      <c r="AL163" s="14">
        <f>IF(Raw!AO210&gt;0,Deficit!$D$163-Raw!AO210,"")</f>
        <v>3.2694739720284005</v>
      </c>
      <c r="AM163" s="14">
        <f>IF(Raw!AP210&gt;0,Deficit!$D$163-Raw!AP210,"")</f>
        <v>3.0867458117715998</v>
      </c>
      <c r="AN163" s="14">
        <f>IF(Raw!AQ210&gt;0,Deficit!$D$163-Raw!AQ210,"")</f>
        <v>-0.86128408819489977</v>
      </c>
      <c r="AO163" s="14">
        <f>IF(Raw!AR210&gt;0,Deficit!$D$163-Raw!AR210,"")</f>
        <v>8.7975994202899699E-2</v>
      </c>
      <c r="AP163" s="14">
        <f>IF(Raw!AS210&gt;0,Deficit!$D$163-Raw!AS210,"")</f>
        <v>1.7782314629696998</v>
      </c>
      <c r="AQ163" s="14">
        <f>IF(Raw!AT210&gt;0,Deficit!$D$163-Raw!AT210,"")</f>
        <v>1.1797345346110006</v>
      </c>
      <c r="AR163" s="14" t="str">
        <f>IF(Raw!AU210&gt;0,Deficit!$D$163-Raw!AU210,"")</f>
        <v/>
      </c>
      <c r="AS163" s="14" t="str">
        <f>IF(Raw!AV210&gt;0,Deficit!$D$163-Raw!AV210,"")</f>
        <v/>
      </c>
    </row>
    <row r="164" spans="1:65" s="28" customFormat="1" x14ac:dyDescent="0.25">
      <c r="A164" s="31" t="s">
        <v>59</v>
      </c>
      <c r="B164" s="26">
        <v>6</v>
      </c>
      <c r="C164" s="26">
        <v>60</v>
      </c>
      <c r="D164" s="86">
        <v>20</v>
      </c>
      <c r="E164" s="14"/>
      <c r="F164" s="14">
        <f>IF(Raw!I245&gt;0,Deficit!$D$164-Raw!I245,"")</f>
        <v>3.8949486961966997</v>
      </c>
      <c r="G164" s="14">
        <f>IF(Raw!J245&gt;0,Deficit!$D$164-Raw!J245,"")</f>
        <v>3.1435911472437006</v>
      </c>
      <c r="H164" s="14">
        <f>IF(Raw!K245&gt;0,Deficit!$D$164-Raw!K245,"")</f>
        <v>3.9098513036352003</v>
      </c>
      <c r="I164" s="14">
        <f>IF(Raw!L245&gt;0,Deficit!$D$164-Raw!L245,"")</f>
        <v>1.8599275257452987</v>
      </c>
      <c r="J164" s="14">
        <f>IF(Raw!M245&gt;0,Deficit!$D$164-Raw!M245,"")</f>
        <v>0.70402815146699993</v>
      </c>
      <c r="K164" s="14">
        <f>IF(Raw!N245&gt;0,Deficit!$D$164-Raw!N245,"")</f>
        <v>0.76894451807820019</v>
      </c>
      <c r="L164" s="14">
        <f>IF(Raw!O245&gt;0,Deficit!$D$164-Raw!O245,"")</f>
        <v>1.2175232232326998</v>
      </c>
      <c r="M164" s="14">
        <f>IF(Raw!P245&gt;0,Deficit!$D$164-Raw!P245,"")</f>
        <v>1.6194618474106015</v>
      </c>
      <c r="N164" s="14">
        <f>IF(Raw!Q245&gt;0,Deficit!$D$164-Raw!Q245,"")</f>
        <v>1.7320727442592982</v>
      </c>
      <c r="O164" s="14">
        <f>IF(Raw!R245&gt;0,Deficit!$D$164-Raw!R245,"")</f>
        <v>1.7874041761443991</v>
      </c>
      <c r="P164" s="14">
        <f>IF(Raw!S245&gt;0,Deficit!$D$164-Raw!S245,"")</f>
        <v>2.7355262591492995</v>
      </c>
      <c r="Q164" s="14">
        <f>IF(Raw!T245&gt;0,Deficit!$D$164-Raw!T245,"")</f>
        <v>1.4993003094910016</v>
      </c>
      <c r="R164" s="14">
        <f>IF(Raw!U245&gt;0,Deficit!$D$164-Raw!U245,"")</f>
        <v>1.8808117721393991</v>
      </c>
      <c r="S164" s="14">
        <f>IF(Raw!V245&gt;0,Deficit!$D$164-Raw!V245,"")</f>
        <v>2.6348126780064014</v>
      </c>
      <c r="T164" s="14">
        <f>IF(Raw!W245&gt;0,Deficit!$D$164-Raw!W245,"")</f>
        <v>2.1838397665251996</v>
      </c>
      <c r="U164" s="14">
        <f>IF(Raw!X245&gt;0,Deficit!$D$164-Raw!X245,"")</f>
        <v>2.4458580866585997</v>
      </c>
      <c r="V164" s="14">
        <f>IF(Raw!Y245&gt;0,Deficit!$D$164-Raw!Y245,"")</f>
        <v>1.7896892280192986</v>
      </c>
      <c r="W164" s="14">
        <f>IF(Raw!Z245&gt;0,Deficit!$D$164-Raw!Z245,"")</f>
        <v>2.3712350829827002</v>
      </c>
      <c r="X164" s="14">
        <f>IF(Raw!AA245&gt;0,Deficit!$D$164-Raw!AA245,"")</f>
        <v>2.5779258022767984</v>
      </c>
      <c r="Y164" s="14">
        <f>IF(Raw!AB245&gt;0,Deficit!$D$164-Raw!AB245,"")</f>
        <v>2.7374116433867002</v>
      </c>
      <c r="Z164" s="14">
        <f>IF(Raw!AC245&gt;0,Deficit!$D$164-Raw!AC245,"")</f>
        <v>0.28314663012099928</v>
      </c>
      <c r="AA164" s="14">
        <f>IF(Raw!AD245&gt;0,Deficit!$D$164-Raw!AD245,"")</f>
        <v>0.37672700114680069</v>
      </c>
      <c r="AB164" s="14">
        <f>IF(Raw!AE245&gt;0,Deficit!$D$164-Raw!AE245,"")</f>
        <v>0.3370193135468007</v>
      </c>
      <c r="AC164" s="14">
        <f>IF(Raw!AF245&gt;0,Deficit!$D$164-Raw!AF245,"")</f>
        <v>0.15550032015330117</v>
      </c>
      <c r="AD164" s="14">
        <f>IF(Raw!AG245&gt;0,Deficit!$D$164-Raw!AG245,"")</f>
        <v>0.9870311346218017</v>
      </c>
      <c r="AE164" s="14">
        <f>IF(Raw!AH245&gt;0,Deficit!$D$164-Raw!AH245,"")</f>
        <v>0.94372436025710016</v>
      </c>
      <c r="AF164" s="14">
        <f>IF(Raw!AI245&gt;0,Deficit!$D$164-Raw!AI245,"")</f>
        <v>0.59612221624070116</v>
      </c>
      <c r="AG164" s="14">
        <f>IF(Raw!AJ245&gt;0,Deficit!$D$164-Raw!AJ245,"")</f>
        <v>2.3881204007494006</v>
      </c>
      <c r="AH164" s="14">
        <f>IF(Raw!AK245&gt;0,Deficit!$D$164-Raw!AK245,"")</f>
        <v>2.3647542302912008</v>
      </c>
      <c r="AI164" s="14">
        <f>IF(Raw!AL245&gt;0,Deficit!$D$164-Raw!AL245,"")</f>
        <v>3.2690509803843995</v>
      </c>
      <c r="AJ164" s="14">
        <f>IF(Raw!AM245&gt;0,Deficit!$D$164-Raw!AM245,"")</f>
        <v>3.9671199855402008</v>
      </c>
      <c r="AK164" s="14">
        <f>IF(Raw!AN245&gt;0,Deficit!$D$164-Raw!AN245,"")</f>
        <v>4.4996401453495007</v>
      </c>
      <c r="AL164" s="14">
        <f>IF(Raw!AO245&gt;0,Deficit!$D$164-Raw!AO245,"")</f>
        <v>6.2394350130660001</v>
      </c>
      <c r="AM164" s="14">
        <f>IF(Raw!AP245&gt;0,Deficit!$D$164-Raw!AP245,"")</f>
        <v>5.9603846398456</v>
      </c>
      <c r="AN164" s="14">
        <f>IF(Raw!AQ245&gt;0,Deficit!$D$164-Raw!AQ245,"")</f>
        <v>2.5098507880811987</v>
      </c>
      <c r="AO164" s="14">
        <f>IF(Raw!AR245&gt;0,Deficit!$D$164-Raw!AR245,"")</f>
        <v>1.0836824472311015</v>
      </c>
      <c r="AP164" s="14">
        <f>IF(Raw!AS245&gt;0,Deficit!$D$164-Raw!AS245,"")</f>
        <v>2.3098834280352989</v>
      </c>
      <c r="AQ164" s="14">
        <f>IF(Raw!AT245&gt;0,Deficit!$D$164-Raw!AT245,"")</f>
        <v>1.6682886252868983</v>
      </c>
      <c r="AR164" s="14" t="str">
        <f>IF(Raw!AU245&gt;0,Deficit!$D$164-Raw!AU245,"")</f>
        <v/>
      </c>
      <c r="AS164" s="14" t="str">
        <f>IF(Raw!AV245&gt;0,Deficit!$D$164-Raw!AV245,"")</f>
        <v/>
      </c>
    </row>
    <row r="165" spans="1:65" s="28" customFormat="1" x14ac:dyDescent="0.25">
      <c r="A165" s="31" t="s">
        <v>54</v>
      </c>
      <c r="B165" s="26">
        <v>6</v>
      </c>
      <c r="C165" s="26">
        <v>90</v>
      </c>
      <c r="D165" s="19">
        <v>14</v>
      </c>
      <c r="E165" s="14"/>
      <c r="F165" s="14">
        <f>IF(Raw!I211&gt;0,Deficit!$D$165-Raw!I211,"")</f>
        <v>2.3192648126366002</v>
      </c>
      <c r="G165" s="14">
        <f>IF(Raw!J211&gt;0,Deficit!$D$165-Raw!J211,"")</f>
        <v>1.7877265164751996</v>
      </c>
      <c r="H165" s="14">
        <f>IF(Raw!K211&gt;0,Deficit!$D$165-Raw!K211,"")</f>
        <v>2.0093987877695003</v>
      </c>
      <c r="I165" s="14">
        <f>IF(Raw!L211&gt;0,Deficit!$D$165-Raw!L211,"")</f>
        <v>1.6052737563229993</v>
      </c>
      <c r="J165" s="14">
        <f>IF(Raw!M211&gt;0,Deficit!$D$165-Raw!M211,"")</f>
        <v>1.5350018351801005</v>
      </c>
      <c r="K165" s="14">
        <f>IF(Raw!N211&gt;0,Deficit!$D$165-Raw!N211,"")</f>
        <v>1.3089650910977007</v>
      </c>
      <c r="L165" s="14">
        <f>IF(Raw!O211&gt;0,Deficit!$D$165-Raw!O211,"")</f>
        <v>1.5207767980088995</v>
      </c>
      <c r="M165" s="14">
        <f>IF(Raw!P211&gt;0,Deficit!$D$165-Raw!P211,"")</f>
        <v>1.5999318564571006</v>
      </c>
      <c r="N165" s="14">
        <f>IF(Raw!Q211&gt;0,Deficit!$D$165-Raw!Q211,"")</f>
        <v>1.6956145763536998</v>
      </c>
      <c r="O165" s="14">
        <f>IF(Raw!R211&gt;0,Deficit!$D$165-Raw!R211,"")</f>
        <v>1.7798056958817003</v>
      </c>
      <c r="P165" s="14">
        <f>IF(Raw!S211&gt;0,Deficit!$D$165-Raw!S211,"")</f>
        <v>1.4621570174639995</v>
      </c>
      <c r="Q165" s="14">
        <f>IF(Raw!T211&gt;0,Deficit!$D$165-Raw!T211,"")</f>
        <v>2.1242349486946992</v>
      </c>
      <c r="R165" s="14">
        <f>IF(Raw!U211&gt;0,Deficit!$D$165-Raw!U211,"")</f>
        <v>2.1495627813374991</v>
      </c>
      <c r="S165" s="14">
        <f>IF(Raw!V211&gt;0,Deficit!$D$165-Raw!V211,"")</f>
        <v>1.9786367892259999</v>
      </c>
      <c r="T165" s="14">
        <f>IF(Raw!W211&gt;0,Deficit!$D$165-Raw!W211,"")</f>
        <v>2.0022377601363992</v>
      </c>
      <c r="U165" s="14">
        <f>IF(Raw!X211&gt;0,Deficit!$D$165-Raw!X211,"")</f>
        <v>1.6247402992324993</v>
      </c>
      <c r="V165" s="14">
        <f>IF(Raw!Y211&gt;0,Deficit!$D$165-Raw!Y211,"")</f>
        <v>1.7594380078057998</v>
      </c>
      <c r="W165" s="14">
        <f>IF(Raw!Z211&gt;0,Deficit!$D$165-Raw!Z211,"")</f>
        <v>2.5262973582222994</v>
      </c>
      <c r="X165" s="14">
        <f>IF(Raw!AA211&gt;0,Deficit!$D$165-Raw!AA211,"")</f>
        <v>1.9056316273629008</v>
      </c>
      <c r="Y165" s="14">
        <f>IF(Raw!AB211&gt;0,Deficit!$D$165-Raw!AB211,"")</f>
        <v>2.2323162863717005</v>
      </c>
      <c r="Z165" s="14">
        <f>IF(Raw!AC211&gt;0,Deficit!$D$165-Raw!AC211,"")</f>
        <v>1.9351188570787006</v>
      </c>
      <c r="AA165" s="14">
        <f>IF(Raw!AD211&gt;0,Deficit!$D$165-Raw!AD211,"")</f>
        <v>1.5374182350393006</v>
      </c>
      <c r="AB165" s="14">
        <f>IF(Raw!AE211&gt;0,Deficit!$D$165-Raw!AE211,"")</f>
        <v>0.34772540146640019</v>
      </c>
      <c r="AC165" s="14">
        <f>IF(Raw!AF211&gt;0,Deficit!$D$165-Raw!AF211,"")</f>
        <v>0.25494282184359918</v>
      </c>
      <c r="AD165" s="14">
        <f>IF(Raw!AG211&gt;0,Deficit!$D$165-Raw!AG211,"")</f>
        <v>0.92419761817349944</v>
      </c>
      <c r="AE165" s="14">
        <f>IF(Raw!AH211&gt;0,Deficit!$D$165-Raw!AH211,"")</f>
        <v>1.0673276021099998</v>
      </c>
      <c r="AF165" s="14">
        <f>IF(Raw!AI211&gt;0,Deficit!$D$165-Raw!AI211,"")</f>
        <v>0.9829441409007007</v>
      </c>
      <c r="AG165" s="14">
        <f>IF(Raw!AJ211&gt;0,Deficit!$D$165-Raw!AJ211,"")</f>
        <v>1.4035482428246997</v>
      </c>
      <c r="AH165" s="14">
        <f>IF(Raw!AK211&gt;0,Deficit!$D$165-Raw!AK211,"")</f>
        <v>1.0111212138780008</v>
      </c>
      <c r="AI165" s="14">
        <f>IF(Raw!AL211&gt;0,Deficit!$D$165-Raw!AL211,"")</f>
        <v>1.4724503754972993</v>
      </c>
      <c r="AJ165" s="14">
        <f>IF(Raw!AM211&gt;0,Deficit!$D$165-Raw!AM211,"")</f>
        <v>0.9628109278446999</v>
      </c>
      <c r="AK165" s="14">
        <f>IF(Raw!AN211&gt;0,Deficit!$D$165-Raw!AN211,"")</f>
        <v>1.2542505508610997</v>
      </c>
      <c r="AL165" s="14">
        <f>IF(Raw!AO211&gt;0,Deficit!$D$165-Raw!AO211,"")</f>
        <v>2.0769365615131008</v>
      </c>
      <c r="AM165" s="14">
        <f>IF(Raw!AP211&gt;0,Deficit!$D$165-Raw!AP211,"")</f>
        <v>1.8973385471261999</v>
      </c>
      <c r="AN165" s="14">
        <f>IF(Raw!AQ211&gt;0,Deficit!$D$165-Raw!AQ211,"")</f>
        <v>1.7623729114924007</v>
      </c>
      <c r="AO165" s="14">
        <f>IF(Raw!AR211&gt;0,Deficit!$D$165-Raw!AR211,"")</f>
        <v>-8.1721947640900794E-2</v>
      </c>
      <c r="AP165" s="14">
        <f>IF(Raw!AS211&gt;0,Deficit!$D$165-Raw!AS211,"")</f>
        <v>1.2368409525538997</v>
      </c>
      <c r="AQ165" s="14">
        <f>IF(Raw!AT211&gt;0,Deficit!$D$165-Raw!AT211,"")</f>
        <v>1.4455596251806</v>
      </c>
      <c r="AR165" s="14" t="str">
        <f>IF(Raw!AU211&gt;0,Deficit!$D$165-Raw!AU211,"")</f>
        <v/>
      </c>
      <c r="AS165" s="14" t="str">
        <f>IF(Raw!AV211&gt;0,Deficit!$D$165-Raw!AV211,"")</f>
        <v/>
      </c>
    </row>
    <row r="166" spans="1:65" s="28" customFormat="1" x14ac:dyDescent="0.25">
      <c r="A166" s="31" t="s">
        <v>59</v>
      </c>
      <c r="B166" s="26">
        <v>6</v>
      </c>
      <c r="C166" s="26">
        <v>90</v>
      </c>
      <c r="D166" s="19">
        <v>15</v>
      </c>
      <c r="E166" s="14"/>
      <c r="F166" s="14">
        <f>IF(Raw!I246&gt;0,Deficit!$D$166-Raw!I246,"")</f>
        <v>5.8083028269385206</v>
      </c>
      <c r="G166" s="14">
        <f>IF(Raw!J246&gt;0,Deficit!$D$166-Raw!J246,"")</f>
        <v>5.8420554092802792</v>
      </c>
      <c r="H166" s="14">
        <f>IF(Raw!K246&gt;0,Deficit!$D$166-Raw!K246,"")</f>
        <v>5.8697499069751302</v>
      </c>
      <c r="I166" s="14">
        <f>IF(Raw!L246&gt;0,Deficit!$D$166-Raw!L246,"")</f>
        <v>5.7954410335214792</v>
      </c>
      <c r="J166" s="14">
        <f>IF(Raw!M246&gt;0,Deficit!$D$166-Raw!M246,"")</f>
        <v>5.4618330225229492</v>
      </c>
      <c r="K166" s="14">
        <f>IF(Raw!N246&gt;0,Deficit!$D$166-Raw!N246,"")</f>
        <v>5.6241650045217106</v>
      </c>
      <c r="L166" s="14">
        <f>IF(Raw!O246&gt;0,Deficit!$D$166-Raw!O246,"")</f>
        <v>5.0490215120463393</v>
      </c>
      <c r="M166" s="14">
        <f>IF(Raw!P246&gt;0,Deficit!$D$166-Raw!P246,"")</f>
        <v>5.0432170966789904</v>
      </c>
      <c r="N166" s="14">
        <f>IF(Raw!Q246&gt;0,Deficit!$D$166-Raw!Q246,"")</f>
        <v>5.0411206801939006</v>
      </c>
      <c r="O166" s="14">
        <f>IF(Raw!R246&gt;0,Deficit!$D$166-Raw!R246,"")</f>
        <v>5.1235735235960007</v>
      </c>
      <c r="P166" s="14">
        <f>IF(Raw!S246&gt;0,Deficit!$D$166-Raw!S246,"")</f>
        <v>4.9518136550218994</v>
      </c>
      <c r="Q166" s="14">
        <f>IF(Raw!T246&gt;0,Deficit!$D$166-Raw!T246,"")</f>
        <v>4.4013607663005008</v>
      </c>
      <c r="R166" s="14">
        <f>IF(Raw!U246&gt;0,Deficit!$D$166-Raw!U246,"")</f>
        <v>4.7976719697585999</v>
      </c>
      <c r="S166" s="14">
        <f>IF(Raw!V246&gt;0,Deficit!$D$166-Raw!V246,"")</f>
        <v>4.7566113709497007</v>
      </c>
      <c r="T166" s="14">
        <f>IF(Raw!W246&gt;0,Deficit!$D$166-Raw!W246,"")</f>
        <v>4.7335845789555009</v>
      </c>
      <c r="U166" s="14">
        <f>IF(Raw!X246&gt;0,Deficit!$D$166-Raw!X246,"")</f>
        <v>4.8147091815256999</v>
      </c>
      <c r="V166" s="14">
        <f>IF(Raw!Y246&gt;0,Deficit!$D$166-Raw!Y246,"")</f>
        <v>4.7101328498184998</v>
      </c>
      <c r="W166" s="14">
        <f>IF(Raw!Z246&gt;0,Deficit!$D$166-Raw!Z246,"")</f>
        <v>4.6749449369696006</v>
      </c>
      <c r="X166" s="14">
        <f>IF(Raw!AA246&gt;0,Deficit!$D$166-Raw!AA246,"")</f>
        <v>4.6710686772378001</v>
      </c>
      <c r="Y166" s="14">
        <f>IF(Raw!AB246&gt;0,Deficit!$D$166-Raw!AB246,"")</f>
        <v>4.7966467266917991</v>
      </c>
      <c r="Z166" s="14">
        <f>IF(Raw!AC246&gt;0,Deficit!$D$166-Raw!AC246,"")</f>
        <v>3.2165217394849996</v>
      </c>
      <c r="AA166" s="14">
        <f>IF(Raw!AD246&gt;0,Deficit!$D$166-Raw!AD246,"")</f>
        <v>3.0690669803533002</v>
      </c>
      <c r="AB166" s="14">
        <f>IF(Raw!AE246&gt;0,Deficit!$D$166-Raw!AE246,"")</f>
        <v>0.34017081563569995</v>
      </c>
      <c r="AC166" s="14">
        <f>IF(Raw!AF246&gt;0,Deficit!$D$166-Raw!AF246,"")</f>
        <v>0.52593426166679969</v>
      </c>
      <c r="AD166" s="14">
        <f>IF(Raw!AG246&gt;0,Deficit!$D$166-Raw!AG246,"")</f>
        <v>0.63801060069109994</v>
      </c>
      <c r="AE166" s="14">
        <f>IF(Raw!AH246&gt;0,Deficit!$D$166-Raw!AH246,"")</f>
        <v>1.0828157766712998</v>
      </c>
      <c r="AF166" s="14">
        <f>IF(Raw!AI246&gt;0,Deficit!$D$166-Raw!AI246,"")</f>
        <v>0.96560485397010076</v>
      </c>
      <c r="AG166" s="14">
        <f>IF(Raw!AJ246&gt;0,Deficit!$D$166-Raw!AJ246,"")</f>
        <v>1.9195216026813995</v>
      </c>
      <c r="AH166" s="14">
        <f>IF(Raw!AK246&gt;0,Deficit!$D$166-Raw!AK246,"")</f>
        <v>1.8897740574556998</v>
      </c>
      <c r="AI166" s="14">
        <f>IF(Raw!AL246&gt;0,Deficit!$D$166-Raw!AL246,"")</f>
        <v>2.6501441822521006</v>
      </c>
      <c r="AJ166" s="14">
        <f>IF(Raw!AM246&gt;0,Deficit!$D$166-Raw!AM246,"")</f>
        <v>2.5120430240322005</v>
      </c>
      <c r="AK166" s="14">
        <f>IF(Raw!AN246&gt;0,Deficit!$D$166-Raw!AN246,"")</f>
        <v>2.8708648578720997</v>
      </c>
      <c r="AL166" s="14">
        <f>IF(Raw!AO246&gt;0,Deficit!$D$166-Raw!AO246,"")</f>
        <v>4.0066640478571003</v>
      </c>
      <c r="AM166" s="14">
        <f>IF(Raw!AP246&gt;0,Deficit!$D$166-Raw!AP246,"")</f>
        <v>4.0889662399452007</v>
      </c>
      <c r="AN166" s="14">
        <f>IF(Raw!AQ246&gt;0,Deficit!$D$166-Raw!AQ246,"")</f>
        <v>4.2846651586185995</v>
      </c>
      <c r="AO166" s="14">
        <f>IF(Raw!AR246&gt;0,Deficit!$D$166-Raw!AR246,"")</f>
        <v>2.6778303438214994</v>
      </c>
      <c r="AP166" s="14">
        <f>IF(Raw!AS246&gt;0,Deficit!$D$166-Raw!AS246,"")</f>
        <v>2.0884391794805008</v>
      </c>
      <c r="AQ166" s="14">
        <f>IF(Raw!AT246&gt;0,Deficit!$D$166-Raw!AT246,"")</f>
        <v>1.9453629832198001</v>
      </c>
      <c r="AR166" s="14" t="str">
        <f>IF(Raw!AU246&gt;0,Deficit!$D$166-Raw!AU246,"")</f>
        <v/>
      </c>
      <c r="AS166" s="14" t="str">
        <f>IF(Raw!AV246&gt;0,Deficit!$D$166-Raw!AV246,"")</f>
        <v/>
      </c>
    </row>
    <row r="167" spans="1:65" s="28" customFormat="1" x14ac:dyDescent="0.25">
      <c r="A167" s="31" t="s">
        <v>54</v>
      </c>
      <c r="B167" s="26">
        <v>6</v>
      </c>
      <c r="C167" s="26">
        <v>120</v>
      </c>
      <c r="D167" s="19">
        <v>15</v>
      </c>
      <c r="E167" s="14"/>
      <c r="F167" s="14">
        <f>IF(Raw!I212&gt;0,Deficit!$D$167-Raw!I212,"")</f>
        <v>2.7804288701449007</v>
      </c>
      <c r="G167" s="14">
        <f>IF(Raw!J212&gt;0,Deficit!$D$167-Raw!J212,"")</f>
        <v>2.7496424248459999</v>
      </c>
      <c r="H167" s="14">
        <f>IF(Raw!K212&gt;0,Deficit!$D$167-Raw!K212,"")</f>
        <v>2.8457845079184008</v>
      </c>
      <c r="I167" s="14">
        <f>IF(Raw!L212&gt;0,Deficit!$D$167-Raw!L212,"")</f>
        <v>2.9358401802982002</v>
      </c>
      <c r="J167" s="14">
        <f>IF(Raw!M212&gt;0,Deficit!$D$167-Raw!M212,"")</f>
        <v>2.0819952943817999</v>
      </c>
      <c r="K167" s="14">
        <f>IF(Raw!N212&gt;0,Deficit!$D$167-Raw!N212,"")</f>
        <v>2.1342307032643006</v>
      </c>
      <c r="L167" s="14">
        <f>IF(Raw!O212&gt;0,Deficit!$D$167-Raw!O212,"")</f>
        <v>2.1363496862056</v>
      </c>
      <c r="M167" s="14">
        <f>IF(Raw!P212&gt;0,Deficit!$D$167-Raw!P212,"")</f>
        <v>2.0720439693005996</v>
      </c>
      <c r="N167" s="14">
        <f>IF(Raw!Q212&gt;0,Deficit!$D$167-Raw!Q212,"")</f>
        <v>1.9857257798435004</v>
      </c>
      <c r="O167" s="14">
        <f>IF(Raw!R212&gt;0,Deficit!$D$167-Raw!R212,"")</f>
        <v>2.177943465757</v>
      </c>
      <c r="P167" s="14">
        <f>IF(Raw!S212&gt;0,Deficit!$D$167-Raw!S212,"")</f>
        <v>2.4363191478028998</v>
      </c>
      <c r="Q167" s="14">
        <f>IF(Raw!T212&gt;0,Deficit!$D$167-Raw!T212,"")</f>
        <v>2.6292933779664001</v>
      </c>
      <c r="R167" s="14">
        <f>IF(Raw!U212&gt;0,Deficit!$D$167-Raw!U212,"")</f>
        <v>2.3307620585437991</v>
      </c>
      <c r="S167" s="14">
        <f>IF(Raw!V212&gt;0,Deficit!$D$167-Raw!V212,"")</f>
        <v>2.8522270246588999</v>
      </c>
      <c r="T167" s="14">
        <f>IF(Raw!W212&gt;0,Deficit!$D$167-Raw!W212,"")</f>
        <v>2.5979991665991999</v>
      </c>
      <c r="U167" s="14">
        <f>IF(Raw!X212&gt;0,Deficit!$D$167-Raw!X212,"")</f>
        <v>2.665671417015</v>
      </c>
      <c r="V167" s="14">
        <f>IF(Raw!Y212&gt;0,Deficit!$D$167-Raw!Y212,"")</f>
        <v>2.6271731525791004</v>
      </c>
      <c r="W167" s="14">
        <f>IF(Raw!Z212&gt;0,Deficit!$D$167-Raw!Z212,"")</f>
        <v>2.5654977971957003</v>
      </c>
      <c r="X167" s="14">
        <f>IF(Raw!AA212&gt;0,Deficit!$D$167-Raw!AA212,"")</f>
        <v>2.8806853509200003</v>
      </c>
      <c r="Y167" s="14">
        <f>IF(Raw!AB212&gt;0,Deficit!$D$167-Raw!AB212,"")</f>
        <v>2.8409220444618999</v>
      </c>
      <c r="Z167" s="14">
        <f>IF(Raw!AC212&gt;0,Deficit!$D$167-Raw!AC212,"")</f>
        <v>2.8854193879188994</v>
      </c>
      <c r="AA167" s="14">
        <f>IF(Raw!AD212&gt;0,Deficit!$D$167-Raw!AD212,"")</f>
        <v>2.9229534145260008</v>
      </c>
      <c r="AB167" s="14">
        <f>IF(Raw!AE212&gt;0,Deficit!$D$167-Raw!AE212,"")</f>
        <v>2.1513745940281002</v>
      </c>
      <c r="AC167" s="14">
        <f>IF(Raw!AF212&gt;0,Deficit!$D$167-Raw!AF212,"")</f>
        <v>1.0874383214028995</v>
      </c>
      <c r="AD167" s="14">
        <f>IF(Raw!AG212&gt;0,Deficit!$D$167-Raw!AG212,"")</f>
        <v>1.1618901006615001</v>
      </c>
      <c r="AE167" s="14">
        <f>IF(Raw!AH212&gt;0,Deficit!$D$167-Raw!AH212,"")</f>
        <v>1.4873735589643005</v>
      </c>
      <c r="AF167" s="14">
        <f>IF(Raw!AI212&gt;0,Deficit!$D$167-Raw!AI212,"")</f>
        <v>1.2913889224168997</v>
      </c>
      <c r="AG167" s="14">
        <f>IF(Raw!AJ212&gt;0,Deficit!$D$167-Raw!AJ212,"")</f>
        <v>1.9463104144815997</v>
      </c>
      <c r="AH167" s="14">
        <f>IF(Raw!AK212&gt;0,Deficit!$D$167-Raw!AK212,"")</f>
        <v>1.8218653803322002</v>
      </c>
      <c r="AI167" s="14">
        <f>IF(Raw!AL212&gt;0,Deficit!$D$167-Raw!AL212,"")</f>
        <v>1.8524150432386008</v>
      </c>
      <c r="AJ167" s="14">
        <f>IF(Raw!AM212&gt;0,Deficit!$D$167-Raw!AM212,"")</f>
        <v>1.5793388349403994</v>
      </c>
      <c r="AK167" s="14">
        <f>IF(Raw!AN212&gt;0,Deficit!$D$167-Raw!AN212,"")</f>
        <v>2.0690390688672995</v>
      </c>
      <c r="AL167" s="14">
        <f>IF(Raw!AO212&gt;0,Deficit!$D$167-Raw!AO212,"")</f>
        <v>2.3954110968471003</v>
      </c>
      <c r="AM167" s="14">
        <f>IF(Raw!AP212&gt;0,Deficit!$D$167-Raw!AP212,"")</f>
        <v>1.9680383477034002</v>
      </c>
      <c r="AN167" s="14">
        <f>IF(Raw!AQ212&gt;0,Deficit!$D$167-Raw!AQ212,"")</f>
        <v>2.8275586940766999</v>
      </c>
      <c r="AO167" s="14">
        <f>IF(Raw!AR212&gt;0,Deficit!$D$167-Raw!AR212,"")</f>
        <v>1.4410709218304998</v>
      </c>
      <c r="AP167" s="14">
        <f>IF(Raw!AS212&gt;0,Deficit!$D$167-Raw!AS212,"")</f>
        <v>2.4141215371863005</v>
      </c>
      <c r="AQ167" s="14">
        <f>IF(Raw!AT212&gt;0,Deficit!$D$167-Raw!AT212,"")</f>
        <v>1.8332544455097999</v>
      </c>
      <c r="AR167" s="14" t="str">
        <f>IF(Raw!AU212&gt;0,Deficit!$D$167-Raw!AU212,"")</f>
        <v/>
      </c>
      <c r="AS167" s="14" t="str">
        <f>IF(Raw!AV212&gt;0,Deficit!$D$167-Raw!AV212,"")</f>
        <v/>
      </c>
    </row>
    <row r="168" spans="1:65" s="28" customFormat="1" x14ac:dyDescent="0.25">
      <c r="A168" s="31" t="s">
        <v>59</v>
      </c>
      <c r="B168" s="26">
        <v>6</v>
      </c>
      <c r="C168" s="26">
        <v>120</v>
      </c>
      <c r="D168" s="92">
        <v>14</v>
      </c>
      <c r="E168" s="14"/>
      <c r="F168" s="14">
        <f>IF(Raw!I247&gt;0,Deficit!$D$168-Raw!I247,"")</f>
        <v>5.3865149790867992</v>
      </c>
      <c r="G168" s="14">
        <f>IF(Raw!J247&gt;0,Deficit!$D$168-Raw!J247,"")</f>
        <v>5.1662974859048205</v>
      </c>
      <c r="H168" s="14">
        <f>IF(Raw!K247&gt;0,Deficit!$D$168-Raw!K247,"")</f>
        <v>5.3936943933784001</v>
      </c>
      <c r="I168" s="14">
        <f>IF(Raw!L247&gt;0,Deficit!$D$168-Raw!L247,"")</f>
        <v>5.3047806985056507</v>
      </c>
      <c r="J168" s="14">
        <f>IF(Raw!M247&gt;0,Deficit!$D$168-Raw!M247,"")</f>
        <v>5.3265755391166199</v>
      </c>
      <c r="K168" s="14">
        <f>IF(Raw!N247&gt;0,Deficit!$D$168-Raw!N247,"")</f>
        <v>5.3451575480380509</v>
      </c>
      <c r="L168" s="14">
        <f>IF(Raw!O247&gt;0,Deficit!$D$168-Raw!O247,"")</f>
        <v>5.1900875943968003</v>
      </c>
      <c r="M168" s="14">
        <f>IF(Raw!P247&gt;0,Deficit!$D$168-Raw!P247,"")</f>
        <v>5.3204096573137605</v>
      </c>
      <c r="N168" s="14">
        <f>IF(Raw!Q247&gt;0,Deficit!$D$168-Raw!Q247,"")</f>
        <v>5.2286066171878005</v>
      </c>
      <c r="O168" s="14">
        <f>IF(Raw!R247&gt;0,Deficit!$D$168-Raw!R247,"")</f>
        <v>5.37146812983943</v>
      </c>
      <c r="P168" s="14">
        <f>IF(Raw!S247&gt;0,Deficit!$D$168-Raw!S247,"")</f>
        <v>5.3178601503860108</v>
      </c>
      <c r="Q168" s="14">
        <f>IF(Raw!T247&gt;0,Deficit!$D$168-Raw!T247,"")</f>
        <v>5.1996684195937508</v>
      </c>
      <c r="R168" s="14">
        <f>IF(Raw!U247&gt;0,Deficit!$D$168-Raw!U247,"")</f>
        <v>5.2499356471916503</v>
      </c>
      <c r="S168" s="14">
        <f>IF(Raw!V247&gt;0,Deficit!$D$168-Raw!V247,"")</f>
        <v>5.2925456647171902</v>
      </c>
      <c r="T168" s="14">
        <f>IF(Raw!W247&gt;0,Deficit!$D$168-Raw!W247,"")</f>
        <v>5.2210017463077598</v>
      </c>
      <c r="U168" s="14">
        <f>IF(Raw!X247&gt;0,Deficit!$D$168-Raw!X247,"")</f>
        <v>5.1303874914580998</v>
      </c>
      <c r="V168" s="14">
        <f>IF(Raw!Y247&gt;0,Deficit!$D$168-Raw!Y247,"")</f>
        <v>5.2088714489757297</v>
      </c>
      <c r="W168" s="14">
        <f>IF(Raw!Z247&gt;0,Deficit!$D$168-Raw!Z247,"")</f>
        <v>5.2256259072869504</v>
      </c>
      <c r="X168" s="14">
        <f>IF(Raw!AA247&gt;0,Deficit!$D$168-Raw!AA247,"")</f>
        <v>5.2830746290191204</v>
      </c>
      <c r="Y168" s="14">
        <f>IF(Raw!AB247&gt;0,Deficit!$D$168-Raw!AB247,"")</f>
        <v>5.1449354942941596</v>
      </c>
      <c r="Z168" s="14">
        <f>IF(Raw!AC247&gt;0,Deficit!$D$168-Raw!AC247,"")</f>
        <v>5.2969223624962094</v>
      </c>
      <c r="AA168" s="14">
        <f>IF(Raw!AD247&gt;0,Deficit!$D$168-Raw!AD247,"")</f>
        <v>5.1757175465725496</v>
      </c>
      <c r="AB168" s="14">
        <f>IF(Raw!AE247&gt;0,Deficit!$D$168-Raw!AE247,"")</f>
        <v>4.9171837595993804</v>
      </c>
      <c r="AC168" s="14">
        <f>IF(Raw!AF247&gt;0,Deficit!$D$168-Raw!AF247,"")</f>
        <v>4.7827569801951597</v>
      </c>
      <c r="AD168" s="14">
        <f>IF(Raw!AG247&gt;0,Deficit!$D$168-Raw!AG247,"")</f>
        <v>4.2102685405587703</v>
      </c>
      <c r="AE168" s="14">
        <f>IF(Raw!AH247&gt;0,Deficit!$D$168-Raw!AH247,"")</f>
        <v>4.4006333324562696</v>
      </c>
      <c r="AF168" s="14">
        <f>IF(Raw!AI247&gt;0,Deficit!$D$168-Raw!AI247,"")</f>
        <v>3.8420484299506992</v>
      </c>
      <c r="AG168" s="14">
        <f>IF(Raw!AJ247&gt;0,Deficit!$D$168-Raw!AJ247,"")</f>
        <v>3.6973530714577993</v>
      </c>
      <c r="AH168" s="14">
        <f>IF(Raw!AK247&gt;0,Deficit!$D$168-Raw!AK247,"")</f>
        <v>3.4657997332870991</v>
      </c>
      <c r="AI168" s="14">
        <f>IF(Raw!AL247&gt;0,Deficit!$D$168-Raw!AL247,"")</f>
        <v>3.7241405708585003</v>
      </c>
      <c r="AJ168" s="14">
        <f>IF(Raw!AM247&gt;0,Deficit!$D$168-Raw!AM247,"")</f>
        <v>3.6371535431281998</v>
      </c>
      <c r="AK168" s="14">
        <f>IF(Raw!AN247&gt;0,Deficit!$D$168-Raw!AN247,"")</f>
        <v>3.8454499818917007</v>
      </c>
      <c r="AL168" s="14">
        <f>IF(Raw!AO247&gt;0,Deficit!$D$168-Raw!AO247,"")</f>
        <v>4.0150853676211007</v>
      </c>
      <c r="AM168" s="14">
        <f>IF(Raw!AP247&gt;0,Deficit!$D$168-Raw!AP247,"")</f>
        <v>3.6385722135673007</v>
      </c>
      <c r="AN168" s="14">
        <f>IF(Raw!AQ247&gt;0,Deficit!$D$168-Raw!AQ247,"")</f>
        <v>4.1773751886243993</v>
      </c>
      <c r="AO168" s="14">
        <f>IF(Raw!AR247&gt;0,Deficit!$D$168-Raw!AR247,"")</f>
        <v>3.9904272643496999</v>
      </c>
      <c r="AP168" s="14">
        <f>IF(Raw!AS247&gt;0,Deficit!$D$168-Raw!AS247,"")</f>
        <v>2.8820806971595996</v>
      </c>
      <c r="AQ168" s="14">
        <f>IF(Raw!AT247&gt;0,Deficit!$D$168-Raw!AT247,"")</f>
        <v>2.7554284566472003</v>
      </c>
      <c r="AR168" s="14" t="str">
        <f>IF(Raw!AU247&gt;0,Deficit!$D$168-Raw!AU247,"")</f>
        <v/>
      </c>
      <c r="AS168" s="14" t="str">
        <f>IF(Raw!AV247&gt;0,Deficit!$D$168-Raw!AV247,"")</f>
        <v/>
      </c>
    </row>
    <row r="169" spans="1:65" s="28" customFormat="1" x14ac:dyDescent="0.25">
      <c r="A169" s="31" t="s">
        <v>54</v>
      </c>
      <c r="B169" s="26">
        <v>6</v>
      </c>
      <c r="C169" s="26">
        <v>150</v>
      </c>
      <c r="D169" s="19">
        <v>12.9</v>
      </c>
      <c r="E169" s="14"/>
      <c r="F169" s="14">
        <f>IF(Raw!I213&gt;0,Deficit!$D$169-Raw!I213,"")</f>
        <v>3.613268664110981</v>
      </c>
      <c r="G169" s="14">
        <f>IF(Raw!J213&gt;0,Deficit!$D$169-Raw!J213,"")</f>
        <v>3.4520379982716598</v>
      </c>
      <c r="H169" s="14">
        <f>IF(Raw!K213&gt;0,Deficit!$D$169-Raw!K213,"")</f>
        <v>3.2408227708887409</v>
      </c>
      <c r="I169" s="14">
        <f>IF(Raw!L213&gt;0,Deficit!$D$169-Raw!L213,"")</f>
        <v>3.2469237671192808</v>
      </c>
      <c r="J169" s="14">
        <f>IF(Raw!M213&gt;0,Deficit!$D$169-Raw!M213,"")</f>
        <v>2.986915296499161</v>
      </c>
      <c r="K169" s="14">
        <f>IF(Raw!N213&gt;0,Deficit!$D$169-Raw!N213,"")</f>
        <v>2.7811906405822011</v>
      </c>
      <c r="L169" s="14">
        <f>IF(Raw!O213&gt;0,Deficit!$D$169-Raw!O213,"")</f>
        <v>2.3216422741110012</v>
      </c>
      <c r="M169" s="14">
        <f>IF(Raw!P213&gt;0,Deficit!$D$169-Raw!P213,"")</f>
        <v>2.3111152196511</v>
      </c>
      <c r="N169" s="14">
        <f>IF(Raw!Q213&gt;0,Deficit!$D$169-Raw!Q213,"")</f>
        <v>2.0849605608980006</v>
      </c>
      <c r="O169" s="14">
        <f>IF(Raw!R213&gt;0,Deficit!$D$169-Raw!R213,"")</f>
        <v>2.2824855911817004</v>
      </c>
      <c r="P169" s="14">
        <f>IF(Raw!S213&gt;0,Deficit!$D$169-Raw!S213,"")</f>
        <v>2.2281096394789</v>
      </c>
      <c r="Q169" s="14">
        <f>IF(Raw!T213&gt;0,Deficit!$D$169-Raw!T213,"")</f>
        <v>2.6258685517681002</v>
      </c>
      <c r="R169" s="14">
        <f>IF(Raw!U213&gt;0,Deficit!$D$169-Raw!U213,"")</f>
        <v>2.2194198478439997</v>
      </c>
      <c r="S169" s="14">
        <f>IF(Raw!V213&gt;0,Deficit!$D$169-Raw!V213,"")</f>
        <v>2.258470105601301</v>
      </c>
      <c r="T169" s="14">
        <f>IF(Raw!W213&gt;0,Deficit!$D$169-Raw!W213,"")</f>
        <v>2.3878386156588007</v>
      </c>
      <c r="U169" s="14">
        <f>IF(Raw!X213&gt;0,Deficit!$D$169-Raw!X213,"")</f>
        <v>2.2782192467526006</v>
      </c>
      <c r="V169" s="14">
        <f>IF(Raw!Y213&gt;0,Deficit!$D$169-Raw!Y213,"")</f>
        <v>2.413305454988901</v>
      </c>
      <c r="W169" s="14">
        <f>IF(Raw!Z213&gt;0,Deficit!$D$169-Raw!Z213,"")</f>
        <v>2.3622111722197996</v>
      </c>
      <c r="X169" s="14">
        <f>IF(Raw!AA213&gt;0,Deficit!$D$169-Raw!AA213,"")</f>
        <v>2.5977026050607996</v>
      </c>
      <c r="Y169" s="14">
        <f>IF(Raw!AB213&gt;0,Deficit!$D$169-Raw!AB213,"")</f>
        <v>2.2632767848265001</v>
      </c>
      <c r="Z169" s="14">
        <f>IF(Raw!AC213&gt;0,Deficit!$D$169-Raw!AC213,"")</f>
        <v>2.5322126135183005</v>
      </c>
      <c r="AA169" s="14">
        <f>IF(Raw!AD213&gt;0,Deficit!$D$169-Raw!AD213,"")</f>
        <v>2.4311889484404006</v>
      </c>
      <c r="AB169" s="14">
        <f>IF(Raw!AE213&gt;0,Deficit!$D$169-Raw!AE213,"")</f>
        <v>2.3761893596145001</v>
      </c>
      <c r="AC169" s="14">
        <f>IF(Raw!AF213&gt;0,Deficit!$D$169-Raw!AF213,"")</f>
        <v>2.4633290849867997</v>
      </c>
      <c r="AD169" s="14">
        <f>IF(Raw!AG213&gt;0,Deficit!$D$169-Raw!AG213,"")</f>
        <v>1.6480444853262011</v>
      </c>
      <c r="AE169" s="14">
        <f>IF(Raw!AH213&gt;0,Deficit!$D$169-Raw!AH213,"")</f>
        <v>1.4925125127828007</v>
      </c>
      <c r="AF169" s="14">
        <f>IF(Raw!AI213&gt;0,Deficit!$D$169-Raw!AI213,"")</f>
        <v>1.4371009394851999</v>
      </c>
      <c r="AG169" s="14">
        <f>IF(Raw!AJ213&gt;0,Deficit!$D$169-Raw!AJ213,"")</f>
        <v>1.6587465451506009</v>
      </c>
      <c r="AH169" s="14">
        <f>IF(Raw!AK213&gt;0,Deficit!$D$169-Raw!AK213,"")</f>
        <v>1.3493120224310999</v>
      </c>
      <c r="AI169" s="14">
        <f>IF(Raw!AL213&gt;0,Deficit!$D$169-Raw!AL213,"")</f>
        <v>1.9033759646970996</v>
      </c>
      <c r="AJ169" s="14">
        <f>IF(Raw!AM213&gt;0,Deficit!$D$169-Raw!AM213,"")</f>
        <v>1.7553567299475006</v>
      </c>
      <c r="AK169" s="14">
        <f>IF(Raw!AN213&gt;0,Deficit!$D$169-Raw!AN213,"")</f>
        <v>1.7562386570364996</v>
      </c>
      <c r="AL169" s="14">
        <f>IF(Raw!AO213&gt;0,Deficit!$D$169-Raw!AO213,"")</f>
        <v>2.0303182601652008</v>
      </c>
      <c r="AM169" s="14">
        <f>IF(Raw!AP213&gt;0,Deficit!$D$169-Raw!AP213,"")</f>
        <v>1.9019455286387998</v>
      </c>
      <c r="AN169" s="14">
        <f>IF(Raw!AQ213&gt;0,Deficit!$D$169-Raw!AQ213,"")</f>
        <v>2.3125361189112006</v>
      </c>
      <c r="AO169" s="14">
        <f>IF(Raw!AR213&gt;0,Deficit!$D$169-Raw!AR213,"")</f>
        <v>2.2817170065489005</v>
      </c>
      <c r="AP169" s="14">
        <f>IF(Raw!AS213&gt;0,Deficit!$D$169-Raw!AS213,"")</f>
        <v>2.1593597869192003</v>
      </c>
      <c r="AQ169" s="14">
        <f>IF(Raw!AT213&gt;0,Deficit!$D$169-Raw!AT213,"")</f>
        <v>1.9066607199974008</v>
      </c>
      <c r="AR169" s="14" t="str">
        <f>IF(Raw!AU213&gt;0,Deficit!$D$169-Raw!AU213,"")</f>
        <v/>
      </c>
      <c r="AS169" s="14" t="str">
        <f>IF(Raw!AV213&gt;0,Deficit!$D$169-Raw!AV213,"")</f>
        <v/>
      </c>
    </row>
    <row r="170" spans="1:65" s="28" customFormat="1" x14ac:dyDescent="0.25">
      <c r="A170" s="31" t="s">
        <v>59</v>
      </c>
      <c r="B170" s="26">
        <v>6</v>
      </c>
      <c r="C170" s="26">
        <v>150</v>
      </c>
      <c r="D170" s="19">
        <v>16</v>
      </c>
      <c r="E170" s="14"/>
      <c r="F170" s="14">
        <f>IF(Raw!I248&gt;0,Deficit!$D$170-Raw!I248,"")</f>
        <v>5.9587246609356992</v>
      </c>
      <c r="G170" s="14">
        <f>IF(Raw!J248&gt;0,Deficit!$D$170-Raw!J248,"")</f>
        <v>5.7003653200446003</v>
      </c>
      <c r="H170" s="14">
        <f>IF(Raw!K248&gt;0,Deficit!$D$170-Raw!K248,"")</f>
        <v>5.8380502230646005</v>
      </c>
      <c r="I170" s="14">
        <f>IF(Raw!L248&gt;0,Deficit!$D$170-Raw!L248,"")</f>
        <v>6.0948074836421693</v>
      </c>
      <c r="J170" s="14">
        <f>IF(Raw!M248&gt;0,Deficit!$D$170-Raw!M248,"")</f>
        <v>5.9266852030213997</v>
      </c>
      <c r="K170" s="14">
        <f>IF(Raw!N248&gt;0,Deficit!$D$170-Raw!N248,"")</f>
        <v>6.1610359480380499</v>
      </c>
      <c r="L170" s="14">
        <f>IF(Raw!O248&gt;0,Deficit!$D$170-Raw!O248,"")</f>
        <v>5.6526281258724005</v>
      </c>
      <c r="M170" s="14">
        <f>IF(Raw!P248&gt;0,Deficit!$D$170-Raw!P248,"")</f>
        <v>6.0530284876713392</v>
      </c>
      <c r="N170" s="14">
        <f>IF(Raw!Q248&gt;0,Deficit!$D$170-Raw!Q248,"")</f>
        <v>6.0352662331152107</v>
      </c>
      <c r="O170" s="14">
        <f>IF(Raw!R248&gt;0,Deficit!$D$170-Raw!R248,"")</f>
        <v>5.9660744611856007</v>
      </c>
      <c r="P170" s="14">
        <f>IF(Raw!S248&gt;0,Deficit!$D$170-Raw!S248,"")</f>
        <v>6.2310317682150096</v>
      </c>
      <c r="Q170" s="14">
        <f>IF(Raw!T248&gt;0,Deficit!$D$170-Raw!T248,"")</f>
        <v>6.0110951656055995</v>
      </c>
      <c r="R170" s="14">
        <f>IF(Raw!U248&gt;0,Deficit!$D$170-Raw!U248,"")</f>
        <v>5.8781490295788004</v>
      </c>
      <c r="S170" s="14">
        <f>IF(Raw!V248&gt;0,Deficit!$D$170-Raw!V248,"")</f>
        <v>5.9949568644316003</v>
      </c>
      <c r="T170" s="14">
        <f>IF(Raw!W248&gt;0,Deficit!$D$170-Raw!W248,"")</f>
        <v>5.9358987066886009</v>
      </c>
      <c r="U170" s="14">
        <f>IF(Raw!X248&gt;0,Deficit!$D$170-Raw!X248,"")</f>
        <v>6.0157035441413704</v>
      </c>
      <c r="V170" s="14">
        <f>IF(Raw!Y248&gt;0,Deficit!$D$170-Raw!Y248,"")</f>
        <v>6.0124488506872709</v>
      </c>
      <c r="W170" s="14">
        <f>IF(Raw!Z248&gt;0,Deficit!$D$170-Raw!Z248,"")</f>
        <v>6.0045902587571103</v>
      </c>
      <c r="X170" s="14">
        <f>IF(Raw!AA248&gt;0,Deficit!$D$170-Raw!AA248,"")</f>
        <v>6.0586010773933001</v>
      </c>
      <c r="Y170" s="14">
        <f>IF(Raw!AB248&gt;0,Deficit!$D$170-Raw!AB248,"")</f>
        <v>5.8346414503586992</v>
      </c>
      <c r="Z170" s="14">
        <f>IF(Raw!AC248&gt;0,Deficit!$D$170-Raw!AC248,"")</f>
        <v>6.1387895913411992</v>
      </c>
      <c r="AA170" s="14">
        <f>IF(Raw!AD248&gt;0,Deficit!$D$170-Raw!AD248,"")</f>
        <v>5.9487613466270002</v>
      </c>
      <c r="AB170" s="14">
        <f>IF(Raw!AE248&gt;0,Deficit!$D$170-Raw!AE248,"")</f>
        <v>6.1972578696463305</v>
      </c>
      <c r="AC170" s="14">
        <f>IF(Raw!AF248&gt;0,Deficit!$D$170-Raw!AF248,"")</f>
        <v>5.9068014622817007</v>
      </c>
      <c r="AD170" s="14">
        <f>IF(Raw!AG248&gt;0,Deficit!$D$170-Raw!AG248,"")</f>
        <v>5.8495358542716005</v>
      </c>
      <c r="AE170" s="14">
        <f>IF(Raw!AH248&gt;0,Deficit!$D$170-Raw!AH248,"")</f>
        <v>6.1151304912118594</v>
      </c>
      <c r="AF170" s="14">
        <f>IF(Raw!AI248&gt;0,Deficit!$D$170-Raw!AI248,"")</f>
        <v>5.6864948494360998</v>
      </c>
      <c r="AG170" s="14">
        <f>IF(Raw!AJ248&gt;0,Deficit!$D$170-Raw!AJ248,"")</f>
        <v>5.7919868574145994</v>
      </c>
      <c r="AH170" s="14">
        <f>IF(Raw!AK248&gt;0,Deficit!$D$170-Raw!AK248,"")</f>
        <v>5.5807603280268001</v>
      </c>
      <c r="AI170" s="14">
        <f>IF(Raw!AL248&gt;0,Deficit!$D$170-Raw!AL248,"")</f>
        <v>5.7465791592450994</v>
      </c>
      <c r="AJ170" s="14">
        <f>IF(Raw!AM248&gt;0,Deficit!$D$170-Raw!AM248,"")</f>
        <v>5.7069822371382006</v>
      </c>
      <c r="AK170" s="14">
        <f>IF(Raw!AN248&gt;0,Deficit!$D$170-Raw!AN248,"")</f>
        <v>5.6798255964052995</v>
      </c>
      <c r="AL170" s="14">
        <f>IF(Raw!AO248&gt;0,Deficit!$D$170-Raw!AO248,"")</f>
        <v>5.4738807639879994</v>
      </c>
      <c r="AM170" s="14">
        <f>IF(Raw!AP248&gt;0,Deficit!$D$170-Raw!AP248,"")</f>
        <v>5.2036399904333006</v>
      </c>
      <c r="AN170" s="14">
        <f>IF(Raw!AQ248&gt;0,Deficit!$D$170-Raw!AQ248,"")</f>
        <v>5.2932527368196993</v>
      </c>
      <c r="AO170" s="14">
        <f>IF(Raw!AR248&gt;0,Deficit!$D$170-Raw!AR248,"")</f>
        <v>5.2255048112947993</v>
      </c>
      <c r="AP170" s="14">
        <f>IF(Raw!AS248&gt;0,Deficit!$D$170-Raw!AS248,"")</f>
        <v>3.9717975239883003</v>
      </c>
      <c r="AQ170" s="14">
        <f>IF(Raw!AT248&gt;0,Deficit!$D$170-Raw!AT248,"")</f>
        <v>3.4532150475754992</v>
      </c>
      <c r="AR170" s="14" t="str">
        <f>IF(Raw!AU248&gt;0,Deficit!$D$170-Raw!AU248,"")</f>
        <v/>
      </c>
      <c r="AS170" s="14" t="str">
        <f>IF(Raw!AV248&gt;0,Deficit!$D$170-Raw!AV248,"")</f>
        <v/>
      </c>
    </row>
    <row r="171" spans="1:65" s="28" customFormat="1" x14ac:dyDescent="0.25">
      <c r="A171" s="31" t="s">
        <v>54</v>
      </c>
      <c r="B171" s="26">
        <v>6</v>
      </c>
      <c r="C171" s="26">
        <v>200</v>
      </c>
      <c r="D171" s="19">
        <v>27</v>
      </c>
      <c r="E171" s="14"/>
      <c r="F171" s="14">
        <f>IF(Raw!I214&gt;0,Deficit!$D$171-Raw!I214,"")</f>
        <v>7.2766730592576998</v>
      </c>
      <c r="G171" s="14">
        <f>IF(Raw!J214&gt;0,Deficit!$D$171-Raw!J214,"")</f>
        <v>5.9948693781803009</v>
      </c>
      <c r="H171" s="14">
        <f>IF(Raw!K214&gt;0,Deficit!$D$171-Raw!K214,"")</f>
        <v>5.6335371414217015</v>
      </c>
      <c r="I171" s="14">
        <f>IF(Raw!L214&gt;0,Deficit!$D$171-Raw!L214,"")</f>
        <v>5.2458325621085002</v>
      </c>
      <c r="J171" s="14">
        <f>IF(Raw!M214&gt;0,Deficit!$D$171-Raw!M214,"")</f>
        <v>6.3777603653063011</v>
      </c>
      <c r="K171" s="14">
        <f>IF(Raw!N214&gt;0,Deficit!$D$171-Raw!N214,"")</f>
        <v>5.9510562922563004</v>
      </c>
      <c r="L171" s="14">
        <f>IF(Raw!O214&gt;0,Deficit!$D$171-Raw!O214,"")</f>
        <v>4.940866132048999</v>
      </c>
      <c r="M171" s="14">
        <f>IF(Raw!P214&gt;0,Deficit!$D$171-Raw!P214,"")</f>
        <v>5.7221231790002989</v>
      </c>
      <c r="N171" s="14">
        <f>IF(Raw!Q214&gt;0,Deficit!$D$171-Raw!Q214,"")</f>
        <v>5.9582346278105014</v>
      </c>
      <c r="O171" s="14">
        <f>IF(Raw!R214&gt;0,Deficit!$D$171-Raw!R214,"")</f>
        <v>6.1558218608772997</v>
      </c>
      <c r="P171" s="14">
        <f>IF(Raw!S214&gt;0,Deficit!$D$171-Raw!S214,"")</f>
        <v>5.9551895129615993</v>
      </c>
      <c r="Q171" s="14">
        <f>IF(Raw!T214&gt;0,Deficit!$D$171-Raw!T214,"")</f>
        <v>6.1341589598234982</v>
      </c>
      <c r="R171" s="14">
        <f>IF(Raw!U214&gt;0,Deficit!$D$171-Raw!U214,"")</f>
        <v>6.3720370647153004</v>
      </c>
      <c r="S171" s="14">
        <f>IF(Raw!V214&gt;0,Deficit!$D$171-Raw!V214,"")</f>
        <v>5.7397786555075001</v>
      </c>
      <c r="T171" s="14">
        <f>IF(Raw!W214&gt;0,Deficit!$D$171-Raw!W214,"")</f>
        <v>5.9870701915084013</v>
      </c>
      <c r="U171" s="14">
        <f>IF(Raw!X214&gt;0,Deficit!$D$171-Raw!X214,"")</f>
        <v>6.6778232515911</v>
      </c>
      <c r="V171" s="14">
        <f>IF(Raw!Y214&gt;0,Deficit!$D$171-Raw!Y214,"")</f>
        <v>4.9987503808008995</v>
      </c>
      <c r="W171" s="14">
        <f>IF(Raw!Z214&gt;0,Deficit!$D$171-Raw!Z214,"")</f>
        <v>5.2704367705213997</v>
      </c>
      <c r="X171" s="14">
        <f>IF(Raw!AA214&gt;0,Deficit!$D$171-Raw!AA214,"")</f>
        <v>5.0193997777609987</v>
      </c>
      <c r="Y171" s="14">
        <f>IF(Raw!AB214&gt;0,Deficit!$D$171-Raw!AB214,"")</f>
        <v>5.9717463141201996</v>
      </c>
      <c r="Z171" s="14">
        <f>IF(Raw!AC214&gt;0,Deficit!$D$171-Raw!AC214,"")</f>
        <v>5.9524043876192003</v>
      </c>
      <c r="AA171" s="14">
        <f>IF(Raw!AD214&gt;0,Deficit!$D$171-Raw!AD214,"")</f>
        <v>4.7909126850940993</v>
      </c>
      <c r="AB171" s="14">
        <f>IF(Raw!AE214&gt;0,Deficit!$D$171-Raw!AE214,"")</f>
        <v>5.4756459743455999</v>
      </c>
      <c r="AC171" s="14">
        <f>IF(Raw!AF214&gt;0,Deficit!$D$171-Raw!AF214,"")</f>
        <v>4.9198517515788005</v>
      </c>
      <c r="AD171" s="14">
        <f>IF(Raw!AG214&gt;0,Deficit!$D$171-Raw!AG214,"")</f>
        <v>4.7679910651815014</v>
      </c>
      <c r="AE171" s="14">
        <f>IF(Raw!AH214&gt;0,Deficit!$D$171-Raw!AH214,"")</f>
        <v>5.2337647190539016</v>
      </c>
      <c r="AF171" s="14">
        <f>IF(Raw!AI214&gt;0,Deficit!$D$171-Raw!AI214,"")</f>
        <v>4.8285710881423007</v>
      </c>
      <c r="AG171" s="14">
        <f>IF(Raw!AJ214&gt;0,Deficit!$D$171-Raw!AJ214,"")</f>
        <v>3.0178514377391998</v>
      </c>
      <c r="AH171" s="14">
        <f>IF(Raw!AK214&gt;0,Deficit!$D$171-Raw!AK214,"")</f>
        <v>3.8427633102002012</v>
      </c>
      <c r="AI171" s="14">
        <f>IF(Raw!AL214&gt;0,Deficit!$D$171-Raw!AL214,"")</f>
        <v>4.2417665931380988</v>
      </c>
      <c r="AJ171" s="14">
        <f>IF(Raw!AM214&gt;0,Deficit!$D$171-Raw!AM214,"")</f>
        <v>2.8687065608320985</v>
      </c>
      <c r="AK171" s="14">
        <f>IF(Raw!AN214&gt;0,Deficit!$D$171-Raw!AN214,"")</f>
        <v>3.2661609141857006</v>
      </c>
      <c r="AL171" s="14">
        <f>IF(Raw!AO214&gt;0,Deficit!$D$171-Raw!AO214,"")</f>
        <v>3.5972210336847006</v>
      </c>
      <c r="AM171" s="14">
        <f>IF(Raw!AP214&gt;0,Deficit!$D$171-Raw!AP214,"")</f>
        <v>3.0163234891318993</v>
      </c>
      <c r="AN171" s="14">
        <f>IF(Raw!AQ214&gt;0,Deficit!$D$171-Raw!AQ214,"")</f>
        <v>4.0108012597725988</v>
      </c>
      <c r="AO171" s="14">
        <f>IF(Raw!AR214&gt;0,Deficit!$D$171-Raw!AR214,"")</f>
        <v>3.5146256818704984</v>
      </c>
      <c r="AP171" s="14">
        <f>IF(Raw!AS214&gt;0,Deficit!$D$171-Raw!AS214,"")</f>
        <v>3.0106104458362992</v>
      </c>
      <c r="AQ171" s="14">
        <f>IF(Raw!AT214&gt;0,Deficit!$D$171-Raw!AT214,"")</f>
        <v>3.5211544138276984</v>
      </c>
      <c r="AR171" s="14" t="str">
        <f>IF(Raw!AU214&gt;0,Deficit!$D$171-Raw!AU214,"")</f>
        <v/>
      </c>
      <c r="AS171" s="14" t="str">
        <f>IF(Raw!AV214&gt;0,Deficit!$D$171-Raw!AV214,"")</f>
        <v/>
      </c>
    </row>
    <row r="172" spans="1:65" s="28" customFormat="1" x14ac:dyDescent="0.25">
      <c r="A172" s="26" t="s">
        <v>59</v>
      </c>
      <c r="B172" s="31">
        <v>6</v>
      </c>
      <c r="C172" s="31">
        <v>200</v>
      </c>
      <c r="D172" s="19">
        <v>14</v>
      </c>
      <c r="E172" s="19"/>
      <c r="F172" s="19">
        <f>IF(Raw!I249&gt;0,Deficit!$D$172-Raw!I249,"")</f>
        <v>4.2860316478069507</v>
      </c>
      <c r="G172" s="19">
        <f>IF(Raw!J249&gt;0,Deficit!$D$172-Raw!J249,"")</f>
        <v>4.0045219323120502</v>
      </c>
      <c r="H172" s="19">
        <f>IF(Raw!K249&gt;0,Deficit!$D$172-Raw!K249,"")</f>
        <v>4.0816885000848693</v>
      </c>
      <c r="I172" s="19">
        <f>IF(Raw!L249&gt;0,Deficit!$D$172-Raw!L249,"")</f>
        <v>4.0287495675947707</v>
      </c>
      <c r="J172" s="19">
        <f>IF(Raw!M249&gt;0,Deficit!$D$172-Raw!M249,"")</f>
        <v>4.3720624123556995</v>
      </c>
      <c r="K172" s="19">
        <f>IF(Raw!N249&gt;0,Deficit!$D$172-Raw!N249,"")</f>
        <v>4.3405300288568807</v>
      </c>
      <c r="L172" s="19">
        <f>IF(Raw!O249&gt;0,Deficit!$D$172-Raw!O249,"")</f>
        <v>4.2871544099152707</v>
      </c>
      <c r="M172" s="19">
        <f>IF(Raw!P249&gt;0,Deficit!$D$172-Raw!P249,"")</f>
        <v>4.0686968088987392</v>
      </c>
      <c r="N172" s="19">
        <f>IF(Raw!Q249&gt;0,Deficit!$D$172-Raw!Q249,"")</f>
        <v>4.2616934373997601</v>
      </c>
      <c r="O172" s="19">
        <f>IF(Raw!R249&gt;0,Deficit!$D$172-Raw!R249,"")</f>
        <v>4.3389678620128898</v>
      </c>
      <c r="P172" s="19">
        <f>IF(Raw!S249&gt;0,Deficit!$D$172-Raw!S249,"")</f>
        <v>4.2854591867206402</v>
      </c>
      <c r="Q172" s="19">
        <f>IF(Raw!T249&gt;0,Deficit!$D$172-Raw!T249,"")</f>
        <v>4.5595641576019794</v>
      </c>
      <c r="R172" s="19">
        <f>IF(Raw!U249&gt;0,Deficit!$D$172-Raw!U249,"")</f>
        <v>4.3493494784183202</v>
      </c>
      <c r="S172" s="19">
        <f>IF(Raw!V249&gt;0,Deficit!$D$172-Raw!V249,"")</f>
        <v>4.3816203803178002</v>
      </c>
      <c r="T172" s="19">
        <f>IF(Raw!W249&gt;0,Deficit!$D$172-Raw!W249,"")</f>
        <v>4.6261848610055001</v>
      </c>
      <c r="U172" s="19">
        <f>IF(Raw!X249&gt;0,Deficit!$D$172-Raw!X249,"")</f>
        <v>4.1669546881637594</v>
      </c>
      <c r="V172" s="19">
        <f>IF(Raw!Y249&gt;0,Deficit!$D$172-Raw!Y249,"")</f>
        <v>4.4389240601908604</v>
      </c>
      <c r="W172" s="19">
        <f>IF(Raw!Z249&gt;0,Deficit!$D$172-Raw!Z249,"")</f>
        <v>4.5769991897777391</v>
      </c>
      <c r="X172" s="19">
        <f>IF(Raw!AA249&gt;0,Deficit!$D$172-Raw!AA249,"")</f>
        <v>4.4101694593900707</v>
      </c>
      <c r="Y172" s="19">
        <f>IF(Raw!AB249&gt;0,Deficit!$D$172-Raw!AB249,"")</f>
        <v>4.1618224489507103</v>
      </c>
      <c r="Z172" s="19">
        <f>IF(Raw!AC249&gt;0,Deficit!$D$172-Raw!AC249,"")</f>
        <v>4.3162954651215006</v>
      </c>
      <c r="AA172" s="19">
        <f>IF(Raw!AD249&gt;0,Deficit!$D$172-Raw!AD249,"")</f>
        <v>4.2844629434596797</v>
      </c>
      <c r="AB172" s="19">
        <f>IF(Raw!AE249&gt;0,Deficit!$D$172-Raw!AE249,"")</f>
        <v>4.2349612194488699</v>
      </c>
      <c r="AC172" s="19">
        <f>IF(Raw!AF249&gt;0,Deficit!$D$172-Raw!AF249,"")</f>
        <v>4.3366081383887494</v>
      </c>
      <c r="AD172" s="19">
        <f>IF(Raw!AG249&gt;0,Deficit!$D$172-Raw!AG249,"")</f>
        <v>4.1473391178694996</v>
      </c>
      <c r="AE172" s="19">
        <f>IF(Raw!AH249&gt;0,Deficit!$D$172-Raw!AH249,"")</f>
        <v>4.1929123048283099</v>
      </c>
      <c r="AF172" s="19">
        <f>IF(Raw!AI249&gt;0,Deficit!$D$172-Raw!AI249,"")</f>
        <v>4.5911856315196804</v>
      </c>
      <c r="AG172" s="19">
        <f>IF(Raw!AJ249&gt;0,Deficit!$D$172-Raw!AJ249,"")</f>
        <v>4.2728846770362399</v>
      </c>
      <c r="AH172" s="19">
        <f>IF(Raw!AK249&gt;0,Deficit!$D$172-Raw!AK249,"")</f>
        <v>4.0449608078649</v>
      </c>
      <c r="AI172" s="19">
        <f>IF(Raw!AL249&gt;0,Deficit!$D$172-Raw!AL249,"")</f>
        <v>4.1117190585125005</v>
      </c>
      <c r="AJ172" s="19">
        <f>IF(Raw!AM249&gt;0,Deficit!$D$172-Raw!AM249,"")</f>
        <v>4.1333858709865492</v>
      </c>
      <c r="AK172" s="19">
        <f>IF(Raw!AN249&gt;0,Deficit!$D$172-Raw!AN249,"")</f>
        <v>4.04038040122553</v>
      </c>
      <c r="AL172" s="19">
        <f>IF(Raw!AO249&gt;0,Deficit!$D$172-Raw!AO249,"")</f>
        <v>3.7687343565870997</v>
      </c>
      <c r="AM172" s="19">
        <f>IF(Raw!AP249&gt;0,Deficit!$D$172-Raw!AP249,"")</f>
        <v>4.1062012014370897</v>
      </c>
      <c r="AN172" s="19">
        <f>IF(Raw!AQ249&gt;0,Deficit!$D$172-Raw!AQ249,"")</f>
        <v>4.1373398080955397</v>
      </c>
      <c r="AO172" s="19">
        <f>IF(Raw!AR249&gt;0,Deficit!$D$172-Raw!AR249,"")</f>
        <v>3.5929296064953995</v>
      </c>
      <c r="AP172" s="19">
        <f>IF(Raw!AS249&gt;0,Deficit!$D$172-Raw!AS249,"")</f>
        <v>3.9354932559117994</v>
      </c>
      <c r="AQ172" s="19">
        <f>IF(Raw!AT249&gt;0,Deficit!$D$172-Raw!AT249,"")</f>
        <v>4.2309734247131594</v>
      </c>
      <c r="AR172" s="19" t="str">
        <f>IF(Raw!AU249&gt;0,Deficit!$D$172-Raw!AU249,"")</f>
        <v/>
      </c>
      <c r="AS172" s="19" t="str">
        <f>IF(Raw!AV249&gt;0,Deficit!$D$172-Raw!AV249,"")</f>
        <v/>
      </c>
    </row>
    <row r="173" spans="1:65" s="28" customFormat="1" x14ac:dyDescent="0.25">
      <c r="A173" s="33" t="s">
        <v>27</v>
      </c>
      <c r="B173" s="33">
        <v>7</v>
      </c>
      <c r="C173" s="33">
        <v>15</v>
      </c>
      <c r="D173" s="30">
        <v>27</v>
      </c>
      <c r="E173" s="34"/>
      <c r="F173" s="34">
        <f>IF(Raw!I19&gt;0,Deficit!$D$173-Raw!I19,"")</f>
        <v>12.05</v>
      </c>
      <c r="G173" s="34">
        <f>IF(Raw!J19&gt;0,Deficit!$D$173-Raw!J19,"")</f>
        <v>16.05</v>
      </c>
      <c r="H173" s="34">
        <f>IF(Raw!K19&gt;0,Deficit!$D$173-Raw!K19,"")</f>
        <v>13.2</v>
      </c>
      <c r="I173" s="34">
        <f>IF(Raw!L19&gt;0,Deficit!$D$173-Raw!L19,"")</f>
        <v>-5.0000000000000711E-2</v>
      </c>
      <c r="J173" s="34">
        <f>IF(Raw!M19&gt;0,Deficit!$D$173-Raw!M19,"")</f>
        <v>11.5</v>
      </c>
      <c r="K173" s="34">
        <f>IF(Raw!N19&gt;0,Deficit!$D$173-Raw!N19,"")</f>
        <v>6.3500000000000014</v>
      </c>
      <c r="L173" s="34">
        <f>IF(Raw!O19&gt;0,Deficit!$D$173-Raw!O19,"")</f>
        <v>15.75</v>
      </c>
      <c r="M173" s="34">
        <f>IF(Raw!P19&gt;0,Deficit!$D$173-Raw!P19,"")</f>
        <v>2.0500000000000007</v>
      </c>
      <c r="N173" s="34">
        <f>IF(Raw!Q19&gt;0,Deficit!$D$173-Raw!Q19,"")</f>
        <v>15.35</v>
      </c>
      <c r="O173" s="34">
        <f>IF(Raw!R19&gt;0,Deficit!$D$173-Raw!R19,"")</f>
        <v>2.8000000000000007</v>
      </c>
      <c r="P173" s="34">
        <f>IF(Raw!S19&gt;0,Deficit!$D$173-Raw!S19,"")</f>
        <v>18.95</v>
      </c>
      <c r="Q173" s="73">
        <f>IF(Raw!T19&gt;0,Deficit!$D$173-Raw!T19,"")</f>
        <v>22.85</v>
      </c>
      <c r="R173" s="73">
        <v>15</v>
      </c>
      <c r="S173" s="34">
        <f>IF(Raw!V19&gt;0,Deficit!$D$173-Raw!V19,"")</f>
        <v>10.433333333333302</v>
      </c>
      <c r="T173" s="34">
        <f>IF(Raw!W19&gt;0,Deficit!$D$173-Raw!W19,"")</f>
        <v>0.25</v>
      </c>
      <c r="U173" s="34"/>
      <c r="V173" s="34">
        <f>IF(Raw!Y19&gt;0,Deficit!$D$173-Raw!Y19,"")</f>
        <v>14.55</v>
      </c>
      <c r="W173" s="34">
        <f>IF(Raw!Z19&gt;0,Deficit!$D$173-Raw!Z19,"")</f>
        <v>14.6</v>
      </c>
      <c r="X173" s="34">
        <f>IF(Raw!AA19&gt;0,Deficit!$D$173-Raw!AA19,"")</f>
        <v>7.3999999999999986</v>
      </c>
      <c r="Y173" s="34">
        <f>IF(Raw!AB19&gt;0,Deficit!$D$173-Raw!AB19,"")</f>
        <v>13.85</v>
      </c>
      <c r="Z173" s="34">
        <f>IF(Raw!AC19&gt;0,Deficit!$D$173-Raw!AC19,"")</f>
        <v>0.30000000000000071</v>
      </c>
      <c r="AA173" s="34">
        <f>IF(Raw!AD19&gt;0,Deficit!$D$173-Raw!AD19,"")</f>
        <v>11.1</v>
      </c>
      <c r="AB173" s="34">
        <f>IF(Raw!AE19&gt;0,Deficit!$D$173-Raw!AE19,"")</f>
        <v>1.9499999999999993</v>
      </c>
      <c r="AC173" s="34">
        <f>IF(Raw!AF19&gt;0,Deficit!$D$173-Raw!AF19,"")</f>
        <v>-1</v>
      </c>
      <c r="AD173" s="34">
        <f>IF(Raw!AG19&gt;0,Deficit!$D$173-Raw!AG19,"")</f>
        <v>17.2</v>
      </c>
      <c r="AE173" s="34">
        <f>IF(Raw!AH19&gt;0,Deficit!$D$173-Raw!AH19,"")</f>
        <v>-0.55000000000000071</v>
      </c>
      <c r="AF173" s="34">
        <f>IF(Raw!AI19&gt;0,Deficit!$D$173-Raw!AI19,"")</f>
        <v>3.5500000000000007</v>
      </c>
      <c r="AG173" s="34">
        <f>IF(Raw!AJ19&gt;0,Deficit!$D$173-Raw!AJ19,"")</f>
        <v>15.1</v>
      </c>
      <c r="AH173" s="34">
        <f>IF(Raw!AK19&gt;0,Deficit!$D$173-Raw!AK19,"")</f>
        <v>1.1000000000000014</v>
      </c>
      <c r="AI173" s="34">
        <f>IF(Raw!AL19&gt;0,Deficit!$D$173-Raw!AL19,"")</f>
        <v>12.35</v>
      </c>
      <c r="AJ173" s="34">
        <f>IF(Raw!AM19&gt;0,Deficit!$D$173-Raw!AM19,"")</f>
        <v>-0.55000000000000071</v>
      </c>
      <c r="AK173" s="34">
        <f>IF(Raw!AN19&gt;0,Deficit!$D$173-Raw!AN19,"")</f>
        <v>4.8999999999999986</v>
      </c>
      <c r="AL173" s="34">
        <f>IF(Raw!AO19&gt;0,Deficit!$D$173-Raw!AO19,"")</f>
        <v>12.55</v>
      </c>
      <c r="AM173" s="34">
        <f>IF(Raw!AP19&gt;0,Deficit!$D$173-Raw!AP19,"")</f>
        <v>7.1499999999999986</v>
      </c>
      <c r="AN173" s="34">
        <f>IF(Raw!AQ19&gt;0,Deficit!$D$173-Raw!AQ19,"")</f>
        <v>10.050000000000001</v>
      </c>
      <c r="AO173" s="34">
        <f>IF(Raw!AR19&gt;0,Deficit!$D$173-Raw!AR19,"")</f>
        <v>0.5</v>
      </c>
      <c r="AP173" s="34">
        <f>IF(Raw!AS19&gt;0,Deficit!$D$173-Raw!AS19,"")</f>
        <v>0.10000000000000142</v>
      </c>
      <c r="AQ173" s="34">
        <f>IF(Raw!AT19&gt;0,Deficit!$D$173-Raw!AT19,"")</f>
        <v>-0.89999999999999858</v>
      </c>
      <c r="AR173" s="34" t="str">
        <f>IF(Raw!AU19&gt;0,Deficit!$D$173-Raw!AU19,"")</f>
        <v/>
      </c>
      <c r="AS173" s="34" t="str">
        <f>IF(Raw!AV19&gt;0,Deficit!$D$173-Raw!AV19,"")</f>
        <v/>
      </c>
    </row>
    <row r="174" spans="1:65" s="28" customFormat="1" x14ac:dyDescent="0.25">
      <c r="A174" s="31" t="s">
        <v>31</v>
      </c>
      <c r="B174" s="31">
        <v>7</v>
      </c>
      <c r="C174" s="31">
        <v>15</v>
      </c>
      <c r="D174" s="19">
        <v>26</v>
      </c>
      <c r="E174" s="14">
        <f>IF(Raw!H47&gt;0,Deficit!$D$174-Raw!H47,"")</f>
        <v>12.45</v>
      </c>
      <c r="F174" s="14">
        <f>IF(Raw!I47&gt;0,Deficit!$D$174-Raw!I47,"")</f>
        <v>12.65</v>
      </c>
      <c r="G174" s="14">
        <f>IF(Raw!J47&gt;0,Deficit!$D$174-Raw!J47,"")</f>
        <v>14.3</v>
      </c>
      <c r="H174" s="14">
        <f>IF(Raw!K47&gt;0,Deficit!$D$174-Raw!K47,"")</f>
        <v>14.6</v>
      </c>
      <c r="I174" s="14">
        <f>IF(Raw!L47&gt;0,Deficit!$D$174-Raw!L47,"")</f>
        <v>-0.39999999999999858</v>
      </c>
      <c r="J174" s="14">
        <f>IF(Raw!M47&gt;0,Deficit!$D$174-Raw!M47,"")</f>
        <v>12.6</v>
      </c>
      <c r="K174" s="14">
        <f>IF(Raw!N47&gt;0,Deficit!$D$174-Raw!N47,"")</f>
        <v>1.5500000000000007</v>
      </c>
      <c r="L174" s="14">
        <f>IF(Raw!O47&gt;0,Deficit!$D$174-Raw!O47,"")</f>
        <v>15.45</v>
      </c>
      <c r="M174" s="14">
        <f>IF(Raw!P47&gt;0,Deficit!$D$174-Raw!P47,"")</f>
        <v>4.75</v>
      </c>
      <c r="N174" s="14">
        <f>IF(Raw!Q47&gt;0,Deficit!$D$174-Raw!Q47,"")</f>
        <v>16.45</v>
      </c>
      <c r="O174" s="14">
        <f>IF(Raw!R47&gt;0,Deficit!$D$174-Raw!R47,"")</f>
        <v>5.1000000000000014</v>
      </c>
      <c r="P174" s="14">
        <f>IF(Raw!S47&gt;0,Deficit!$D$174-Raw!S47,"")</f>
        <v>17.95</v>
      </c>
      <c r="Q174" s="71">
        <f>IF(Raw!T47&gt;0,Deficit!$D$174-Raw!T47,"")</f>
        <v>22.8</v>
      </c>
      <c r="R174" s="14">
        <f>IF(Raw!U47&gt;0,Deficit!$D$174-Raw!U47,"")</f>
        <v>15.55</v>
      </c>
      <c r="S174" s="14">
        <f>IF(Raw!V47&gt;0,Deficit!$D$174-Raw!V47,"")</f>
        <v>5</v>
      </c>
      <c r="T174" s="14">
        <f>IF(Raw!W47&gt;0,Deficit!$D$174-Raw!W47,"")</f>
        <v>3.8666666666666991</v>
      </c>
      <c r="U174" s="14"/>
      <c r="V174" s="14">
        <f>IF(Raw!Y47&gt;0,Deficit!$D$174-Raw!Y47,"")</f>
        <v>14.7</v>
      </c>
      <c r="W174" s="14">
        <f>IF(Raw!Z47&gt;0,Deficit!$D$174-Raw!Z47,"")</f>
        <v>16.5</v>
      </c>
      <c r="X174" s="14">
        <f>IF(Raw!AA47&gt;0,Deficit!$D$174-Raw!AA47,"")</f>
        <v>1.6999999999999993</v>
      </c>
      <c r="Y174" s="14">
        <f>IF(Raw!AB47&gt;0,Deficit!$D$174-Raw!AB47,"")</f>
        <v>12.85</v>
      </c>
      <c r="Z174" s="14">
        <f>IF(Raw!AC47&gt;0,Deficit!$D$174-Raw!AC47,"")</f>
        <v>4.8166666666666984</v>
      </c>
      <c r="AA174" s="14">
        <f>IF(Raw!AD47&gt;0,Deficit!$D$174-Raw!AD47,"")</f>
        <v>13.95</v>
      </c>
      <c r="AB174" s="14">
        <f>IF(Raw!AE47&gt;0,Deficit!$D$174-Raw!AE47,"")</f>
        <v>3.1000000000000014</v>
      </c>
      <c r="AC174" s="14">
        <f>IF(Raw!AF47&gt;0,Deficit!$D$174-Raw!AF47,"")</f>
        <v>0.85000000000000142</v>
      </c>
      <c r="AD174" s="14">
        <f>IF(Raw!AG47&gt;0,Deficit!$D$174-Raw!AG47,"")</f>
        <v>12.85</v>
      </c>
      <c r="AE174" s="14">
        <f>IF(Raw!AH47&gt;0,Deficit!$D$174-Raw!AH47,"")</f>
        <v>-0.44999999999999929</v>
      </c>
      <c r="AF174" s="14">
        <f>IF(Raw!AI47&gt;0,Deficit!$D$174-Raw!AI47,"")</f>
        <v>6.25</v>
      </c>
      <c r="AG174" s="14">
        <f>IF(Raw!AJ47&gt;0,Deficit!$D$174-Raw!AJ47,"")</f>
        <v>16.45</v>
      </c>
      <c r="AH174" s="14">
        <f>IF(Raw!AK47&gt;0,Deficit!$D$174-Raw!AK47,"")</f>
        <v>2.6000000000000014</v>
      </c>
      <c r="AI174" s="14">
        <f>IF(Raw!AL47&gt;0,Deficit!$D$174-Raw!AL47,"")</f>
        <v>18.2</v>
      </c>
      <c r="AJ174" s="14">
        <f>IF(Raw!AM47&gt;0,Deficit!$D$174-Raw!AM47,"")</f>
        <v>0</v>
      </c>
      <c r="AK174" s="14">
        <f>IF(Raw!AN47&gt;0,Deficit!$D$174-Raw!AN47,"")</f>
        <v>8.25</v>
      </c>
      <c r="AL174" s="14">
        <f>IF(Raw!AO47&gt;0,Deficit!$D$174-Raw!AO47,"")</f>
        <v>13.7</v>
      </c>
      <c r="AM174" s="14">
        <f>IF(Raw!AP47&gt;0,Deficit!$D$174-Raw!AP47,"")</f>
        <v>9.1999999999999993</v>
      </c>
      <c r="AN174" s="14">
        <f>IF(Raw!AQ47&gt;0,Deficit!$D$174-Raw!AQ47,"")</f>
        <v>13.15</v>
      </c>
      <c r="AO174" s="14">
        <f>IF(Raw!AR47&gt;0,Deficit!$D$174-Raw!AR47,"")</f>
        <v>3.4333333333333016</v>
      </c>
      <c r="AP174" s="14">
        <f>IF(Raw!AS47&gt;0,Deficit!$D$174-Raw!AS47,"")</f>
        <v>-1.1000000000000014</v>
      </c>
      <c r="AQ174" s="14">
        <f>IF(Raw!AT47&gt;0,Deficit!$D$174-Raw!AT47,"")</f>
        <v>0.39999999999999858</v>
      </c>
      <c r="AR174" s="14" t="str">
        <f>IF(Raw!AU47&gt;0,Deficit!$D$174-Raw!AU47,"")</f>
        <v/>
      </c>
      <c r="AS174" s="14" t="str">
        <f>IF(Raw!AV47&gt;0,Deficit!$D$174-Raw!AV47,"")</f>
        <v/>
      </c>
    </row>
    <row r="175" spans="1:65" s="28" customFormat="1" x14ac:dyDescent="0.25">
      <c r="A175" s="31" t="s">
        <v>27</v>
      </c>
      <c r="B175" s="31">
        <v>7</v>
      </c>
      <c r="C175" s="31">
        <v>30</v>
      </c>
      <c r="D175" s="86">
        <v>28</v>
      </c>
      <c r="E175" s="14"/>
      <c r="F175" s="14">
        <f>IF(Raw!I20&gt;0,Deficit!$D$175-Raw!I20,"")</f>
        <v>6.6237387863045996</v>
      </c>
      <c r="G175" s="14">
        <f>IF(Raw!J20&gt;0,Deficit!$D$175-Raw!J20,"")</f>
        <v>2.9973977835829011</v>
      </c>
      <c r="H175" s="14">
        <f>IF(Raw!K20&gt;0,Deficit!$D$175-Raw!K20,"")</f>
        <v>3.5103407238015016</v>
      </c>
      <c r="I175" s="14">
        <f>IF(Raw!L20&gt;0,Deficit!$D$175-Raw!L20,"")</f>
        <v>0.69442675802260112</v>
      </c>
      <c r="J175" s="14">
        <f>IF(Raw!M20&gt;0,Deficit!$D$175-Raw!M20,"")</f>
        <v>4.9133176222819017</v>
      </c>
      <c r="K175" s="14">
        <f>IF(Raw!N20&gt;0,Deficit!$D$175-Raw!N20,"")</f>
        <v>1.0727102441210015</v>
      </c>
      <c r="L175" s="14">
        <f>IF(Raw!O20&gt;0,Deficit!$D$175-Raw!O20,"")</f>
        <v>7.7900955373517</v>
      </c>
      <c r="M175" s="14">
        <f>IF(Raw!P20&gt;0,Deficit!$D$175-Raw!P20,"")</f>
        <v>7.1381683597116989</v>
      </c>
      <c r="N175" s="14">
        <f>IF(Raw!Q20&gt;0,Deficit!$D$175-Raw!Q20,"")</f>
        <v>10.790766768016699</v>
      </c>
      <c r="O175" s="14">
        <f>IF(Raw!R20&gt;0,Deficit!$D$175-Raw!R20,"")</f>
        <v>9.3895553472546993</v>
      </c>
      <c r="P175" s="14">
        <f>IF(Raw!S20&gt;0,Deficit!$D$175-Raw!S20,"")</f>
        <v>10.8906328293629</v>
      </c>
      <c r="Q175" s="14">
        <f>IF(Raw!T20&gt;0,Deficit!$D$175-Raw!T20,"")</f>
        <v>9.8363167536950016</v>
      </c>
      <c r="R175" s="14">
        <f>IF(Raw!U20&gt;0,Deficit!$D$175-Raw!U20,"")</f>
        <v>5.9559315563750985</v>
      </c>
      <c r="S175" s="14">
        <f>IF(Raw!V20&gt;0,Deficit!$D$175-Raw!V20,"")</f>
        <v>7.7395214110016006</v>
      </c>
      <c r="T175" s="14">
        <f>IF(Raw!W20&gt;0,Deficit!$D$175-Raw!W20,"")</f>
        <v>4.7549045849489993</v>
      </c>
      <c r="U175" s="14"/>
      <c r="V175" s="14">
        <f>IF(Raw!Y20&gt;0,Deficit!$D$175-Raw!Y20,"")</f>
        <v>7.5103310424545988</v>
      </c>
      <c r="W175" s="14">
        <f>IF(Raw!Z20&gt;0,Deficit!$D$175-Raw!Z20,"")</f>
        <v>9.7757518406159001</v>
      </c>
      <c r="X175" s="14">
        <f>IF(Raw!AA20&gt;0,Deficit!$D$175-Raw!AA20,"")</f>
        <v>7.8425988811236991</v>
      </c>
      <c r="Y175" s="14">
        <f>IF(Raw!AB20&gt;0,Deficit!$D$175-Raw!AB20,"")</f>
        <v>9.5174543553306989</v>
      </c>
      <c r="Z175" s="14">
        <f>IF(Raw!AC20&gt;0,Deficit!$D$175-Raw!AC20,"")</f>
        <v>0.81831516259569881</v>
      </c>
      <c r="AA175" s="14">
        <f>IF(Raw!AD20&gt;0,Deficit!$D$175-Raw!AD20,"")</f>
        <v>4.0880739585833012</v>
      </c>
      <c r="AB175" s="14">
        <f>IF(Raw!AE20&gt;0,Deficit!$D$175-Raw!AE20,"")</f>
        <v>2.5603560997753014</v>
      </c>
      <c r="AC175" s="14">
        <f>IF(Raw!AF20&gt;0,Deficit!$D$175-Raw!AF20,"")</f>
        <v>1.7307345661599527E-2</v>
      </c>
      <c r="AD175" s="14">
        <f>IF(Raw!AG20&gt;0,Deficit!$D$175-Raw!AG20,"")</f>
        <v>4.0548511554466984</v>
      </c>
      <c r="AE175" s="14">
        <f>IF(Raw!AH20&gt;0,Deficit!$D$175-Raw!AH20,"")</f>
        <v>-0.38730337731659858</v>
      </c>
      <c r="AF175" s="14">
        <f>IF(Raw!AI20&gt;0,Deficit!$D$175-Raw!AI20,"")</f>
        <v>1.7895310792317005</v>
      </c>
      <c r="AG175" s="14">
        <f>IF(Raw!AJ20&gt;0,Deficit!$D$175-Raw!AJ20,"")</f>
        <v>5.6846273755564987</v>
      </c>
      <c r="AH175" s="14">
        <f>IF(Raw!AK20&gt;0,Deficit!$D$175-Raw!AK20,"")</f>
        <v>1.5046143155073999</v>
      </c>
      <c r="AI175" s="14">
        <f>IF(Raw!AL20&gt;0,Deficit!$D$175-Raw!AL20,"")</f>
        <v>4.0551666358204983</v>
      </c>
      <c r="AJ175" s="14">
        <f>IF(Raw!AM20&gt;0,Deficit!$D$175-Raw!AM20,"")</f>
        <v>-3.4492830041699563E-2</v>
      </c>
      <c r="AK175" s="14">
        <f>IF(Raw!AN20&gt;0,Deficit!$D$175-Raw!AN20,"")</f>
        <v>3.1068336772831984</v>
      </c>
      <c r="AL175" s="14">
        <f>IF(Raw!AO20&gt;0,Deficit!$D$175-Raw!AO20,"")</f>
        <v>7.5402337309045002</v>
      </c>
      <c r="AM175" s="14">
        <f>IF(Raw!AP20&gt;0,Deficit!$D$175-Raw!AP20,"")</f>
        <v>1.4912077857214001</v>
      </c>
      <c r="AN175" s="14">
        <f>IF(Raw!AQ20&gt;0,Deficit!$D$175-Raw!AQ20,"")</f>
        <v>0.83779197396550131</v>
      </c>
      <c r="AO175" s="14">
        <f>IF(Raw!AR20&gt;0,Deficit!$D$175-Raw!AR20,"")</f>
        <v>-0.66948793734610135</v>
      </c>
      <c r="AP175" s="14">
        <f>IF(Raw!AS20&gt;0,Deficit!$D$175-Raw!AS20,"")</f>
        <v>-0.18103250447330055</v>
      </c>
      <c r="AQ175" s="14">
        <f>IF(Raw!AT20&gt;0,Deficit!$D$175-Raw!AT20,"")</f>
        <v>2.0924648801560011</v>
      </c>
      <c r="AR175" s="14" t="str">
        <f>IF(Raw!AU20&gt;0,Deficit!$D$175-Raw!AU20,"")</f>
        <v/>
      </c>
      <c r="AS175" s="14" t="str">
        <f>IF(Raw!AV20&gt;0,Deficit!$D$175-Raw!AV20,"")</f>
        <v/>
      </c>
    </row>
    <row r="176" spans="1:65" s="28" customFormat="1" x14ac:dyDescent="0.25">
      <c r="A176" s="31" t="s">
        <v>31</v>
      </c>
      <c r="B176" s="31">
        <v>7</v>
      </c>
      <c r="C176" s="31">
        <v>30</v>
      </c>
      <c r="D176" s="19">
        <v>23</v>
      </c>
      <c r="E176" s="14"/>
      <c r="F176" s="14">
        <f>IF(Raw!I48&gt;0,Deficit!$D$176-Raw!I48,"")</f>
        <v>4.3857221435945988</v>
      </c>
      <c r="G176" s="14">
        <f>IF(Raw!J48&gt;0,Deficit!$D$176-Raw!J48,"")</f>
        <v>0.65732510084840001</v>
      </c>
      <c r="H176" s="14">
        <f>IF(Raw!K48&gt;0,Deficit!$D$176-Raw!K48,"")</f>
        <v>2.8341264351976001</v>
      </c>
      <c r="I176" s="14">
        <f>IF(Raw!L48&gt;0,Deficit!$D$176-Raw!L48,"")</f>
        <v>-0.26444329466529837</v>
      </c>
      <c r="J176" s="14">
        <f>IF(Raw!M48&gt;0,Deficit!$D$176-Raw!M48,"")</f>
        <v>4.9428565876260997</v>
      </c>
      <c r="K176" s="14">
        <f>IF(Raw!N48&gt;0,Deficit!$D$176-Raw!N48,"")</f>
        <v>0.44366957195250123</v>
      </c>
      <c r="L176" s="14">
        <f>IF(Raw!O48&gt;0,Deficit!$D$176-Raw!O48,"")</f>
        <v>6.9734625735571001</v>
      </c>
      <c r="M176" s="14">
        <f>IF(Raw!P48&gt;0,Deficit!$D$176-Raw!P48,"")</f>
        <v>5.8235941607291011</v>
      </c>
      <c r="N176" s="14">
        <f>IF(Raw!Q48&gt;0,Deficit!$D$176-Raw!Q48,"")</f>
        <v>9.9235595796723999</v>
      </c>
      <c r="O176" s="14">
        <f>IF(Raw!R48&gt;0,Deficit!$D$176-Raw!R48,"")</f>
        <v>7.9587530858775004</v>
      </c>
      <c r="P176" s="14">
        <f>IF(Raw!S48&gt;0,Deficit!$D$176-Raw!S48,"")</f>
        <v>10.3297970247128</v>
      </c>
      <c r="Q176" s="14">
        <f>IF(Raw!T48&gt;0,Deficit!$D$176-Raw!T48,"")</f>
        <v>9.2018547554606993</v>
      </c>
      <c r="R176" s="14">
        <f>IF(Raw!U48&gt;0,Deficit!$D$176-Raw!U48,"")</f>
        <v>3.3258760468131996</v>
      </c>
      <c r="S176" s="14">
        <f>IF(Raw!V48&gt;0,Deficit!$D$176-Raw!V48,"")</f>
        <v>7.1216882117183005</v>
      </c>
      <c r="T176" s="14">
        <f>IF(Raw!W48&gt;0,Deficit!$D$176-Raw!W48,"")</f>
        <v>3.3284162910836983</v>
      </c>
      <c r="U176" s="14"/>
      <c r="V176" s="14">
        <f>IF(Raw!Y48&gt;0,Deficit!$D$176-Raw!Y48,"")</f>
        <v>6.9828433418444007</v>
      </c>
      <c r="W176" s="14">
        <f>IF(Raw!Z48&gt;0,Deficit!$D$176-Raw!Z48,"")</f>
        <v>9.3720850118171004</v>
      </c>
      <c r="X176" s="14">
        <f>IF(Raw!AA48&gt;0,Deficit!$D$176-Raw!AA48,"")</f>
        <v>5.6303284514727991</v>
      </c>
      <c r="Y176" s="14">
        <f>IF(Raw!AB48&gt;0,Deficit!$D$176-Raw!AB48,"")</f>
        <v>8.7339941979962994</v>
      </c>
      <c r="Z176" s="14">
        <f>IF(Raw!AC48&gt;0,Deficit!$D$176-Raw!AC48,"")</f>
        <v>-0.35045073656790038</v>
      </c>
      <c r="AA176" s="14">
        <f>IF(Raw!AD48&gt;0,Deficit!$D$176-Raw!AD48,"")</f>
        <v>3.5949950205824983</v>
      </c>
      <c r="AB176" s="14">
        <f>IF(Raw!AE48&gt;0,Deficit!$D$176-Raw!AE48,"")</f>
        <v>2.5066667618954988</v>
      </c>
      <c r="AC176" s="14">
        <f>IF(Raw!AF48&gt;0,Deficit!$D$176-Raw!AF48,"")</f>
        <v>-0.85263006553029896</v>
      </c>
      <c r="AD176" s="14">
        <f>IF(Raw!AG48&gt;0,Deficit!$D$176-Raw!AG48,"")</f>
        <v>5.227739086601499</v>
      </c>
      <c r="AE176" s="14">
        <f>IF(Raw!AH48&gt;0,Deficit!$D$176-Raw!AH48,"")</f>
        <v>-0.78643086935129958</v>
      </c>
      <c r="AF176" s="14">
        <f>IF(Raw!AI48&gt;0,Deficit!$D$176-Raw!AI48,"")</f>
        <v>2.2621250613009991</v>
      </c>
      <c r="AG176" s="14">
        <f>IF(Raw!AJ48&gt;0,Deficit!$D$176-Raw!AJ48,"")</f>
        <v>6.2615809362743988</v>
      </c>
      <c r="AH176" s="14">
        <f>IF(Raw!AK48&gt;0,Deficit!$D$176-Raw!AK48,"")</f>
        <v>0.69999014530079862</v>
      </c>
      <c r="AI176" s="14">
        <f>IF(Raw!AL48&gt;0,Deficit!$D$176-Raw!AL48,"")</f>
        <v>4.4794990657928011</v>
      </c>
      <c r="AJ176" s="14">
        <f>IF(Raw!AM48&gt;0,Deficit!$D$176-Raw!AM48,"")</f>
        <v>0.52523559907530171</v>
      </c>
      <c r="AK176" s="14">
        <f>IF(Raw!AN48&gt;0,Deficit!$D$176-Raw!AN48,"")</f>
        <v>3.3598930466905017</v>
      </c>
      <c r="AL176" s="14">
        <f>IF(Raw!AO48&gt;0,Deficit!$D$176-Raw!AO48,"")</f>
        <v>6.8268665752141011</v>
      </c>
      <c r="AM176" s="14">
        <f>IF(Raw!AP48&gt;0,Deficit!$D$176-Raw!AP48,"")</f>
        <v>1.2414012106873997</v>
      </c>
      <c r="AN176" s="71">
        <f>IF(Raw!AQ48&gt;0,Deficit!$D$176-Raw!AQ48,"")</f>
        <v>4.7815212269734992</v>
      </c>
      <c r="AO176" s="14">
        <f>IF(Raw!AR48&gt;0,Deficit!$D$176-Raw!AR48,"")</f>
        <v>-0.39855812749300057</v>
      </c>
      <c r="AP176" s="14">
        <f>IF(Raw!AS48&gt;0,Deficit!$D$176-Raw!AS48,"")</f>
        <v>1.3886078949000016</v>
      </c>
      <c r="AQ176" s="14">
        <f>IF(Raw!AT48&gt;0,Deficit!$D$176-Raw!AT48,"")</f>
        <v>2.2508397029628</v>
      </c>
      <c r="AR176" s="14" t="str">
        <f>IF(Raw!AU48&gt;0,Deficit!$D$176-Raw!AU48,"")</f>
        <v/>
      </c>
      <c r="AS176" s="14" t="str">
        <f>IF(Raw!AV48&gt;0,Deficit!$D$176-Raw!AV48,"")</f>
        <v/>
      </c>
    </row>
    <row r="177" spans="1:77" s="28" customFormat="1" x14ac:dyDescent="0.25">
      <c r="A177" s="31" t="s">
        <v>27</v>
      </c>
      <c r="B177" s="31">
        <v>7</v>
      </c>
      <c r="C177" s="31">
        <v>60</v>
      </c>
      <c r="D177" s="69">
        <v>24</v>
      </c>
      <c r="E177" s="14"/>
      <c r="F177" s="14">
        <f>IF(Raw!I21&gt;0,Deficit!$D$177-Raw!I21,"")</f>
        <v>2.0245529806653018</v>
      </c>
      <c r="G177" s="14">
        <f>IF(Raw!J21&gt;0,Deficit!$D$177-Raw!J21,"")</f>
        <v>1.4186465080177015</v>
      </c>
      <c r="H177" s="14">
        <f>IF(Raw!K21&gt;0,Deficit!$D$177-Raw!K21,"")</f>
        <v>2.3922378321625999</v>
      </c>
      <c r="I177" s="14">
        <f>IF(Raw!L21&gt;0,Deficit!$D$177-Raw!L21,"")</f>
        <v>2.1794947673085012</v>
      </c>
      <c r="J177" s="14">
        <f>IF(Raw!M21&gt;0,Deficit!$D$177-Raw!M21,"")</f>
        <v>0.3702253480592006</v>
      </c>
      <c r="K177" s="14">
        <f>IF(Raw!N21&gt;0,Deficit!$D$177-Raw!N21,"")</f>
        <v>3.9498124790501521E-2</v>
      </c>
      <c r="L177" s="14">
        <f>IF(Raw!O21&gt;0,Deficit!$D$177-Raw!O21,"")</f>
        <v>-0.16476256991930072</v>
      </c>
      <c r="M177" s="14">
        <f>IF(Raw!P21&gt;0,Deficit!$D$177-Raw!P21,"")</f>
        <v>0.45076316327530108</v>
      </c>
      <c r="N177" s="14">
        <f>IF(Raw!Q21&gt;0,Deficit!$D$177-Raw!Q21,"")</f>
        <v>0.80770790129070136</v>
      </c>
      <c r="O177" s="14">
        <f>IF(Raw!R21&gt;0,Deficit!$D$177-Raw!R21,"")</f>
        <v>1.3204213110360001</v>
      </c>
      <c r="P177" s="14">
        <f>IF(Raw!S21&gt;0,Deficit!$D$177-Raw!S21,"")</f>
        <v>1.3294774491391017</v>
      </c>
      <c r="Q177" s="14">
        <f>IF(Raw!T21&gt;0,Deficit!$D$177-Raw!T21,"")</f>
        <v>1.4340769981940014</v>
      </c>
      <c r="R177" s="14">
        <f>IF(Raw!U21&gt;0,Deficit!$D$177-Raw!U21,"")</f>
        <v>1.9852560337734992</v>
      </c>
      <c r="S177" s="14">
        <f>IF(Raw!V21&gt;0,Deficit!$D$177-Raw!V21,"")</f>
        <v>3.1023130678565991</v>
      </c>
      <c r="T177" s="14">
        <f>IF(Raw!W21&gt;0,Deficit!$D$177-Raw!W21,"")</f>
        <v>2.7889414662381995</v>
      </c>
      <c r="U177" s="14"/>
      <c r="V177" s="14">
        <f>IF(Raw!Y21&gt;0,Deficit!$D$177-Raw!Y21,"")</f>
        <v>3.0299532068209984</v>
      </c>
      <c r="W177" s="14">
        <f>IF(Raw!Z21&gt;0,Deficit!$D$177-Raw!Z21,"")</f>
        <v>4.0086983396849014</v>
      </c>
      <c r="X177" s="14">
        <f>IF(Raw!AA21&gt;0,Deficit!$D$177-Raw!AA21,"")</f>
        <v>4.8978587645102998</v>
      </c>
      <c r="Y177" s="14">
        <f>IF(Raw!AB21&gt;0,Deficit!$D$177-Raw!AB21,"")</f>
        <v>5.0763402305931002</v>
      </c>
      <c r="Z177" s="14">
        <f>IF(Raw!AC21&gt;0,Deficit!$D$177-Raw!AC21,"")</f>
        <v>2.0392228306379998</v>
      </c>
      <c r="AA177" s="14">
        <f>IF(Raw!AD21&gt;0,Deficit!$D$177-Raw!AD21,"")</f>
        <v>1.2302387977160016</v>
      </c>
      <c r="AB177" s="14">
        <f>IF(Raw!AE21&gt;0,Deficit!$D$177-Raw!AE21,"")</f>
        <v>0.5814624899797991</v>
      </c>
      <c r="AC177" s="14">
        <f>IF(Raw!AF21&gt;0,Deficit!$D$177-Raw!AF21,"")</f>
        <v>0.46177308890320035</v>
      </c>
      <c r="AD177" s="14">
        <f>IF(Raw!AG21&gt;0,Deficit!$D$177-Raw!AG21,"")</f>
        <v>0.30189953782030088</v>
      </c>
      <c r="AE177" s="14">
        <f>IF(Raw!AH21&gt;0,Deficit!$D$177-Raw!AH21,"")</f>
        <v>0.43993398345579848</v>
      </c>
      <c r="AF177" s="14">
        <f>IF(Raw!AI21&gt;0,Deficit!$D$177-Raw!AI21,"")</f>
        <v>0.66572046048110067</v>
      </c>
      <c r="AG177" s="14">
        <f>IF(Raw!AJ21&gt;0,Deficit!$D$177-Raw!AJ21,"")</f>
        <v>1.1879013401993994</v>
      </c>
      <c r="AH177" s="14">
        <f>IF(Raw!AK21&gt;0,Deficit!$D$177-Raw!AK21,"")</f>
        <v>1.7588485118669013</v>
      </c>
      <c r="AI177" s="14">
        <f>IF(Raw!AL21&gt;0,Deficit!$D$177-Raw!AL21,"")</f>
        <v>1.0526675245277985</v>
      </c>
      <c r="AJ177" s="14">
        <f>IF(Raw!AM21&gt;0,Deficit!$D$177-Raw!AM21,"")</f>
        <v>1.8584245272163997</v>
      </c>
      <c r="AK177" s="14">
        <f>IF(Raw!AN21&gt;0,Deficit!$D$177-Raw!AN21,"")</f>
        <v>1.5018054289839</v>
      </c>
      <c r="AL177" s="71">
        <f>IF(Raw!AO21&gt;0,Deficit!$D$177-Raw!AO21,"")</f>
        <v>-1.8342731034232997</v>
      </c>
      <c r="AM177" s="14">
        <f>IF(Raw!AP21&gt;0,Deficit!$D$177-Raw!AP21,"")</f>
        <v>1.6400221863893982</v>
      </c>
      <c r="AN177" s="14">
        <f>IF(Raw!AQ21&gt;0,Deficit!$D$177-Raw!AQ21,"")</f>
        <v>0.54005410728879966</v>
      </c>
      <c r="AO177" s="14">
        <f>IF(Raw!AR21&gt;0,Deficit!$D$177-Raw!AR21,"")</f>
        <v>1.8559834604530003</v>
      </c>
      <c r="AP177" s="14">
        <f>IF(Raw!AS21&gt;0,Deficit!$D$177-Raw!AS21,"")</f>
        <v>3.1069716281553994</v>
      </c>
      <c r="AQ177" s="14">
        <f>IF(Raw!AT21&gt;0,Deficit!$D$177-Raw!AT21,"")</f>
        <v>-6.4156121180499071E-2</v>
      </c>
      <c r="AR177" s="14" t="str">
        <f>IF(Raw!AU21&gt;0,Deficit!$D$177-Raw!AU21,"")</f>
        <v/>
      </c>
      <c r="AS177" s="14" t="str">
        <f>IF(Raw!AV21&gt;0,Deficit!$D$177-Raw!AV21,"")</f>
        <v/>
      </c>
    </row>
    <row r="178" spans="1:77" s="28" customFormat="1" x14ac:dyDescent="0.25">
      <c r="A178" s="31" t="s">
        <v>31</v>
      </c>
      <c r="B178" s="31">
        <v>7</v>
      </c>
      <c r="C178" s="31">
        <v>60</v>
      </c>
      <c r="D178" s="19">
        <v>16</v>
      </c>
      <c r="E178" s="14"/>
      <c r="F178" s="14">
        <f>IF(Raw!I49&gt;0,Deficit!$D$178-Raw!I49,"")</f>
        <v>2.9820269907819998</v>
      </c>
      <c r="G178" s="14">
        <f>IF(Raw!J49&gt;0,Deficit!$D$178-Raw!J49,"")</f>
        <v>2.6976115357494006</v>
      </c>
      <c r="H178" s="14">
        <f>IF(Raw!K49&gt;0,Deficit!$D$178-Raw!K49,"")</f>
        <v>3.4338078257872002</v>
      </c>
      <c r="I178" s="14">
        <f>IF(Raw!L49&gt;0,Deficit!$D$178-Raw!L49,"")</f>
        <v>2.2001394348784995</v>
      </c>
      <c r="J178" s="14">
        <f>IF(Raw!M49&gt;0,Deficit!$D$178-Raw!M49,"")</f>
        <v>2.0479131168102001</v>
      </c>
      <c r="K178" s="14">
        <f>IF(Raw!N49&gt;0,Deficit!$D$178-Raw!N49,"")</f>
        <v>2.3795556694091999</v>
      </c>
      <c r="L178" s="14">
        <f>IF(Raw!O49&gt;0,Deficit!$D$178-Raw!O49,"")</f>
        <v>2.4526131784996998</v>
      </c>
      <c r="M178" s="14">
        <f>IF(Raw!P49&gt;0,Deficit!$D$178-Raw!P49,"")</f>
        <v>2.6331712445990991</v>
      </c>
      <c r="N178" s="14">
        <f>IF(Raw!Q49&gt;0,Deficit!$D$178-Raw!Q49,"")</f>
        <v>3.3968488876114993</v>
      </c>
      <c r="O178" s="14">
        <f>IF(Raw!R49&gt;0,Deficit!$D$178-Raw!R49,"")</f>
        <v>3.3253931910243999</v>
      </c>
      <c r="P178" s="14">
        <f>IF(Raw!S49&gt;0,Deficit!$D$178-Raw!S49,"")</f>
        <v>3.5085237308359005</v>
      </c>
      <c r="Q178" s="14">
        <f>IF(Raw!T49&gt;0,Deficit!$D$178-Raw!T49,"")</f>
        <v>3.3616774969432992</v>
      </c>
      <c r="R178" s="14">
        <f>IF(Raw!U49&gt;0,Deficit!$D$178-Raw!U49,"")</f>
        <v>3.6776536686585004</v>
      </c>
      <c r="S178" s="14">
        <f>IF(Raw!V49&gt;0,Deficit!$D$178-Raw!V49,"")</f>
        <v>3.7872217577656997</v>
      </c>
      <c r="T178" s="14">
        <f>IF(Raw!W49&gt;0,Deficit!$D$178-Raw!W49,"")</f>
        <v>3.8057097482230997</v>
      </c>
      <c r="U178" s="14"/>
      <c r="V178" s="14">
        <f>IF(Raw!Y49&gt;0,Deficit!$D$178-Raw!Y49,"")</f>
        <v>4.1177045564040995</v>
      </c>
      <c r="W178" s="14">
        <f>IF(Raw!Z49&gt;0,Deficit!$D$178-Raw!Z49,"")</f>
        <v>4.6082957367950002</v>
      </c>
      <c r="X178" s="14">
        <f>IF(Raw!AA49&gt;0,Deficit!$D$178-Raw!AA49,"")</f>
        <v>5.2665778291869998</v>
      </c>
      <c r="Y178" s="14">
        <f>IF(Raw!AB49&gt;0,Deficit!$D$178-Raw!AB49,"")</f>
        <v>5.0408541023367999</v>
      </c>
      <c r="Z178" s="14">
        <f>IF(Raw!AC49&gt;0,Deficit!$D$178-Raw!AC49,"")</f>
        <v>8.4827807854999548E-2</v>
      </c>
      <c r="AA178" s="14">
        <f>IF(Raw!AD49&gt;0,Deficit!$D$178-Raw!AD49,"")</f>
        <v>1.0966924549961004</v>
      </c>
      <c r="AB178" s="14">
        <f>IF(Raw!AE49&gt;0,Deficit!$D$178-Raw!AE49,"")</f>
        <v>1.0312056311299997</v>
      </c>
      <c r="AC178" s="14">
        <f>IF(Raw!AF49&gt;0,Deficit!$D$178-Raw!AF49,"")</f>
        <v>0.86979024801510008</v>
      </c>
      <c r="AD178" s="14">
        <f>IF(Raw!AG49&gt;0,Deficit!$D$178-Raw!AG49,"")</f>
        <v>2.2474230117035994</v>
      </c>
      <c r="AE178" s="14">
        <f>IF(Raw!AH49&gt;0,Deficit!$D$178-Raw!AH49,"")</f>
        <v>1.4395432697524004</v>
      </c>
      <c r="AF178" s="14">
        <f>IF(Raw!AI49&gt;0,Deficit!$D$178-Raw!AI49,"")</f>
        <v>1.7472904467371997</v>
      </c>
      <c r="AG178" s="14">
        <f>IF(Raw!AJ49&gt;0,Deficit!$D$178-Raw!AJ49,"")</f>
        <v>2.5909768139009</v>
      </c>
      <c r="AH178" s="14">
        <f>IF(Raw!AK49&gt;0,Deficit!$D$178-Raw!AK49,"")</f>
        <v>3.0379321202829992</v>
      </c>
      <c r="AI178" s="14">
        <f>IF(Raw!AL49&gt;0,Deficit!$D$178-Raw!AL49,"")</f>
        <v>2.6545754822258996</v>
      </c>
      <c r="AJ178" s="14">
        <f>IF(Raw!AM49&gt;0,Deficit!$D$178-Raw!AM49,"")</f>
        <v>3.0756879099181003</v>
      </c>
      <c r="AK178" s="14">
        <f>IF(Raw!AN49&gt;0,Deficit!$D$178-Raw!AN49,"")</f>
        <v>3.1593425674835007</v>
      </c>
      <c r="AL178" s="14">
        <f>IF(Raw!AO49&gt;0,Deficit!$D$178-Raw!AO49,"")</f>
        <v>2.7824578871511001</v>
      </c>
      <c r="AM178" s="14">
        <f>IF(Raw!AP49&gt;0,Deficit!$D$178-Raw!AP49,"")</f>
        <v>3.2071621896515001</v>
      </c>
      <c r="AN178" s="14">
        <f>IF(Raw!AQ49&gt;0,Deficit!$D$178-Raw!AQ49,"")</f>
        <v>0.46492253917540083</v>
      </c>
      <c r="AO178" s="14">
        <f>IF(Raw!AR49&gt;0,Deficit!$D$178-Raw!AR49,"")</f>
        <v>1.6733136578481993</v>
      </c>
      <c r="AP178" s="14">
        <f>IF(Raw!AS49&gt;0,Deficit!$D$178-Raw!AS49,"")</f>
        <v>3.7435746375999006</v>
      </c>
      <c r="AQ178" s="14">
        <f>IF(Raw!AT49&gt;0,Deficit!$D$178-Raw!AT49,"")</f>
        <v>2.8814192263868996</v>
      </c>
      <c r="AR178" s="14" t="str">
        <f>IF(Raw!AU49&gt;0,Deficit!$D$178-Raw!AU49,"")</f>
        <v/>
      </c>
      <c r="AS178" s="14" t="str">
        <f>IF(Raw!AV49&gt;0,Deficit!$D$178-Raw!AV49,"")</f>
        <v/>
      </c>
    </row>
    <row r="179" spans="1:77" s="28" customFormat="1" x14ac:dyDescent="0.25">
      <c r="A179" s="31" t="s">
        <v>27</v>
      </c>
      <c r="B179" s="31">
        <v>7</v>
      </c>
      <c r="C179" s="31">
        <v>90</v>
      </c>
      <c r="D179" s="86">
        <v>14</v>
      </c>
      <c r="E179" s="14"/>
      <c r="F179" s="14">
        <f>IF(Raw!I22&gt;0,Deficit!$D$179-Raw!I22,"")</f>
        <v>4.8746522086858892</v>
      </c>
      <c r="G179" s="14">
        <f>IF(Raw!J22&gt;0,Deficit!$D$179-Raw!J22,"")</f>
        <v>4.6005624631507001</v>
      </c>
      <c r="H179" s="14">
        <f>IF(Raw!K22&gt;0,Deficit!$D$179-Raw!K22,"")</f>
        <v>4.7487002051159202</v>
      </c>
      <c r="I179" s="14">
        <f>IF(Raw!L22&gt;0,Deficit!$D$179-Raw!L22,"")</f>
        <v>4.9074559502088508</v>
      </c>
      <c r="J179" s="14">
        <f>IF(Raw!M22&gt;0,Deficit!$D$179-Raw!M22,"")</f>
        <v>4.7455417939604203</v>
      </c>
      <c r="K179" s="14">
        <f>IF(Raw!N22&gt;0,Deficit!$D$179-Raw!N22,"")</f>
        <v>4.4603900554419305</v>
      </c>
      <c r="L179" s="14">
        <f>IF(Raw!O22&gt;0,Deficit!$D$179-Raw!O22,"")</f>
        <v>4.2644933254634907</v>
      </c>
      <c r="M179" s="14">
        <f>IF(Raw!P22&gt;0,Deficit!$D$179-Raw!P22,"")</f>
        <v>4.0940793319472704</v>
      </c>
      <c r="N179" s="14">
        <f>IF(Raw!Q22&gt;0,Deficit!$D$179-Raw!Q22,"")</f>
        <v>4.2729957271295493</v>
      </c>
      <c r="O179" s="14">
        <f>IF(Raw!R22&gt;0,Deficit!$D$179-Raw!R22,"")</f>
        <v>4.1961863315462704</v>
      </c>
      <c r="P179" s="14">
        <f>IF(Raw!S22&gt;0,Deficit!$D$179-Raw!S22,"")</f>
        <v>4.4894233858468908</v>
      </c>
      <c r="Q179" s="14">
        <f>IF(Raw!T22&gt;0,Deficit!$D$179-Raw!T22,"")</f>
        <v>4.3186547374500996</v>
      </c>
      <c r="R179" s="14">
        <f>IF(Raw!U22&gt;0,Deficit!$D$179-Raw!U22,"")</f>
        <v>4.3325706959595998</v>
      </c>
      <c r="S179" s="14">
        <f>IF(Raw!V22&gt;0,Deficit!$D$179-Raw!V22,"")</f>
        <v>4.2572004240233792</v>
      </c>
      <c r="T179" s="14">
        <f>IF(Raw!W22&gt;0,Deficit!$D$179-Raw!W22,"")</f>
        <v>4.5764954405804303</v>
      </c>
      <c r="U179" s="14"/>
      <c r="V179" s="14">
        <f>IF(Raw!Y22&gt;0,Deficit!$D$179-Raw!Y22,"")</f>
        <v>4.2434761163734507</v>
      </c>
      <c r="W179" s="14">
        <f>IF(Raw!Z22&gt;0,Deficit!$D$179-Raw!Z22,"")</f>
        <v>4.3020938569593294</v>
      </c>
      <c r="X179" s="14">
        <f>IF(Raw!AA22&gt;0,Deficit!$D$179-Raw!AA22,"")</f>
        <v>4.4101694593900707</v>
      </c>
      <c r="Y179" s="14">
        <f>IF(Raw!AB22&gt;0,Deficit!$D$179-Raw!AB22,"")</f>
        <v>4.6423647453554899</v>
      </c>
      <c r="Z179" s="14">
        <f>IF(Raw!AC22&gt;0,Deficit!$D$179-Raw!AC22,"")</f>
        <v>4.6774199661458002</v>
      </c>
      <c r="AA179" s="14">
        <f>IF(Raw!AD22&gt;0,Deficit!$D$179-Raw!AD22,"")</f>
        <v>4.6702420634605701</v>
      </c>
      <c r="AB179" s="14">
        <f>IF(Raw!AE22&gt;0,Deficit!$D$179-Raw!AE22,"")</f>
        <v>2.8839630710857005</v>
      </c>
      <c r="AC179" s="14">
        <f>IF(Raw!AF22&gt;0,Deficit!$D$179-Raw!AF22,"")</f>
        <v>2.3368917201055996</v>
      </c>
      <c r="AD179" s="14">
        <f>IF(Raw!AG22&gt;0,Deficit!$D$179-Raw!AG22,"")</f>
        <v>2.4807125674385002</v>
      </c>
      <c r="AE179" s="14">
        <f>IF(Raw!AH22&gt;0,Deficit!$D$179-Raw!AH22,"")</f>
        <v>2.3871463982655001</v>
      </c>
      <c r="AF179" s="14">
        <f>IF(Raw!AI22&gt;0,Deficit!$D$179-Raw!AI22,"")</f>
        <v>2.0486942198710008</v>
      </c>
      <c r="AG179" s="14">
        <f>IF(Raw!AJ22&gt;0,Deficit!$D$179-Raw!AJ22,"")</f>
        <v>2.2460978693721998</v>
      </c>
      <c r="AH179" s="14">
        <f>IF(Raw!AK22&gt;0,Deficit!$D$179-Raw!AK22,"")</f>
        <v>2.4587569991372007</v>
      </c>
      <c r="AI179" s="14">
        <f>IF(Raw!AL22&gt;0,Deficit!$D$179-Raw!AL22,"")</f>
        <v>2.2712987234165993</v>
      </c>
      <c r="AJ179" s="14">
        <f>IF(Raw!AM22&gt;0,Deficit!$D$179-Raw!AM22,"")</f>
        <v>2.2995628596179998</v>
      </c>
      <c r="AK179" s="14">
        <f>IF(Raw!AN22&gt;0,Deficit!$D$179-Raw!AN22,"")</f>
        <v>2.4454400492868</v>
      </c>
      <c r="AL179" s="14">
        <f>IF(Raw!AO22&gt;0,Deficit!$D$179-Raw!AO22,"")</f>
        <v>2.2613660088860996</v>
      </c>
      <c r="AM179" s="14">
        <f>IF(Raw!AP22&gt;0,Deficit!$D$179-Raw!AP22,"")</f>
        <v>2.5184118635201997</v>
      </c>
      <c r="AN179" s="14">
        <f>IF(Raw!AQ22&gt;0,Deficit!$D$179-Raw!AQ22,"")</f>
        <v>-0.37549422927230047</v>
      </c>
      <c r="AO179" s="14">
        <f>IF(Raw!AR22&gt;0,Deficit!$D$179-Raw!AR22,"")</f>
        <v>8.2255414883199762E-2</v>
      </c>
      <c r="AP179" s="14">
        <f>IF(Raw!AS22&gt;0,Deficit!$D$179-Raw!AS22,"")</f>
        <v>1.8127817139827993</v>
      </c>
      <c r="AQ179" s="14">
        <f>IF(Raw!AT22&gt;0,Deficit!$D$179-Raw!AT22,"")</f>
        <v>2.1675852687803996</v>
      </c>
      <c r="AR179" s="14" t="str">
        <f>IF(Raw!AU22&gt;0,Deficit!$D$179-Raw!AU22,"")</f>
        <v/>
      </c>
      <c r="AS179" s="14" t="str">
        <f>IF(Raw!AV22&gt;0,Deficit!$D$179-Raw!AV22,"")</f>
        <v/>
      </c>
    </row>
    <row r="180" spans="1:77" s="28" customFormat="1" x14ac:dyDescent="0.25">
      <c r="A180" s="31" t="s">
        <v>31</v>
      </c>
      <c r="B180" s="31">
        <v>7</v>
      </c>
      <c r="C180" s="31">
        <v>90</v>
      </c>
      <c r="D180" s="19">
        <v>13</v>
      </c>
      <c r="E180" s="14"/>
      <c r="F180" s="14">
        <f>IF(Raw!I50&gt;0,Deficit!$D$180-Raw!I50,"")</f>
        <v>2.0021413508265997</v>
      </c>
      <c r="G180" s="14">
        <f>IF(Raw!J50&gt;0,Deficit!$D$180-Raw!J50,"")</f>
        <v>1.7764890145018999</v>
      </c>
      <c r="H180" s="14">
        <f>IF(Raw!K50&gt;0,Deficit!$D$180-Raw!K50,"")</f>
        <v>2.2668937064256998</v>
      </c>
      <c r="I180" s="14">
        <f>IF(Raw!L50&gt;0,Deficit!$D$180-Raw!L50,"")</f>
        <v>2.0707053830102993</v>
      </c>
      <c r="J180" s="14">
        <f>IF(Raw!M50&gt;0,Deficit!$D$180-Raw!M50,"")</f>
        <v>1.3547440510866</v>
      </c>
      <c r="K180" s="14">
        <f>IF(Raw!N50&gt;0,Deficit!$D$180-Raw!N50,"")</f>
        <v>1.3844683237770994</v>
      </c>
      <c r="L180" s="14">
        <f>IF(Raw!O50&gt;0,Deficit!$D$180-Raw!O50,"")</f>
        <v>1.4190141742661009</v>
      </c>
      <c r="M180" s="14">
        <f>IF(Raw!P50&gt;0,Deficit!$D$180-Raw!P50,"")</f>
        <v>1.7406702713375992</v>
      </c>
      <c r="N180" s="14">
        <f>IF(Raw!Q50&gt;0,Deficit!$D$180-Raw!Q50,"")</f>
        <v>1.8643822786594004</v>
      </c>
      <c r="O180" s="14">
        <f>IF(Raw!R50&gt;0,Deficit!$D$180-Raw!R50,"")</f>
        <v>2.0480714067800001</v>
      </c>
      <c r="P180" s="14">
        <f>IF(Raw!S50&gt;0,Deficit!$D$180-Raw!S50,"")</f>
        <v>2.0962397087211002</v>
      </c>
      <c r="Q180" s="14">
        <f>IF(Raw!T50&gt;0,Deficit!$D$180-Raw!T50,"")</f>
        <v>2.0786799952952997</v>
      </c>
      <c r="R180" s="14">
        <f>IF(Raw!U50&gt;0,Deficit!$D$180-Raw!U50,"")</f>
        <v>2.3580919693888998</v>
      </c>
      <c r="S180" s="14">
        <f>IF(Raw!V50&gt;0,Deficit!$D$180-Raw!V50,"")</f>
        <v>2.5642697645248003</v>
      </c>
      <c r="T180" s="14">
        <f>IF(Raw!W50&gt;0,Deficit!$D$180-Raw!W50,"")</f>
        <v>2.6003424844862</v>
      </c>
      <c r="U180" s="14"/>
      <c r="V180" s="14">
        <f>IF(Raw!Y50&gt;0,Deficit!$D$180-Raw!Y50,"")</f>
        <v>2.8478759995728993</v>
      </c>
      <c r="W180" s="14">
        <f>IF(Raw!Z50&gt;0,Deficit!$D$180-Raw!Z50,"")</f>
        <v>2.7993424385979999</v>
      </c>
      <c r="X180" s="14">
        <f>IF(Raw!AA50&gt;0,Deficit!$D$180-Raw!AA50,"")</f>
        <v>2.8595001940273992</v>
      </c>
      <c r="Y180" s="14">
        <f>IF(Raw!AB50&gt;0,Deficit!$D$180-Raw!AB50,"")</f>
        <v>3.1446944762191098</v>
      </c>
      <c r="Z180" s="14">
        <f>IF(Raw!AC50&gt;0,Deficit!$D$180-Raw!AC50,"")</f>
        <v>2.5160631031462</v>
      </c>
      <c r="AA180" s="14">
        <f>IF(Raw!AD50&gt;0,Deficit!$D$180-Raw!AD50,"")</f>
        <v>2.0298307000437994</v>
      </c>
      <c r="AB180" s="14">
        <f>IF(Raw!AE50&gt;0,Deficit!$D$180-Raw!AE50,"")</f>
        <v>0.56691110253830068</v>
      </c>
      <c r="AC180" s="14">
        <f>IF(Raw!AF50&gt;0,Deficit!$D$180-Raw!AF50,"")</f>
        <v>0.46091539816169913</v>
      </c>
      <c r="AD180" s="14">
        <f>IF(Raw!AG50&gt;0,Deficit!$D$180-Raw!AG50,"")</f>
        <v>0.66699894013570038</v>
      </c>
      <c r="AE180" s="14">
        <f>IF(Raw!AH50&gt;0,Deficit!$D$180-Raw!AH50,"")</f>
        <v>1.2470505495204005</v>
      </c>
      <c r="AF180" s="14">
        <f>IF(Raw!AI50&gt;0,Deficit!$D$180-Raw!AI50,"")</f>
        <v>1.3697694698847993</v>
      </c>
      <c r="AG180" s="14">
        <f>IF(Raw!AJ50&gt;0,Deficit!$D$180-Raw!AJ50,"")</f>
        <v>1.7178118997625997</v>
      </c>
      <c r="AH180" s="14">
        <f>IF(Raw!AK50&gt;0,Deficit!$D$180-Raw!AK50,"")</f>
        <v>1.7034595576173999</v>
      </c>
      <c r="AI180" s="14">
        <f>IF(Raw!AL50&gt;0,Deficit!$D$180-Raw!AL50,"")</f>
        <v>1.7702037484295001</v>
      </c>
      <c r="AJ180" s="14">
        <f>IF(Raw!AM50&gt;0,Deficit!$D$180-Raw!AM50,"")</f>
        <v>1.9635620842110999</v>
      </c>
      <c r="AK180" s="14">
        <f>IF(Raw!AN50&gt;0,Deficit!$D$180-Raw!AN50,"")</f>
        <v>1.8967896092370999</v>
      </c>
      <c r="AL180" s="14">
        <f>IF(Raw!AO50&gt;0,Deficit!$D$180-Raw!AO50,"")</f>
        <v>2.0266562016138998</v>
      </c>
      <c r="AM180" s="14">
        <f>IF(Raw!AP50&gt;0,Deficit!$D$180-Raw!AP50,"")</f>
        <v>2.0533707231696994</v>
      </c>
      <c r="AN180" s="14">
        <f>IF(Raw!AQ50&gt;0,Deficit!$D$180-Raw!AQ50,"")</f>
        <v>0.16127650040069952</v>
      </c>
      <c r="AO180" s="14">
        <f>IF(Raw!AR50&gt;0,Deficit!$D$180-Raw!AR50,"")</f>
        <v>1.3070749239017996</v>
      </c>
      <c r="AP180" s="14">
        <f>IF(Raw!AS50&gt;0,Deficit!$D$180-Raw!AS50,"")</f>
        <v>2.3814611555878002</v>
      </c>
      <c r="AQ180" s="14">
        <f>IF(Raw!AT50&gt;0,Deficit!$D$180-Raw!AT50,"")</f>
        <v>2.1652440829948993</v>
      </c>
      <c r="AR180" s="14" t="str">
        <f>IF(Raw!AU50&gt;0,Deficit!$D$180-Raw!AU50,"")</f>
        <v/>
      </c>
      <c r="AS180" s="14" t="str">
        <f>IF(Raw!AV50&gt;0,Deficit!$D$180-Raw!AV50,"")</f>
        <v/>
      </c>
    </row>
    <row r="181" spans="1:77" s="28" customFormat="1" x14ac:dyDescent="0.25">
      <c r="A181" s="31" t="s">
        <v>27</v>
      </c>
      <c r="B181" s="31">
        <v>7</v>
      </c>
      <c r="C181" s="31">
        <v>120</v>
      </c>
      <c r="D181" s="19">
        <v>12</v>
      </c>
      <c r="E181" s="19"/>
      <c r="F181" s="19">
        <f>IF(Raw!I23&gt;0,Deficit!$D$181-Raw!I23,"")</f>
        <v>3.6950639244191592</v>
      </c>
      <c r="G181" s="19">
        <f>IF(Raw!J23&gt;0,Deficit!$D$181-Raw!J23,"")</f>
        <v>3.7031290901592993</v>
      </c>
      <c r="H181" s="19">
        <f>IF(Raw!K23&gt;0,Deficit!$D$181-Raw!K23,"")</f>
        <v>3.8250863794336407</v>
      </c>
      <c r="I181" s="19">
        <f>IF(Raw!L23&gt;0,Deficit!$D$181-Raw!L23,"")</f>
        <v>3.8552217307965897</v>
      </c>
      <c r="J181" s="19">
        <f>IF(Raw!M23&gt;0,Deficit!$D$181-Raw!M23,"")</f>
        <v>3.7017863469077508</v>
      </c>
      <c r="K181" s="19">
        <f>IF(Raw!N23&gt;0,Deficit!$D$181-Raw!N23,"")</f>
        <v>3.6643024347462294</v>
      </c>
      <c r="L181" s="19">
        <f>IF(Raw!O23&gt;0,Deficit!$D$181-Raw!O23,"")</f>
        <v>3.4976962571050692</v>
      </c>
      <c r="M181" s="19">
        <f>IF(Raw!P23&gt;0,Deficit!$D$181-Raw!P23,"")</f>
        <v>3.6464046978943401</v>
      </c>
      <c r="N181" s="19">
        <f>IF(Raw!Q23&gt;0,Deficit!$D$181-Raw!Q23,"")</f>
        <v>3.6776316504985704</v>
      </c>
      <c r="O181" s="19">
        <f>IF(Raw!R23&gt;0,Deficit!$D$181-Raw!R23,"")</f>
        <v>3.7316907140884208</v>
      </c>
      <c r="P181" s="19">
        <f>IF(Raw!S23&gt;0,Deficit!$D$181-Raw!S23,"")</f>
        <v>3.8930159664888606</v>
      </c>
      <c r="Q181" s="19">
        <f>IF(Raw!T23&gt;0,Deficit!$D$181-Raw!T23,"")</f>
        <v>3.7443066071343907</v>
      </c>
      <c r="R181" s="19">
        <f>IF(Raw!U23&gt;0,Deficit!$D$181-Raw!U23,"")</f>
        <v>3.7850760275313409</v>
      </c>
      <c r="S181" s="19">
        <f>IF(Raw!V23&gt;0,Deficit!$D$181-Raw!V23,"")</f>
        <v>3.6950114871492001</v>
      </c>
      <c r="T181" s="19">
        <f>IF(Raw!W23&gt;0,Deficit!$D$181-Raw!W23,"")</f>
        <v>3.7124740826113705</v>
      </c>
      <c r="U181" s="19"/>
      <c r="V181" s="19">
        <f>IF(Raw!Y23&gt;0,Deficit!$D$181-Raw!Y23,"")</f>
        <v>3.7460391601879905</v>
      </c>
      <c r="W181" s="19">
        <f>IF(Raw!Z23&gt;0,Deficit!$D$181-Raw!Z23,"")</f>
        <v>3.5876554606482198</v>
      </c>
      <c r="X181" s="19">
        <f>IF(Raw!AA23&gt;0,Deficit!$D$181-Raw!AA23,"")</f>
        <v>3.7637544984818003</v>
      </c>
      <c r="Y181" s="19">
        <f>IF(Raw!AB23&gt;0,Deficit!$D$181-Raw!AB23,"")</f>
        <v>3.7778126097603693</v>
      </c>
      <c r="Z181" s="19">
        <f>IF(Raw!AC23&gt;0,Deficit!$D$181-Raw!AC23,"")</f>
        <v>3.7450302806539799</v>
      </c>
      <c r="AA181" s="19">
        <f>IF(Raw!AD23&gt;0,Deficit!$D$181-Raw!AD23,"")</f>
        <v>3.6251452917196296</v>
      </c>
      <c r="AB181" s="19">
        <f>IF(Raw!AE23&gt;0,Deficit!$D$181-Raw!AE23,"")</f>
        <v>3.7139992819294001</v>
      </c>
      <c r="AC181" s="19">
        <f>IF(Raw!AF23&gt;0,Deficit!$D$181-Raw!AF23,"")</f>
        <v>3.6276769429990896</v>
      </c>
      <c r="AD181" s="19">
        <f>IF(Raw!AG23&gt;0,Deficit!$D$181-Raw!AG23,"")</f>
        <v>3.3304465936860801</v>
      </c>
      <c r="AE181" s="19">
        <f>IF(Raw!AH23&gt;0,Deficit!$D$181-Raw!AH23,"")</f>
        <v>3.6583219761828794</v>
      </c>
      <c r="AF181" s="19">
        <f>IF(Raw!AI23&gt;0,Deficit!$D$181-Raw!AI23,"")</f>
        <v>3.3906930764385592</v>
      </c>
      <c r="AG181" s="19">
        <f>IF(Raw!AJ23&gt;0,Deficit!$D$181-Raw!AJ23,"")</f>
        <v>3.1598659731782792</v>
      </c>
      <c r="AH181" s="19">
        <f>IF(Raw!AK23&gt;0,Deficit!$D$181-Raw!AK23,"")</f>
        <v>2.9847180721159301</v>
      </c>
      <c r="AI181" s="19">
        <f>IF(Raw!AL23&gt;0,Deficit!$D$181-Raw!AL23,"")</f>
        <v>2.6481474872526807</v>
      </c>
      <c r="AJ181" s="19">
        <f>IF(Raw!AM23&gt;0,Deficit!$D$181-Raw!AM23,"")</f>
        <v>2.9042936808791406</v>
      </c>
      <c r="AK181" s="19">
        <f>IF(Raw!AN23&gt;0,Deficit!$D$181-Raw!AN23,"")</f>
        <v>2.8991065880155205</v>
      </c>
      <c r="AL181" s="19">
        <f>IF(Raw!AO23&gt;0,Deficit!$D$181-Raw!AO23,"")</f>
        <v>2.3294587066554406</v>
      </c>
      <c r="AM181" s="19">
        <f>IF(Raw!AP23&gt;0,Deficit!$D$181-Raw!AP23,"")</f>
        <v>2.6038724344981503</v>
      </c>
      <c r="AN181" s="19">
        <f>IF(Raw!AQ23&gt;0,Deficit!$D$181-Raw!AQ23,"")</f>
        <v>-0.55890088201899957</v>
      </c>
      <c r="AO181" s="19">
        <f>IF(Raw!AR23&gt;0,Deficit!$D$181-Raw!AR23,"")</f>
        <v>-3.003539026230051E-2</v>
      </c>
      <c r="AP181" s="19">
        <f>IF(Raw!AS23&gt;0,Deficit!$D$181-Raw!AS23,"")</f>
        <v>1.2104337785864008</v>
      </c>
      <c r="AQ181" s="19">
        <f>IF(Raw!AT23&gt;0,Deficit!$D$181-Raw!AT23,"")</f>
        <v>1.2359748368855001</v>
      </c>
      <c r="AR181" s="19" t="str">
        <f>IF(Raw!AU23&gt;0,Deficit!$D$181-Raw!AU23,"")</f>
        <v/>
      </c>
      <c r="AS181" s="19" t="str">
        <f>IF(Raw!AV23&gt;0,Deficit!$D$181-Raw!AV23,"")</f>
        <v/>
      </c>
    </row>
    <row r="182" spans="1:77" s="28" customFormat="1" x14ac:dyDescent="0.25">
      <c r="A182" s="31" t="s">
        <v>31</v>
      </c>
      <c r="B182" s="31">
        <v>7</v>
      </c>
      <c r="C182" s="31">
        <v>120</v>
      </c>
      <c r="D182" s="19">
        <v>13</v>
      </c>
      <c r="E182" s="19"/>
      <c r="F182" s="19">
        <f>IF(Raw!I51&gt;0,Deficit!$D$182-Raw!I51,"")</f>
        <v>2.4539900168398994</v>
      </c>
      <c r="G182" s="19">
        <f>IF(Raw!J51&gt;0,Deficit!$D$182-Raw!J51,"")</f>
        <v>2.1128877171915992</v>
      </c>
      <c r="H182" s="19">
        <f>IF(Raw!K51&gt;0,Deficit!$D$182-Raw!K51,"")</f>
        <v>2.1278740316060993</v>
      </c>
      <c r="I182" s="19">
        <f>IF(Raw!L51&gt;0,Deficit!$D$182-Raw!L51,"")</f>
        <v>2.1302475053670999</v>
      </c>
      <c r="J182" s="19">
        <f>IF(Raw!M51&gt;0,Deficit!$D$182-Raw!M51,"")</f>
        <v>1.9866262601364006</v>
      </c>
      <c r="K182" s="19">
        <f>IF(Raw!N51&gt;0,Deficit!$D$182-Raw!N51,"")</f>
        <v>2.0966185002378008</v>
      </c>
      <c r="L182" s="19">
        <f>IF(Raw!O51&gt;0,Deficit!$D$182-Raw!O51,"")</f>
        <v>2.0421445211815001</v>
      </c>
      <c r="M182" s="19">
        <f>IF(Raw!P51&gt;0,Deficit!$D$182-Raw!P51,"")</f>
        <v>1.7035735890077994</v>
      </c>
      <c r="N182" s="19">
        <f>IF(Raw!Q51&gt;0,Deficit!$D$182-Raw!Q51,"")</f>
        <v>1.6255403104806998</v>
      </c>
      <c r="O182" s="19">
        <f>IF(Raw!R51&gt;0,Deficit!$D$182-Raw!R51,"")</f>
        <v>1.8984025161622</v>
      </c>
      <c r="P182" s="19">
        <f>IF(Raw!S51&gt;0,Deficit!$D$182-Raw!S51,"")</f>
        <v>2.1488069897509003</v>
      </c>
      <c r="Q182" s="19">
        <f>IF(Raw!T51&gt;0,Deficit!$D$182-Raw!T51,"")</f>
        <v>1.8854195871774007</v>
      </c>
      <c r="R182" s="19">
        <f>IF(Raw!U51&gt;0,Deficit!$D$182-Raw!U51,"")</f>
        <v>2.5507798022405996</v>
      </c>
      <c r="S182" s="19">
        <f>IF(Raw!V51&gt;0,Deficit!$D$182-Raw!V51,"")</f>
        <v>2.2664710610693</v>
      </c>
      <c r="T182" s="19">
        <f>IF(Raw!W51&gt;0,Deficit!$D$182-Raw!W51,"")</f>
        <v>2.2492592195926999</v>
      </c>
      <c r="U182" s="19"/>
      <c r="V182" s="19">
        <f>IF(Raw!Y51&gt;0,Deficit!$D$182-Raw!Y51,"")</f>
        <v>2.3199646970524004</v>
      </c>
      <c r="W182" s="19">
        <f>IF(Raw!Z51&gt;0,Deficit!$D$182-Raw!Z51,"")</f>
        <v>2.3514829267341</v>
      </c>
      <c r="X182" s="19">
        <f>IF(Raw!AA51&gt;0,Deficit!$D$182-Raw!AA51,"")</f>
        <v>2.6299068023846992</v>
      </c>
      <c r="Y182" s="19">
        <f>IF(Raw!AB51&gt;0,Deficit!$D$182-Raw!AB51,"")</f>
        <v>2.5623756997231997</v>
      </c>
      <c r="Z182" s="19">
        <f>IF(Raw!AC51&gt;0,Deficit!$D$182-Raw!AC51,"")</f>
        <v>2.6095368346539001</v>
      </c>
      <c r="AA182" s="19">
        <f>IF(Raw!AD51&gt;0,Deficit!$D$182-Raw!AD51,"")</f>
        <v>2.5542012325573005</v>
      </c>
      <c r="AB182" s="19">
        <f>IF(Raw!AE51&gt;0,Deficit!$D$182-Raw!AE51,"")</f>
        <v>1.0588898301305996</v>
      </c>
      <c r="AC182" s="19">
        <f>IF(Raw!AF51&gt;0,Deficit!$D$182-Raw!AF51,"")</f>
        <v>0.98162613238429941</v>
      </c>
      <c r="AD182" s="19">
        <f>IF(Raw!AG51&gt;0,Deficit!$D$182-Raw!AG51,"")</f>
        <v>1.1792285366952999</v>
      </c>
      <c r="AE182" s="19">
        <f>IF(Raw!AH51&gt;0,Deficit!$D$182-Raw!AH51,"")</f>
        <v>0.95614803491680078</v>
      </c>
      <c r="AF182" s="19">
        <f>IF(Raw!AI51&gt;0,Deficit!$D$182-Raw!AI51,"")</f>
        <v>1.2838430389088007</v>
      </c>
      <c r="AG182" s="19">
        <f>IF(Raw!AJ51&gt;0,Deficit!$D$182-Raw!AJ51,"")</f>
        <v>1.3720565934284998</v>
      </c>
      <c r="AH182" s="19">
        <f>IF(Raw!AK51&gt;0,Deficit!$D$182-Raw!AK51,"")</f>
        <v>1.3233140033268995</v>
      </c>
      <c r="AI182" s="19">
        <f>IF(Raw!AL51&gt;0,Deficit!$D$182-Raw!AL51,"")</f>
        <v>1.4198478124601994</v>
      </c>
      <c r="AJ182" s="19">
        <f>IF(Raw!AM51&gt;0,Deficit!$D$182-Raw!AM51,"")</f>
        <v>1.6906020031445994</v>
      </c>
      <c r="AK182" s="19">
        <f>IF(Raw!AN51&gt;0,Deficit!$D$182-Raw!AN51,"")</f>
        <v>1.5649591807940002</v>
      </c>
      <c r="AL182" s="19">
        <f>IF(Raw!AO51&gt;0,Deficit!$D$182-Raw!AO51,"")</f>
        <v>1.7928526497871999</v>
      </c>
      <c r="AM182" s="19">
        <f>IF(Raw!AP51&gt;0,Deficit!$D$182-Raw!AP51,"")</f>
        <v>1.4781645700377002</v>
      </c>
      <c r="AN182" s="19">
        <f>IF(Raw!AQ51&gt;0,Deficit!$D$182-Raw!AQ51,"")</f>
        <v>-0.44809406986199996</v>
      </c>
      <c r="AO182" s="19">
        <f>IF(Raw!AR51&gt;0,Deficit!$D$182-Raw!AR51,"")</f>
        <v>0.68794429417039993</v>
      </c>
      <c r="AP182" s="19">
        <f>IF(Raw!AS51&gt;0,Deficit!$D$182-Raw!AS51,"")</f>
        <v>2.0662707927406991</v>
      </c>
      <c r="AQ182" s="19">
        <f>IF(Raw!AT51&gt;0,Deficit!$D$182-Raw!AT51,"")</f>
        <v>2.3293550067566997</v>
      </c>
      <c r="AR182" s="19" t="str">
        <f>IF(Raw!AU51&gt;0,Deficit!$D$182-Raw!AU51,"")</f>
        <v/>
      </c>
      <c r="AS182" s="19" t="str">
        <f>IF(Raw!AV51&gt;0,Deficit!$D$182-Raw!AV51,"")</f>
        <v/>
      </c>
      <c r="AX182" s="21"/>
      <c r="AY182" s="27"/>
    </row>
    <row r="183" spans="1:77" s="28" customFormat="1" x14ac:dyDescent="0.25">
      <c r="A183" s="31" t="s">
        <v>27</v>
      </c>
      <c r="B183" s="31">
        <v>7</v>
      </c>
      <c r="C183" s="31">
        <v>150</v>
      </c>
      <c r="D183" s="52">
        <v>20</v>
      </c>
      <c r="E183" s="19"/>
      <c r="F183" s="19">
        <f>IF(Raw!I24&gt;0,Deficit!$D$183-Raw!I24,"")</f>
        <v>2.5582288954521992</v>
      </c>
      <c r="G183" s="19">
        <f>IF(Raw!J24&gt;0,Deficit!$D$183-Raw!J24,"")</f>
        <v>1.7817393472534988</v>
      </c>
      <c r="H183" s="19">
        <f>IF(Raw!K24&gt;0,Deficit!$D$183-Raw!K24,"")</f>
        <v>2.4749092925888014</v>
      </c>
      <c r="I183" s="19">
        <f>IF(Raw!L24&gt;0,Deficit!$D$183-Raw!L24,"")</f>
        <v>1.6238226199766999</v>
      </c>
      <c r="J183" s="19">
        <f>IF(Raw!M24&gt;0,Deficit!$D$183-Raw!M24,"")</f>
        <v>4.2297026456169995</v>
      </c>
      <c r="K183" s="19">
        <f>IF(Raw!N24&gt;0,Deficit!$D$183-Raw!N24,"")</f>
        <v>3.0450127824938988</v>
      </c>
      <c r="L183" s="19">
        <f>IF(Raw!O24&gt;0,Deficit!$D$183-Raw!O24,"")</f>
        <v>2.9770462063499004</v>
      </c>
      <c r="M183" s="19">
        <f>IF(Raw!P24&gt;0,Deficit!$D$183-Raw!P24,"")</f>
        <v>3.4858963273753005</v>
      </c>
      <c r="N183" s="19">
        <f>IF(Raw!Q24&gt;0,Deficit!$D$183-Raw!Q24,"")</f>
        <v>3.0971877473458989</v>
      </c>
      <c r="O183" s="19">
        <f>IF(Raw!R24&gt;0,Deficit!$D$183-Raw!R24,"")</f>
        <v>3.7686085956594013</v>
      </c>
      <c r="P183" s="19">
        <f>IF(Raw!S24&gt;0,Deficit!$D$183-Raw!S24,"")</f>
        <v>3.4763466568182011</v>
      </c>
      <c r="Q183" s="19">
        <f>IF(Raw!T24&gt;0,Deficit!$D$183-Raw!T24,"")</f>
        <v>3.0191308928814991</v>
      </c>
      <c r="R183" s="19">
        <f>IF(Raw!U24&gt;0,Deficit!$D$183-Raw!U24,"")</f>
        <v>2.7226584728432996</v>
      </c>
      <c r="S183" s="19">
        <f>IF(Raw!V24&gt;0,Deficit!$D$183-Raw!V24,"")</f>
        <v>3.1087843329298011</v>
      </c>
      <c r="T183" s="19">
        <f>IF(Raw!W24&gt;0,Deficit!$D$183-Raw!W24,"")</f>
        <v>3.0412294852822015</v>
      </c>
      <c r="U183" s="19"/>
      <c r="V183" s="19">
        <f>IF(Raw!Y24&gt;0,Deficit!$D$183-Raw!Y24,"")</f>
        <v>2.1675807143647994</v>
      </c>
      <c r="W183" s="19">
        <f>IF(Raw!Z24&gt;0,Deficit!$D$183-Raw!Z24,"")</f>
        <v>2.3535276081082017</v>
      </c>
      <c r="X183" s="19">
        <f>IF(Raw!AA24&gt;0,Deficit!$D$183-Raw!AA24,"")</f>
        <v>2.0038702135659001</v>
      </c>
      <c r="Y183" s="19">
        <f>IF(Raw!AB24&gt;0,Deficit!$D$183-Raw!AB24,"")</f>
        <v>3.0082451627148004</v>
      </c>
      <c r="Z183" s="19">
        <f>IF(Raw!AC24&gt;0,Deficit!$D$183-Raw!AC24,"")</f>
        <v>2.8862976276648986</v>
      </c>
      <c r="AA183" s="19">
        <f>IF(Raw!AD24&gt;0,Deficit!$D$183-Raw!AD24,"")</f>
        <v>2.9604114378549014</v>
      </c>
      <c r="AB183" s="19">
        <f>IF(Raw!AE24&gt;0,Deficit!$D$183-Raw!AE24,"")</f>
        <v>3.1028606471660005</v>
      </c>
      <c r="AC183" s="19">
        <f>IF(Raw!AF24&gt;0,Deficit!$D$183-Raw!AF24,"")</f>
        <v>3.1094257620563006</v>
      </c>
      <c r="AD183" s="19">
        <f>IF(Raw!AG24&gt;0,Deficit!$D$183-Raw!AG24,"")</f>
        <v>2.7716739619573012</v>
      </c>
      <c r="AE183" s="19">
        <f>IF(Raw!AH24&gt;0,Deficit!$D$183-Raw!AH24,"")</f>
        <v>2.5190198193587996</v>
      </c>
      <c r="AF183" s="19">
        <f>IF(Raw!AI24&gt;0,Deficit!$D$183-Raw!AI24,"")</f>
        <v>2.5239022346983013</v>
      </c>
      <c r="AG183" s="19">
        <f>IF(Raw!AJ24&gt;0,Deficit!$D$183-Raw!AJ24,"")</f>
        <v>3.3486115449458005</v>
      </c>
      <c r="AH183" s="19">
        <f>IF(Raw!AK24&gt;0,Deficit!$D$183-Raw!AK24,"")</f>
        <v>2.1520702800767992</v>
      </c>
      <c r="AI183" s="19">
        <f>IF(Raw!AL24&gt;0,Deficit!$D$183-Raw!AL24,"")</f>
        <v>1.8989937014331986</v>
      </c>
      <c r="AJ183" s="19">
        <f>IF(Raw!AM24&gt;0,Deficit!$D$183-Raw!AM24,"")</f>
        <v>2.4356203995918015</v>
      </c>
      <c r="AK183" s="19">
        <f>IF(Raw!AN24&gt;0,Deficit!$D$183-Raw!AN24,"")</f>
        <v>2.5160945052175983</v>
      </c>
      <c r="AL183" s="19">
        <f>IF(Raw!AO24&gt;0,Deficit!$D$183-Raw!AO24,"")</f>
        <v>4.5261448896218006</v>
      </c>
      <c r="AM183" s="19">
        <f>IF(Raw!AP24&gt;0,Deficit!$D$183-Raw!AP24,"")</f>
        <v>2.1126413396363013</v>
      </c>
      <c r="AN183" s="19">
        <f>IF(Raw!AQ24&gt;0,Deficit!$D$183-Raw!AQ24,"")</f>
        <v>1.6330254931649009</v>
      </c>
      <c r="AO183" s="19">
        <f>IF(Raw!AR24&gt;0,Deficit!$D$183-Raw!AR24,"")</f>
        <v>-2.9849558828259006</v>
      </c>
      <c r="AP183" s="19">
        <f>IF(Raw!AS24&gt;0,Deficit!$D$183-Raw!AS24,"")</f>
        <v>-2.5924451765163994</v>
      </c>
      <c r="AQ183" s="19">
        <f>IF(Raw!AT24&gt;0,Deficit!$D$183-Raw!AT24,"")</f>
        <v>-2.2763359214899026E-2</v>
      </c>
      <c r="AR183" s="19" t="str">
        <f>IF(Raw!AU24&gt;0,Deficit!$D$183-Raw!AU24,"")</f>
        <v/>
      </c>
      <c r="AS183" s="19" t="str">
        <f>IF(Raw!AV24&gt;0,Deficit!$D$183-Raw!AV24,"")</f>
        <v/>
      </c>
      <c r="AX183" s="21"/>
      <c r="AY183" s="27"/>
    </row>
    <row r="184" spans="1:77" s="28" customFormat="1" x14ac:dyDescent="0.25">
      <c r="A184" s="31" t="s">
        <v>31</v>
      </c>
      <c r="B184" s="31">
        <v>7</v>
      </c>
      <c r="C184" s="31">
        <v>150</v>
      </c>
      <c r="D184" s="86">
        <v>16</v>
      </c>
      <c r="E184" s="19"/>
      <c r="F184" s="19">
        <f>IF(Raw!I52&gt;0,Deficit!$D$184-Raw!I52,"")</f>
        <v>4.8468350466071008</v>
      </c>
      <c r="G184" s="19">
        <f>IF(Raw!J52&gt;0,Deficit!$D$184-Raw!J52,"")</f>
        <v>4.7810886305073996</v>
      </c>
      <c r="H184" s="19">
        <f>IF(Raw!K52&gt;0,Deficit!$D$184-Raw!K52,"")</f>
        <v>4.6947063145185002</v>
      </c>
      <c r="I184" s="19">
        <f>IF(Raw!L52&gt;0,Deficit!$D$184-Raw!L52,"")</f>
        <v>4.6191281649303999</v>
      </c>
      <c r="J184" s="19">
        <f>IF(Raw!M52&gt;0,Deficit!$D$184-Raw!M52,"")</f>
        <v>4.0007743911157991</v>
      </c>
      <c r="K184" s="19">
        <f>IF(Raw!N52&gt;0,Deficit!$D$184-Raw!N52,"")</f>
        <v>3.8660409973788994</v>
      </c>
      <c r="L184" s="19">
        <f>IF(Raw!O52&gt;0,Deficit!$D$184-Raw!O52,"")</f>
        <v>2.8386663798816993</v>
      </c>
      <c r="M184" s="19">
        <f>IF(Raw!P52&gt;0,Deficit!$D$184-Raw!P52,"")</f>
        <v>2.6498946605157006</v>
      </c>
      <c r="N184" s="19">
        <f>IF(Raw!Q52&gt;0,Deficit!$D$184-Raw!Q52,"")</f>
        <v>2.7077473858222998</v>
      </c>
      <c r="O184" s="19">
        <f>IF(Raw!R52&gt;0,Deficit!$D$184-Raw!R52,"")</f>
        <v>2.4869413496855</v>
      </c>
      <c r="P184" s="19">
        <f>IF(Raw!S52&gt;0,Deficit!$D$184-Raw!S52,"")</f>
        <v>2.2947958324362006</v>
      </c>
      <c r="Q184" s="19">
        <f>IF(Raw!T52&gt;0,Deficit!$D$184-Raw!T52,"")</f>
        <v>1.7206630004377992</v>
      </c>
      <c r="R184" s="19">
        <f>IF(Raw!U52&gt;0,Deficit!$D$184-Raw!U52,"")</f>
        <v>2.2145165021654005</v>
      </c>
      <c r="S184" s="19">
        <f>IF(Raw!V52&gt;0,Deficit!$D$184-Raw!V52,"")</f>
        <v>2.5606408351944996</v>
      </c>
      <c r="T184" s="19">
        <f>IF(Raw!W52&gt;0,Deficit!$D$184-Raw!W52,"")</f>
        <v>2.1669501329166998</v>
      </c>
      <c r="U184" s="19"/>
      <c r="V184" s="19">
        <f>IF(Raw!Y52&gt;0,Deficit!$D$184-Raw!Y52,"")</f>
        <v>2.2799536656869002</v>
      </c>
      <c r="W184" s="19">
        <f>IF(Raw!Z52&gt;0,Deficit!$D$184-Raw!Z52,"")</f>
        <v>2.3692590897941006</v>
      </c>
      <c r="X184" s="19">
        <f>IF(Raw!AA52&gt;0,Deficit!$D$184-Raw!AA52,"")</f>
        <v>2.3934467059987998</v>
      </c>
      <c r="Y184" s="19">
        <f>IF(Raw!AB52&gt;0,Deficit!$D$184-Raw!AB52,"")</f>
        <v>2.0151283631523995</v>
      </c>
      <c r="Z184" s="19">
        <f>IF(Raw!AC52&gt;0,Deficit!$D$184-Raw!AC52,"")</f>
        <v>2.8142440509764999</v>
      </c>
      <c r="AA184" s="19">
        <f>IF(Raw!AD52&gt;0,Deficit!$D$184-Raw!AD52,"")</f>
        <v>2.1307518210522005</v>
      </c>
      <c r="AB184" s="19">
        <f>IF(Raw!AE52&gt;0,Deficit!$D$184-Raw!AE52,"")</f>
        <v>2.3869638825895994</v>
      </c>
      <c r="AC184" s="19">
        <f>IF(Raw!AF52&gt;0,Deficit!$D$184-Raw!AF52,"")</f>
        <v>1.4725066648561</v>
      </c>
      <c r="AD184" s="19">
        <f>IF(Raw!AG52&gt;0,Deficit!$D$184-Raw!AG52,"")</f>
        <v>-2.3911362653798562E-2</v>
      </c>
      <c r="AE184" s="19">
        <f>IF(Raw!AH52&gt;0,Deficit!$D$184-Raw!AH52,"")</f>
        <v>0.73198199072770009</v>
      </c>
      <c r="AF184" s="19">
        <f>IF(Raw!AI52&gt;0,Deficit!$D$184-Raw!AI52,"")</f>
        <v>0.49480438935020032</v>
      </c>
      <c r="AG184" s="19">
        <f>IF(Raw!AJ52&gt;0,Deficit!$D$184-Raw!AJ52,"")</f>
        <v>0.36053756812770033</v>
      </c>
      <c r="AH184" s="19">
        <f>IF(Raw!AK52&gt;0,Deficit!$D$184-Raw!AK52,"")</f>
        <v>0.54182442506670014</v>
      </c>
      <c r="AI184" s="19">
        <f>IF(Raw!AL52&gt;0,Deficit!$D$184-Raw!AL52,"")</f>
        <v>0.6502324962100996</v>
      </c>
      <c r="AJ184" s="19">
        <f>IF(Raw!AM52&gt;0,Deficit!$D$184-Raw!AM52,"")</f>
        <v>0.86930428447259978</v>
      </c>
      <c r="AK184" s="19">
        <f>IF(Raw!AN52&gt;0,Deficit!$D$184-Raw!AN52,"")</f>
        <v>0.60678180470829979</v>
      </c>
      <c r="AL184" s="19">
        <f>IF(Raw!AO52&gt;0,Deficit!$D$184-Raw!AO52,"")</f>
        <v>1.0308914925811994</v>
      </c>
      <c r="AM184" s="19">
        <f>IF(Raw!AP52&gt;0,Deficit!$D$184-Raw!AP52,"")</f>
        <v>0.51977216673200033</v>
      </c>
      <c r="AN184" s="19">
        <f>IF(Raw!AQ52&gt;0,Deficit!$D$184-Raw!AQ52,"")</f>
        <v>-9.4442423603300796E-2</v>
      </c>
      <c r="AO184" s="19">
        <f>IF(Raw!AR52&gt;0,Deficit!$D$184-Raw!AR52,"")</f>
        <v>2.3713982085499907E-2</v>
      </c>
      <c r="AP184" s="19">
        <f>IF(Raw!AS52&gt;0,Deficit!$D$184-Raw!AS52,"")</f>
        <v>1.4044095540076</v>
      </c>
      <c r="AQ184" s="19">
        <f>IF(Raw!AT52&gt;0,Deficit!$D$184-Raw!AT52,"")</f>
        <v>1.5744077346245007</v>
      </c>
      <c r="AR184" s="19" t="str">
        <f>IF(Raw!AU52&gt;0,Deficit!$D$184-Raw!AU52,"")</f>
        <v/>
      </c>
      <c r="AS184" s="19" t="str">
        <f>IF(Raw!AV52&gt;0,Deficit!$D$184-Raw!AV52,"")</f>
        <v/>
      </c>
    </row>
    <row r="185" spans="1:77" s="28" customFormat="1" x14ac:dyDescent="0.25">
      <c r="A185" s="31" t="s">
        <v>27</v>
      </c>
      <c r="B185" s="31">
        <v>7</v>
      </c>
      <c r="C185" s="31">
        <v>200</v>
      </c>
      <c r="D185" s="19">
        <v>19</v>
      </c>
      <c r="E185" s="19"/>
      <c r="F185" s="19">
        <f>IF(Raw!I25&gt;0,Deficit!$D$185-Raw!I25,"")</f>
        <v>5.4371456213096003</v>
      </c>
      <c r="G185" s="19">
        <f>IF(Raw!J25&gt;0,Deficit!$D$185-Raw!J25,"")</f>
        <v>4.78482209547</v>
      </c>
      <c r="H185" s="19">
        <f>IF(Raw!K25&gt;0,Deficit!$D$185-Raw!K25,"")</f>
        <v>5.1294097674030006</v>
      </c>
      <c r="I185" s="19">
        <f>IF(Raw!L25&gt;0,Deficit!$D$185-Raw!L25,"")</f>
        <v>4.8389307210210006</v>
      </c>
      <c r="J185" s="19">
        <f>IF(Raw!M25&gt;0,Deficit!$D$185-Raw!M25,"")</f>
        <v>5.5678194508159002</v>
      </c>
      <c r="K185" s="19">
        <f>IF(Raw!N25&gt;0,Deficit!$D$185-Raw!N25,"")</f>
        <v>5.2519764040184</v>
      </c>
      <c r="L185" s="19">
        <f>IF(Raw!O25&gt;0,Deficit!$D$185-Raw!O25,"")</f>
        <v>5.4469778774688997</v>
      </c>
      <c r="M185" s="19">
        <f>IF(Raw!P25&gt;0,Deficit!$D$185-Raw!P25,"")</f>
        <v>4.8444615460403995</v>
      </c>
      <c r="N185" s="19">
        <f>IF(Raw!Q25&gt;0,Deficit!$D$185-Raw!Q25,"")</f>
        <v>5.0852205280263991</v>
      </c>
      <c r="O185" s="19">
        <f>IF(Raw!R25&gt;0,Deficit!$D$185-Raw!R25,"")</f>
        <v>5.1363792994711996</v>
      </c>
      <c r="P185" s="19">
        <f>IF(Raw!S25&gt;0,Deficit!$D$185-Raw!S25,"")</f>
        <v>5.3117265460340004</v>
      </c>
      <c r="Q185" s="19">
        <f>IF(Raw!T25&gt;0,Deficit!$D$185-Raw!T25,"")</f>
        <v>4.6702005914791993</v>
      </c>
      <c r="R185" s="19">
        <f>IF(Raw!U25&gt;0,Deficit!$D$185-Raw!U25,"")</f>
        <v>4.9404034871341995</v>
      </c>
      <c r="S185" s="19">
        <f>IF(Raw!V25&gt;0,Deficit!$D$185-Raw!V25,"")</f>
        <v>5.4606250281676001</v>
      </c>
      <c r="T185" s="19">
        <f>IF(Raw!W25&gt;0,Deficit!$D$185-Raw!W25,"")</f>
        <v>5.1983126287698997</v>
      </c>
      <c r="U185" s="19"/>
      <c r="V185" s="19">
        <f>IF(Raw!Y25&gt;0,Deficit!$D$185-Raw!Y25,"")</f>
        <v>4.9987750374793993</v>
      </c>
      <c r="W185" s="19">
        <f>IF(Raw!Z25&gt;0,Deficit!$D$185-Raw!Z25,"")</f>
        <v>5.2870601118631999</v>
      </c>
      <c r="X185" s="19">
        <f>IF(Raw!AA25&gt;0,Deficit!$D$185-Raw!AA25,"")</f>
        <v>4.8310194967217992</v>
      </c>
      <c r="Y185" s="19">
        <f>IF(Raw!AB25&gt;0,Deficit!$D$185-Raw!AB25,"")</f>
        <v>5.6415211298050991</v>
      </c>
      <c r="Z185" s="19">
        <f>IF(Raw!AC25&gt;0,Deficit!$D$185-Raw!AC25,"")</f>
        <v>5.6361295850614006</v>
      </c>
      <c r="AA185" s="19">
        <f>IF(Raw!AD25&gt;0,Deficit!$D$185-Raw!AD25,"")</f>
        <v>5.1795042736019994</v>
      </c>
      <c r="AB185" s="19">
        <f>IF(Raw!AE25&gt;0,Deficit!$D$185-Raw!AE25,"")</f>
        <v>5.2180277929642997</v>
      </c>
      <c r="AC185" s="19">
        <f>IF(Raw!AF25&gt;0,Deficit!$D$185-Raw!AF25,"")</f>
        <v>5.3140944802280004</v>
      </c>
      <c r="AD185" s="19">
        <f>IF(Raw!AG25&gt;0,Deficit!$D$185-Raw!AG25,"")</f>
        <v>5.3098238595215008</v>
      </c>
      <c r="AE185" s="19">
        <f>IF(Raw!AH25&gt;0,Deficit!$D$185-Raw!AH25,"")</f>
        <v>5.5839647156171992</v>
      </c>
      <c r="AF185" s="19">
        <f>IF(Raw!AI25&gt;0,Deficit!$D$185-Raw!AI25,"")</f>
        <v>5.6512316749756994</v>
      </c>
      <c r="AG185" s="19">
        <f>IF(Raw!AJ25&gt;0,Deficit!$D$185-Raw!AJ25,"")</f>
        <v>5.1950447742638008</v>
      </c>
      <c r="AH185" s="19">
        <f>IF(Raw!AK25&gt;0,Deficit!$D$185-Raw!AK25,"")</f>
        <v>5.1348407484352006</v>
      </c>
      <c r="AI185" s="19">
        <f>IF(Raw!AL25&gt;0,Deficit!$D$185-Raw!AL25,"")</f>
        <v>5.0924432093709999</v>
      </c>
      <c r="AJ185" s="19">
        <f>IF(Raw!AM25&gt;0,Deficit!$D$185-Raw!AM25,"")</f>
        <v>4.8406511169912001</v>
      </c>
      <c r="AK185" s="19">
        <f>IF(Raw!AN25&gt;0,Deficit!$D$185-Raw!AN25,"")</f>
        <v>5.4383204674269994</v>
      </c>
      <c r="AL185" s="19">
        <f>IF(Raw!AO25&gt;0,Deficit!$D$185-Raw!AO25,"")</f>
        <v>5.5844517903351001</v>
      </c>
      <c r="AM185" s="19">
        <f>IF(Raw!AP25&gt;0,Deficit!$D$185-Raw!AP25,"")</f>
        <v>4.7606987429394003</v>
      </c>
      <c r="AN185" s="19">
        <f>IF(Raw!AQ25&gt;0,Deficit!$D$185-Raw!AQ25,"")</f>
        <v>5.0036867297739995</v>
      </c>
      <c r="AO185" s="19">
        <f>IF(Raw!AR25&gt;0,Deficit!$D$185-Raw!AR25,"")</f>
        <v>4.8050355722121001</v>
      </c>
      <c r="AP185" s="19">
        <f>IF(Raw!AS25&gt;0,Deficit!$D$185-Raw!AS25,"")</f>
        <v>1.9631506907489005</v>
      </c>
      <c r="AQ185" s="19">
        <f>IF(Raw!AT25&gt;0,Deficit!$D$185-Raw!AT25,"")</f>
        <v>2.9271071374495001</v>
      </c>
      <c r="AR185" s="19" t="str">
        <f>IF(Raw!AU25&gt;0,Deficit!$D$185-Raw!AU25,"")</f>
        <v/>
      </c>
      <c r="AS185" s="19" t="str">
        <f>IF(Raw!AV25&gt;0,Deficit!$D$185-Raw!AV25,"")</f>
        <v/>
      </c>
    </row>
    <row r="186" spans="1:77" s="28" customFormat="1" x14ac:dyDescent="0.25">
      <c r="A186" s="31" t="s">
        <v>31</v>
      </c>
      <c r="B186" s="31">
        <v>7</v>
      </c>
      <c r="C186" s="31">
        <v>200</v>
      </c>
      <c r="D186" s="19">
        <v>16</v>
      </c>
      <c r="E186" s="19"/>
      <c r="F186" s="19">
        <f>IF(Raw!I53&gt;0,Deficit!$D$186-Raw!I53,"")</f>
        <v>5.2050205820342992</v>
      </c>
      <c r="G186" s="19">
        <f>IF(Raw!J53&gt;0,Deficit!$D$186-Raw!J53,"")</f>
        <v>4.9631945854064998</v>
      </c>
      <c r="H186" s="19">
        <f>IF(Raw!K53&gt;0,Deficit!$D$186-Raw!K53,"")</f>
        <v>4.8474525684189995</v>
      </c>
      <c r="I186" s="19">
        <f>IF(Raw!L53&gt;0,Deficit!$D$186-Raw!L53,"")</f>
        <v>5.0684921939232996</v>
      </c>
      <c r="J186" s="19">
        <f>IF(Raw!M53&gt;0,Deficit!$D$186-Raw!M53,"")</f>
        <v>5.2608443459093994</v>
      </c>
      <c r="K186" s="19">
        <f>IF(Raw!N53&gt;0,Deficit!$D$186-Raw!N53,"")</f>
        <v>5.1670246663036998</v>
      </c>
      <c r="L186" s="19">
        <f>IF(Raw!O53&gt;0,Deficit!$D$186-Raw!O53,"")</f>
        <v>5.1220808544753993</v>
      </c>
      <c r="M186" s="19">
        <f>IF(Raw!P53&gt;0,Deficit!$D$186-Raw!P53,"")</f>
        <v>4.9917246312518007</v>
      </c>
      <c r="N186" s="19">
        <f>IF(Raw!Q53&gt;0,Deficit!$D$186-Raw!Q53,"")</f>
        <v>5.4155528496299006</v>
      </c>
      <c r="O186" s="19">
        <f>IF(Raw!R53&gt;0,Deficit!$D$186-Raw!R53,"")</f>
        <v>5.0436403512672001</v>
      </c>
      <c r="P186" s="19">
        <f>IF(Raw!S53&gt;0,Deficit!$D$186-Raw!S53,"")</f>
        <v>5.1988805752786007</v>
      </c>
      <c r="Q186" s="19">
        <f>IF(Raw!T53&gt;0,Deficit!$D$186-Raw!T53,"")</f>
        <v>5.2263109123078006</v>
      </c>
      <c r="R186" s="19">
        <f>IF(Raw!U53&gt;0,Deficit!$D$186-Raw!U53,"")</f>
        <v>4.8818621599522007</v>
      </c>
      <c r="S186" s="19">
        <f>IF(Raw!V53&gt;0,Deficit!$D$186-Raw!V53,"")</f>
        <v>4.9664467048263994</v>
      </c>
      <c r="T186" s="19">
        <f>IF(Raw!W53&gt;0,Deficit!$D$186-Raw!W53,"")</f>
        <v>4.7919875729803998</v>
      </c>
      <c r="U186" s="19"/>
      <c r="V186" s="19">
        <f>IF(Raw!Y53&gt;0,Deficit!$D$186-Raw!Y53,"")</f>
        <v>5.1020848674556998</v>
      </c>
      <c r="W186" s="19">
        <f>IF(Raw!Z53&gt;0,Deficit!$D$186-Raw!Z53,"")</f>
        <v>5.0234637794942003</v>
      </c>
      <c r="X186" s="19">
        <f>IF(Raw!AA53&gt;0,Deficit!$D$186-Raw!AA53,"")</f>
        <v>4.7063528051395007</v>
      </c>
      <c r="Y186" s="19">
        <f>IF(Raw!AB53&gt;0,Deficit!$D$186-Raw!AB53,"")</f>
        <v>4.8107235667373001</v>
      </c>
      <c r="Z186" s="19">
        <f>IF(Raw!AC53&gt;0,Deficit!$D$186-Raw!AC53,"")</f>
        <v>4.5979805391697006</v>
      </c>
      <c r="AA186" s="19">
        <f>IF(Raw!AD53&gt;0,Deficit!$D$186-Raw!AD53,"")</f>
        <v>4.6940290757886007</v>
      </c>
      <c r="AB186" s="19">
        <f>IF(Raw!AE53&gt;0,Deficit!$D$186-Raw!AE53,"")</f>
        <v>4.5942645257077999</v>
      </c>
      <c r="AC186" s="19">
        <f>IF(Raw!AF53&gt;0,Deficit!$D$186-Raw!AF53,"")</f>
        <v>4.4901384124960995</v>
      </c>
      <c r="AD186" s="19">
        <f>IF(Raw!AG53&gt;0,Deficit!$D$186-Raw!AG53,"")</f>
        <v>4.7686507393538005</v>
      </c>
      <c r="AE186" s="19">
        <f>IF(Raw!AH53&gt;0,Deficit!$D$186-Raw!AH53,"")</f>
        <v>4.3185271966158005</v>
      </c>
      <c r="AF186" s="19">
        <f>IF(Raw!AI53&gt;0,Deficit!$D$186-Raw!AI53,"")</f>
        <v>4.0707346816463001</v>
      </c>
      <c r="AG186" s="19">
        <f>IF(Raw!AJ53&gt;0,Deficit!$D$186-Raw!AJ53,"")</f>
        <v>3.1927872770924992</v>
      </c>
      <c r="AH186" s="19">
        <f>IF(Raw!AK53&gt;0,Deficit!$D$186-Raw!AK53,"")</f>
        <v>2.8027877711892</v>
      </c>
      <c r="AI186" s="19">
        <f>IF(Raw!AL53&gt;0,Deficit!$D$186-Raw!AL53,"")</f>
        <v>2.7785704902799999</v>
      </c>
      <c r="AJ186" s="19">
        <f>IF(Raw!AM53&gt;0,Deficit!$D$186-Raw!AM53,"")</f>
        <v>2.8598232602302005</v>
      </c>
      <c r="AK186" s="19">
        <f>IF(Raw!AN53&gt;0,Deficit!$D$186-Raw!AN53,"")</f>
        <v>2.7423994186178007</v>
      </c>
      <c r="AL186" s="19">
        <f>IF(Raw!AO53&gt;0,Deficit!$D$186-Raw!AO53,"")</f>
        <v>2.9398388473164001</v>
      </c>
      <c r="AM186" s="19">
        <f>IF(Raw!AP53&gt;0,Deficit!$D$186-Raw!AP53,"")</f>
        <v>2.6050364098783998</v>
      </c>
      <c r="AN186" s="19">
        <f>IF(Raw!AQ53&gt;0,Deficit!$D$186-Raw!AQ53,"")</f>
        <v>2.8614962566851005</v>
      </c>
      <c r="AO186" s="19">
        <f>IF(Raw!AR53&gt;0,Deficit!$D$186-Raw!AR53,"")</f>
        <v>1.2773790498299</v>
      </c>
      <c r="AP186" s="19">
        <f>IF(Raw!AS53&gt;0,Deficit!$D$186-Raw!AS53,"")</f>
        <v>3.0148930042887994</v>
      </c>
      <c r="AQ186" s="19">
        <f>IF(Raw!AT53&gt;0,Deficit!$D$186-Raw!AT53,"")</f>
        <v>3.3661650497616993</v>
      </c>
      <c r="AR186" s="19" t="str">
        <f>IF(Raw!AU53&gt;0,Deficit!$D$186-Raw!AU53,"")</f>
        <v/>
      </c>
      <c r="AS186" s="19" t="str">
        <f>IF(Raw!AV53&gt;0,Deficit!$D$186-Raw!AV53,"")</f>
        <v/>
      </c>
      <c r="AX186" s="43"/>
      <c r="AY186" s="44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</row>
    <row r="187" spans="1:77" s="28" customFormat="1" x14ac:dyDescent="0.25">
      <c r="A187" s="33" t="s">
        <v>66</v>
      </c>
      <c r="B187" s="33">
        <v>7</v>
      </c>
      <c r="C187" s="33">
        <v>15</v>
      </c>
      <c r="D187" s="30">
        <v>27</v>
      </c>
      <c r="E187" s="34"/>
      <c r="F187" s="34">
        <f>IF(Raw!I292&gt;0,Deficit!$D$187-Raw!I292,"")</f>
        <v>14.2</v>
      </c>
      <c r="G187" s="34">
        <f>IF(Raw!J292&gt;0,Deficit!$D$187-Raw!J292,"")</f>
        <v>5.3000000000000007</v>
      </c>
      <c r="H187" s="34">
        <f>IF(Raw!K292&gt;0,Deficit!$D$187-Raw!K292,"")</f>
        <v>15.05</v>
      </c>
      <c r="I187" s="34">
        <f>IF(Raw!L292&gt;0,Deficit!$D$187-Raw!L292,"")</f>
        <v>0.39999999999999858</v>
      </c>
      <c r="J187" s="34">
        <f>IF(Raw!M292&gt;0,Deficit!$D$187-Raw!M292,"")</f>
        <v>8.1000000000000014</v>
      </c>
      <c r="K187" s="34">
        <f>IF(Raw!N292&gt;0,Deficit!$D$187-Raw!N292,"")</f>
        <v>4.5500000000000007</v>
      </c>
      <c r="L187" s="34">
        <f>IF(Raw!O292&gt;0,Deficit!$D$187-Raw!O292,"")</f>
        <v>17.149999999999999</v>
      </c>
      <c r="M187" s="34">
        <f>IF(Raw!P292&gt;0,Deficit!$D$187-Raw!P292,"")</f>
        <v>4.6000000000000014</v>
      </c>
      <c r="N187" s="34">
        <f>IF(Raw!Q292&gt;0,Deficit!$D$187-Raw!Q292,"")</f>
        <v>17.05</v>
      </c>
      <c r="O187" s="34">
        <f>IF(Raw!R292&gt;0,Deficit!$D$187-Raw!R292,"")</f>
        <v>2.25</v>
      </c>
      <c r="P187" s="34">
        <f>IF(Raw!S292&gt;0,Deficit!$D$187-Raw!S292,"")</f>
        <v>19.149999999999999</v>
      </c>
      <c r="Q187" s="34">
        <f>IF(Raw!T292&gt;0,Deficit!$D$187-Raw!T292,"")</f>
        <v>13.55</v>
      </c>
      <c r="R187" s="34">
        <f>IF(Raw!U292&gt;0,Deficit!$D$187-Raw!U292,"")</f>
        <v>13.35</v>
      </c>
      <c r="S187" s="34">
        <f>IF(Raw!V292&gt;0,Deficit!$D$187-Raw!V292,"")</f>
        <v>4.5</v>
      </c>
      <c r="T187" s="34">
        <f>IF(Raw!W292&gt;0,Deficit!$D$187-Raw!W292,"")</f>
        <v>-5.0000000000000711E-2</v>
      </c>
      <c r="U187" s="34"/>
      <c r="V187" s="34">
        <f>IF(Raw!Y292&gt;0,Deficit!$D$187-Raw!Y292,"")</f>
        <v>13</v>
      </c>
      <c r="W187" s="34">
        <f>IF(Raw!Z292&gt;0,Deficit!$D$187-Raw!Z292,"")</f>
        <v>15.4</v>
      </c>
      <c r="X187" s="34">
        <f>IF(Raw!AA292&gt;0,Deficit!$D$187-Raw!AA292,"")</f>
        <v>2.8999999999999986</v>
      </c>
      <c r="Y187" s="34">
        <f>IF(Raw!AB292&gt;0,Deficit!$D$187-Raw!AB292,"")</f>
        <v>10.45</v>
      </c>
      <c r="Z187" s="34">
        <f>IF(Raw!AC292&gt;0,Deficit!$D$187-Raw!AC292,"")</f>
        <v>2.1999999999999993</v>
      </c>
      <c r="AA187" s="34">
        <f>IF(Raw!AD292&gt;0,Deficit!$D$187-Raw!AD292,"")</f>
        <v>13.7</v>
      </c>
      <c r="AB187" s="34">
        <f>IF(Raw!AE292&gt;0,Deficit!$D$187-Raw!AE292,"")</f>
        <v>6.1499999999999986</v>
      </c>
      <c r="AC187" s="34">
        <f>IF(Raw!AF292&gt;0,Deficit!$D$187-Raw!AF292,"")</f>
        <v>-0.14999999999999858</v>
      </c>
      <c r="AD187" s="34">
        <f>IF(Raw!AG292&gt;0,Deficit!$D$187-Raw!AG292,"")</f>
        <v>14.05</v>
      </c>
      <c r="AE187" s="34">
        <f>IF(Raw!AH292&gt;0,Deficit!$D$187-Raw!AH292,"")</f>
        <v>-1.6499999999999986</v>
      </c>
      <c r="AF187" s="34">
        <f>IF(Raw!AI292&gt;0,Deficit!$D$187-Raw!AI292,"")</f>
        <v>17.3</v>
      </c>
      <c r="AG187" s="34">
        <f>IF(Raw!AJ292&gt;0,Deficit!$D$187-Raw!AJ292,"")</f>
        <v>15.5</v>
      </c>
      <c r="AH187" s="34">
        <f>IF(Raw!AK292&gt;0,Deficit!$D$187-Raw!AK292,"")</f>
        <v>0.94999999999999929</v>
      </c>
      <c r="AI187" s="34">
        <f>IF(Raw!AL292&gt;0,Deficit!$D$187-Raw!AL292,"")</f>
        <v>13.85</v>
      </c>
      <c r="AJ187" s="34">
        <f>IF(Raw!AM292&gt;0,Deficit!$D$187-Raw!AM292,"")</f>
        <v>0.10000000000000142</v>
      </c>
      <c r="AK187" s="34">
        <f>IF(Raw!AN292&gt;0,Deficit!$D$187-Raw!AN292,"")</f>
        <v>4.25</v>
      </c>
      <c r="AL187" s="34">
        <f>IF(Raw!AO292&gt;0,Deficit!$D$187-Raw!AO292,"")</f>
        <v>14.5</v>
      </c>
      <c r="AM187" s="34">
        <f>IF(Raw!AP292&gt;0,Deficit!$D$187-Raw!AP292,"")</f>
        <v>2.1999999999999993</v>
      </c>
      <c r="AN187" s="34">
        <f>IF(Raw!AQ292&gt;0,Deficit!$D$187-Raw!AQ292,"")</f>
        <v>1.1000000000000014</v>
      </c>
      <c r="AO187" s="34">
        <f>IF(Raw!AR292&gt;0,Deficit!$D$187-Raw!AR292,"")</f>
        <v>0.69999999999999929</v>
      </c>
      <c r="AP187" s="34">
        <f>IF(Raw!AS292&gt;0,Deficit!$D$187-Raw!AS292,"")</f>
        <v>-1.5</v>
      </c>
      <c r="AQ187" s="34">
        <f>IF(Raw!AT292&gt;0,Deficit!$D$187-Raw!AT292,"")</f>
        <v>2.25</v>
      </c>
      <c r="AR187" s="34" t="str">
        <f>IF(Raw!AU292&gt;0,Deficit!$D$187-Raw!AU292,"")</f>
        <v/>
      </c>
      <c r="AS187" s="34" t="str">
        <f>IF(Raw!AV292&gt;0,Deficit!$D$187-Raw!AV292,"")</f>
        <v/>
      </c>
      <c r="AX187" s="43"/>
      <c r="AY187" s="44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</row>
    <row r="188" spans="1:77" s="28" customFormat="1" x14ac:dyDescent="0.25">
      <c r="A188" s="26" t="s">
        <v>71</v>
      </c>
      <c r="B188" s="26">
        <v>7</v>
      </c>
      <c r="C188" s="26">
        <v>15</v>
      </c>
      <c r="D188" s="86">
        <v>27</v>
      </c>
      <c r="E188" s="14"/>
      <c r="F188" s="14">
        <f>IF(Raw!I327&gt;0,Deficit!$D$188-Raw!I327,"")</f>
        <v>19.399999999999999</v>
      </c>
      <c r="G188" s="14">
        <f>IF(Raw!J327&gt;0,Deficit!$D$188-Raw!J327,"")</f>
        <v>14.5</v>
      </c>
      <c r="H188" s="14">
        <f>IF(Raw!K327&gt;0,Deficit!$D$188-Raw!K327,"")</f>
        <v>17.100000000000001</v>
      </c>
      <c r="I188" s="14">
        <f>IF(Raw!L327&gt;0,Deficit!$D$188-Raw!L327,"")</f>
        <v>1.6499999999999986</v>
      </c>
      <c r="J188" s="14">
        <f>IF(Raw!M327&gt;0,Deficit!$D$188-Raw!M327,"")</f>
        <v>10</v>
      </c>
      <c r="K188" s="14">
        <f>IF(Raw!N327&gt;0,Deficit!$D$188-Raw!N327,"")</f>
        <v>3</v>
      </c>
      <c r="L188" s="14">
        <f>IF(Raw!O327&gt;0,Deficit!$D$188-Raw!O327,"")</f>
        <v>16.649999999999999</v>
      </c>
      <c r="M188" s="14">
        <f>IF(Raw!P327&gt;0,Deficit!$D$188-Raw!P327,"")</f>
        <v>2.8999999999999986</v>
      </c>
      <c r="N188" s="14">
        <f>IF(Raw!Q327&gt;0,Deficit!$D$188-Raw!Q327,"")</f>
        <v>7.1499999999999986</v>
      </c>
      <c r="O188" s="14">
        <f>IF(Raw!R327&gt;0,Deficit!$D$188-Raw!R327,"")</f>
        <v>4.3000000000000007</v>
      </c>
      <c r="P188" s="14">
        <f>IF(Raw!S327&gt;0,Deficit!$D$188-Raw!S327,"")</f>
        <v>13.25</v>
      </c>
      <c r="Q188" s="14">
        <f>IF(Raw!T327&gt;0,Deficit!$D$188-Raw!T327,"")</f>
        <v>12.8</v>
      </c>
      <c r="R188" s="14">
        <f>IF(Raw!U327&gt;0,Deficit!$D$188-Raw!U327,"")</f>
        <v>14.65</v>
      </c>
      <c r="S188" s="14">
        <f>IF(Raw!V327&gt;0,Deficit!$D$188-Raw!V327,"")</f>
        <v>5.8000000000000007</v>
      </c>
      <c r="T188" s="14">
        <f>IF(Raw!W327&gt;0,Deficit!$D$188-Raw!W327,"")</f>
        <v>2.8999999999999986</v>
      </c>
      <c r="U188" s="14"/>
      <c r="V188" s="14">
        <f>IF(Raw!Y327&gt;0,Deficit!$D$188-Raw!Y327,"")</f>
        <v>13.8</v>
      </c>
      <c r="W188" s="14">
        <f>IF(Raw!Z327&gt;0,Deficit!$D$188-Raw!Z327,"")</f>
        <v>13.65</v>
      </c>
      <c r="X188" s="14">
        <f>IF(Raw!AA327&gt;0,Deficit!$D$188-Raw!AA327,"")</f>
        <v>9.1999999999999993</v>
      </c>
      <c r="Y188" s="14">
        <f>IF(Raw!AB327&gt;0,Deficit!$D$188-Raw!AB327,"")</f>
        <v>13.35</v>
      </c>
      <c r="Z188" s="14">
        <f>IF(Raw!AC327&gt;0,Deficit!$D$188-Raw!AC327,"")</f>
        <v>5.3999999999999986</v>
      </c>
      <c r="AA188" s="14">
        <f>IF(Raw!AD327&gt;0,Deficit!$D$188-Raw!AD327,"")</f>
        <v>4.75</v>
      </c>
      <c r="AB188" s="14">
        <f>IF(Raw!AE327&gt;0,Deficit!$D$188-Raw!AE327,"")</f>
        <v>4.6000000000000014</v>
      </c>
      <c r="AC188" s="14">
        <f>IF(Raw!AF327&gt;0,Deficit!$D$188-Raw!AF327,"")</f>
        <v>0.30000000000000071</v>
      </c>
      <c r="AD188" s="14">
        <f>IF(Raw!AG327&gt;0,Deficit!$D$188-Raw!AG327,"")</f>
        <v>15.3</v>
      </c>
      <c r="AE188" s="14">
        <f>IF(Raw!AH327&gt;0,Deficit!$D$188-Raw!AH327,"")</f>
        <v>-1.9499999999999993</v>
      </c>
      <c r="AF188" s="14">
        <f>IF(Raw!AI327&gt;0,Deficit!$D$188-Raw!AI327,"")</f>
        <v>12.75</v>
      </c>
      <c r="AG188" s="14">
        <f>IF(Raw!AJ327&gt;0,Deficit!$D$188-Raw!AJ327,"")</f>
        <v>15.6</v>
      </c>
      <c r="AH188" s="14">
        <f>IF(Raw!AK327&gt;0,Deficit!$D$188-Raw!AK327,"")</f>
        <v>1.6000000000000014</v>
      </c>
      <c r="AI188" s="14">
        <f>IF(Raw!AL327&gt;0,Deficit!$D$188-Raw!AL327,"")</f>
        <v>6.1999999999999993</v>
      </c>
      <c r="AJ188" s="14">
        <f>IF(Raw!AM327&gt;0,Deficit!$D$188-Raw!AM327,"")</f>
        <v>1.6000000000000014</v>
      </c>
      <c r="AK188" s="14">
        <f>IF(Raw!AN327&gt;0,Deficit!$D$188-Raw!AN327,"")</f>
        <v>4.1000000000000014</v>
      </c>
      <c r="AL188" s="14">
        <f>IF(Raw!AO327&gt;0,Deficit!$D$188-Raw!AO327,"")</f>
        <v>14.5</v>
      </c>
      <c r="AM188" s="14">
        <f>IF(Raw!AP327&gt;0,Deficit!$D$188-Raw!AP327,"")</f>
        <v>-0.14999999999999858</v>
      </c>
      <c r="AN188" s="14">
        <f>IF(Raw!AQ327&gt;0,Deficit!$D$188-Raw!AQ327,"")</f>
        <v>-0.35000000000000142</v>
      </c>
      <c r="AO188" s="14">
        <f>IF(Raw!AR327&gt;0,Deficit!$D$188-Raw!AR327,"")</f>
        <v>3.6499999999999986</v>
      </c>
      <c r="AP188" s="14">
        <f>IF(Raw!AS327&gt;0,Deficit!$D$188-Raw!AS327,"")</f>
        <v>-1.8500000000000014</v>
      </c>
      <c r="AQ188" s="14">
        <f>IF(Raw!AT327&gt;0,Deficit!$D$188-Raw!AT327,"")</f>
        <v>2.0500000000000007</v>
      </c>
      <c r="AR188" s="14" t="str">
        <f>IF(Raw!AU327&gt;0,Deficit!$D$188-Raw!AU327,"")</f>
        <v/>
      </c>
      <c r="AS188" s="14" t="str">
        <f>IF(Raw!AV327&gt;0,Deficit!$D$188-Raw!AV327,"")</f>
        <v/>
      </c>
      <c r="AX188" s="43"/>
      <c r="AY188" s="44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</row>
    <row r="189" spans="1:77" s="28" customFormat="1" x14ac:dyDescent="0.25">
      <c r="A189" s="31" t="s">
        <v>66</v>
      </c>
      <c r="B189" s="26">
        <v>7</v>
      </c>
      <c r="C189" s="26">
        <v>30</v>
      </c>
      <c r="D189" s="86">
        <v>27</v>
      </c>
      <c r="E189" s="14"/>
      <c r="F189" s="14">
        <f>IF(Raw!I293&gt;0,Deficit!$D$189-Raw!I293,"")</f>
        <v>5.8154013772394002</v>
      </c>
      <c r="G189" s="14">
        <f>IF(Raw!J293&gt;0,Deficit!$D$189-Raw!J293,"")</f>
        <v>2.4989301681934997</v>
      </c>
      <c r="H189" s="14">
        <f>IF(Raw!K293&gt;0,Deficit!$D$189-Raw!K293,"")</f>
        <v>4.5386187536362996</v>
      </c>
      <c r="I189" s="14">
        <f>IF(Raw!L293&gt;0,Deficit!$D$189-Raw!L293,"")</f>
        <v>0.28084930725630031</v>
      </c>
      <c r="J189" s="14">
        <f>IF(Raw!M293&gt;0,Deficit!$D$189-Raw!M293,"")</f>
        <v>5.6451044162418</v>
      </c>
      <c r="K189" s="14">
        <f>IF(Raw!N293&gt;0,Deficit!$D$189-Raw!N293,"")</f>
        <v>1.3861142594962992</v>
      </c>
      <c r="L189" s="14">
        <f>IF(Raw!O293&gt;0,Deficit!$D$189-Raw!O293,"")</f>
        <v>7.0452136089925013</v>
      </c>
      <c r="M189" s="14">
        <f>IF(Raw!P293&gt;0,Deficit!$D$189-Raw!P293,"")</f>
        <v>4.3265055633975003</v>
      </c>
      <c r="N189" s="14">
        <f>IF(Raw!Q293&gt;0,Deficit!$D$189-Raw!Q293,"")</f>
        <v>9.560632561030399</v>
      </c>
      <c r="O189" s="14">
        <f>IF(Raw!R293&gt;0,Deficit!$D$189-Raw!R293,"")</f>
        <v>6.7154168062720991</v>
      </c>
      <c r="P189" s="14">
        <f>IF(Raw!S293&gt;0,Deficit!$D$189-Raw!S293,"")</f>
        <v>9.9009328525147993</v>
      </c>
      <c r="Q189" s="14">
        <f>IF(Raw!T293&gt;0,Deficit!$D$189-Raw!T293,"")</f>
        <v>9.4887578450360017</v>
      </c>
      <c r="R189" s="14">
        <f>IF(Raw!U293&gt;0,Deficit!$D$189-Raw!U293,"")</f>
        <v>4.9013978617551999</v>
      </c>
      <c r="S189" s="14">
        <f>IF(Raw!V293&gt;0,Deficit!$D$189-Raw!V293,"")</f>
        <v>8.7706537059497016</v>
      </c>
      <c r="T189" s="14">
        <f>IF(Raw!W293&gt;0,Deficit!$D$189-Raw!W293,"")</f>
        <v>3.2970925303923018</v>
      </c>
      <c r="U189" s="14"/>
      <c r="V189" s="14">
        <f>IF(Raw!Y293&gt;0,Deficit!$D$189-Raw!Y293,"")</f>
        <v>7.6108736391399994</v>
      </c>
      <c r="W189" s="14">
        <f>IF(Raw!Z293&gt;0,Deficit!$D$189-Raw!Z293,"")</f>
        <v>10.214692353790799</v>
      </c>
      <c r="X189" s="14">
        <f>IF(Raw!AA293&gt;0,Deficit!$D$189-Raw!AA293,"")</f>
        <v>6.6934183705485992</v>
      </c>
      <c r="Y189" s="14">
        <f>IF(Raw!AB293&gt;0,Deficit!$D$189-Raw!AB293,"")</f>
        <v>9.2771025218069987</v>
      </c>
      <c r="Z189" s="14">
        <f>IF(Raw!AC293&gt;0,Deficit!$D$189-Raw!AC293,"")</f>
        <v>2.3712670734347014</v>
      </c>
      <c r="AA189" s="14">
        <f>IF(Raw!AD293&gt;0,Deficit!$D$189-Raw!AD293,"")</f>
        <v>4.3371866140154012</v>
      </c>
      <c r="AB189" s="14">
        <f>IF(Raw!AE293&gt;0,Deficit!$D$189-Raw!AE293,"")</f>
        <v>2.9823190099234012</v>
      </c>
      <c r="AC189" s="14">
        <f>IF(Raw!AF293&gt;0,Deficit!$D$189-Raw!AF293,"")</f>
        <v>1.311128140966499</v>
      </c>
      <c r="AD189" s="14">
        <f>IF(Raw!AG293&gt;0,Deficit!$D$189-Raw!AG293,"")</f>
        <v>4.0108990540383012</v>
      </c>
      <c r="AE189" s="14">
        <f>IF(Raw!AH293&gt;0,Deficit!$D$189-Raw!AH293,"")</f>
        <v>0.56822843453419836</v>
      </c>
      <c r="AF189" s="14">
        <f>IF(Raw!AI293&gt;0,Deficit!$D$189-Raw!AI293,"")</f>
        <v>2.0001218853694986</v>
      </c>
      <c r="AG189" s="14">
        <f>IF(Raw!AJ293&gt;0,Deficit!$D$189-Raw!AJ293,"")</f>
        <v>6.4647381285357994</v>
      </c>
      <c r="AH189" s="14">
        <f>IF(Raw!AK293&gt;0,Deficit!$D$189-Raw!AK293,"")</f>
        <v>1.0923630700040015</v>
      </c>
      <c r="AI189" s="14">
        <f>IF(Raw!AL293&gt;0,Deficit!$D$189-Raw!AL293,"")</f>
        <v>3.5925921667239002</v>
      </c>
      <c r="AJ189" s="14">
        <f>IF(Raw!AM293&gt;0,Deficit!$D$189-Raw!AM293,"")</f>
        <v>1.3581881490643006</v>
      </c>
      <c r="AK189" s="14">
        <f>IF(Raw!AN293&gt;0,Deficit!$D$189-Raw!AN293,"")</f>
        <v>2.8425217281333985</v>
      </c>
      <c r="AL189" s="14">
        <f>IF(Raw!AO293&gt;0,Deficit!$D$189-Raw!AO293,"")</f>
        <v>4.7597582052177998</v>
      </c>
      <c r="AM189" s="14">
        <f>IF(Raw!AP293&gt;0,Deficit!$D$189-Raw!AP293,"")</f>
        <v>2.2726675163943</v>
      </c>
      <c r="AN189" s="14">
        <f>IF(Raw!AQ293&gt;0,Deficit!$D$189-Raw!AQ293,"")</f>
        <v>-0.21507854257519909</v>
      </c>
      <c r="AO189" s="14">
        <f>IF(Raw!AR293&gt;0,Deficit!$D$189-Raw!AR293,"")</f>
        <v>0.56655116134350081</v>
      </c>
      <c r="AP189" s="14">
        <f>IF(Raw!AS293&gt;0,Deficit!$D$189-Raw!AS293,"")</f>
        <v>1.780812945209501</v>
      </c>
      <c r="AQ189" s="14">
        <f>IF(Raw!AT293&gt;0,Deficit!$D$189-Raw!AT293,"")</f>
        <v>2.1622564704201004</v>
      </c>
      <c r="AR189" s="14" t="str">
        <f>IF(Raw!AU293&gt;0,Deficit!$D$189-Raw!AU293,"")</f>
        <v/>
      </c>
      <c r="AS189" s="14" t="str">
        <f>IF(Raw!AV293&gt;0,Deficit!$D$189-Raw!AV293,"")</f>
        <v/>
      </c>
      <c r="AX189" s="43"/>
      <c r="AY189" s="44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</row>
    <row r="190" spans="1:77" s="28" customFormat="1" x14ac:dyDescent="0.25">
      <c r="A190" s="31" t="s">
        <v>71</v>
      </c>
      <c r="B190" s="26">
        <v>7</v>
      </c>
      <c r="C190" s="26">
        <v>30</v>
      </c>
      <c r="D190" s="86">
        <v>27.5</v>
      </c>
      <c r="E190" s="14"/>
      <c r="F190" s="14">
        <f>IF(Raw!I328&gt;0,Deficit!$D$190-Raw!I328,"")</f>
        <v>7.4664154644866016</v>
      </c>
      <c r="G190" s="14">
        <f>IF(Raw!J328&gt;0,Deficit!$D$190-Raw!J328,"")</f>
        <v>3.1976025775679986</v>
      </c>
      <c r="H190" s="14">
        <f>IF(Raw!K328&gt;0,Deficit!$D$190-Raw!K328,"")</f>
        <v>3.7292875804517998</v>
      </c>
      <c r="I190" s="14">
        <f>IF(Raw!L328&gt;0,Deficit!$D$190-Raw!L328,"")</f>
        <v>0.39244318521900112</v>
      </c>
      <c r="J190" s="14">
        <f>IF(Raw!M328&gt;0,Deficit!$D$190-Raw!M328,"")</f>
        <v>4.1493883146526009</v>
      </c>
      <c r="K190" s="14">
        <f>IF(Raw!N328&gt;0,Deficit!$D$190-Raw!N328,"")</f>
        <v>-0.7300244039635011</v>
      </c>
      <c r="L190" s="14">
        <f>IF(Raw!O328&gt;0,Deficit!$D$190-Raw!O328,"")</f>
        <v>3.7449868772037007</v>
      </c>
      <c r="M190" s="14">
        <f>IF(Raw!P328&gt;0,Deficit!$D$190-Raw!P328,"")</f>
        <v>0.93096504178850026</v>
      </c>
      <c r="N190" s="14">
        <f>IF(Raw!Q328&gt;0,Deficit!$D$190-Raw!Q328,"")</f>
        <v>7.0667669400944</v>
      </c>
      <c r="O190" s="14">
        <f>IF(Raw!R328&gt;0,Deficit!$D$190-Raw!R328,"")</f>
        <v>3.0537281042578002</v>
      </c>
      <c r="P190" s="14">
        <f>IF(Raw!S328&gt;0,Deficit!$D$190-Raw!S328,"")</f>
        <v>8.5401432035395999</v>
      </c>
      <c r="Q190" s="14">
        <f>IF(Raw!T328&gt;0,Deficit!$D$190-Raw!T328,"")</f>
        <v>7.6845854775042</v>
      </c>
      <c r="R190" s="14">
        <f>IF(Raw!U328&gt;0,Deficit!$D$190-Raw!U328,"")</f>
        <v>2.9835659937767005</v>
      </c>
      <c r="S190" s="14">
        <f>IF(Raw!V328&gt;0,Deficit!$D$190-Raw!V328,"")</f>
        <v>7.3371636139198984</v>
      </c>
      <c r="T190" s="14">
        <f>IF(Raw!W328&gt;0,Deficit!$D$190-Raw!W328,"")</f>
        <v>1.5924909612608005</v>
      </c>
      <c r="U190" s="14"/>
      <c r="V190" s="14">
        <f>IF(Raw!Y328&gt;0,Deficit!$D$190-Raw!Y328,"")</f>
        <v>6.7951718971084993</v>
      </c>
      <c r="W190" s="14">
        <f>IF(Raw!Z328&gt;0,Deficit!$D$190-Raw!Z328,"")</f>
        <v>8.739068460336199</v>
      </c>
      <c r="X190" s="14">
        <f>IF(Raw!AA328&gt;0,Deficit!$D$190-Raw!AA328,"")</f>
        <v>4.5968857080581991</v>
      </c>
      <c r="Y190" s="14">
        <f>IF(Raw!AB328&gt;0,Deficit!$D$190-Raw!AB328,"")</f>
        <v>9.2277767260946</v>
      </c>
      <c r="Z190" s="14">
        <f>IF(Raw!AC328&gt;0,Deficit!$D$190-Raw!AC328,"")</f>
        <v>1.2178987663428984</v>
      </c>
      <c r="AA190" s="14">
        <f>IF(Raw!AD328&gt;0,Deficit!$D$190-Raw!AD328,"")</f>
        <v>3.8794681162102016</v>
      </c>
      <c r="AB190" s="14">
        <f>IF(Raw!AE328&gt;0,Deficit!$D$190-Raw!AE328,"")</f>
        <v>2.4210782134533986</v>
      </c>
      <c r="AC190" s="14">
        <f>IF(Raw!AF328&gt;0,Deficit!$D$190-Raw!AF328,"")</f>
        <v>-5.9910572976999532E-2</v>
      </c>
      <c r="AD190" s="14">
        <f>IF(Raw!AG328&gt;0,Deficit!$D$190-Raw!AG328,"")</f>
        <v>3.532707073150501</v>
      </c>
      <c r="AE190" s="14">
        <f>IF(Raw!AH328&gt;0,Deficit!$D$190-Raw!AH328,"")</f>
        <v>0.69110946332629908</v>
      </c>
      <c r="AF190" s="14">
        <f>IF(Raw!AI328&gt;0,Deficit!$D$190-Raw!AI328,"")</f>
        <v>1.9781168331513008</v>
      </c>
      <c r="AG190" s="14">
        <f>IF(Raw!AJ328&gt;0,Deficit!$D$190-Raw!AJ328,"")</f>
        <v>6.0332653331869999</v>
      </c>
      <c r="AH190" s="14">
        <f>IF(Raw!AK328&gt;0,Deficit!$D$190-Raw!AK328,"")</f>
        <v>6.0430620046400207E-2</v>
      </c>
      <c r="AI190" s="14">
        <f>IF(Raw!AL328&gt;0,Deficit!$D$190-Raw!AL328,"")</f>
        <v>3.0047721210198013</v>
      </c>
      <c r="AJ190" s="14">
        <f>IF(Raw!AM328&gt;0,Deficit!$D$190-Raw!AM328,"")</f>
        <v>0.16427067156179831</v>
      </c>
      <c r="AK190" s="14">
        <f>IF(Raw!AN328&gt;0,Deficit!$D$190-Raw!AN328,"")</f>
        <v>1.8606673634200988</v>
      </c>
      <c r="AL190" s="14">
        <f>IF(Raw!AO328&gt;0,Deficit!$D$190-Raw!AO328,"")</f>
        <v>5.7304690426180009</v>
      </c>
      <c r="AM190" s="14">
        <f>IF(Raw!AP328&gt;0,Deficit!$D$190-Raw!AP328,"")</f>
        <v>0.40951000987420016</v>
      </c>
      <c r="AN190" s="14">
        <f>IF(Raw!AQ328&gt;0,Deficit!$D$190-Raw!AQ328,"")</f>
        <v>1.4790973947830004</v>
      </c>
      <c r="AO190" s="14">
        <f>IF(Raw!AR328&gt;0,Deficit!$D$190-Raw!AR328,"")</f>
        <v>-0.47439794668240154</v>
      </c>
      <c r="AP190" s="14">
        <f>IF(Raw!AS328&gt;0,Deficit!$D$190-Raw!AS328,"")</f>
        <v>1.3331935516382991</v>
      </c>
      <c r="AQ190" s="14">
        <f>IF(Raw!AT328&gt;0,Deficit!$D$190-Raw!AT328,"")</f>
        <v>0.72313627312319895</v>
      </c>
      <c r="AR190" s="14" t="str">
        <f>IF(Raw!AU328&gt;0,Deficit!$D$190-Raw!AU328,"")</f>
        <v/>
      </c>
      <c r="AS190" s="14" t="str">
        <f>IF(Raw!AV328&gt;0,Deficit!$D$190-Raw!AV328,"")</f>
        <v/>
      </c>
      <c r="AX190" s="43"/>
      <c r="AY190" s="44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</row>
    <row r="191" spans="1:77" s="28" customFormat="1" x14ac:dyDescent="0.25">
      <c r="A191" s="31" t="s">
        <v>66</v>
      </c>
      <c r="B191" s="26">
        <v>7</v>
      </c>
      <c r="C191" s="26">
        <v>60</v>
      </c>
      <c r="D191" s="69">
        <v>29</v>
      </c>
      <c r="E191" s="14"/>
      <c r="F191" s="14">
        <f>IF(Raw!I294&gt;0,Deficit!$D$191-Raw!I294,"")</f>
        <v>2.1916664798978012</v>
      </c>
      <c r="G191" s="14">
        <f>IF(Raw!J294&gt;0,Deficit!$D$191-Raw!J294,"")</f>
        <v>1.8686564622862001</v>
      </c>
      <c r="H191" s="14">
        <f>IF(Raw!K294&gt;0,Deficit!$D$191-Raw!K294,"")</f>
        <v>0.99460259603959855</v>
      </c>
      <c r="I191" s="14">
        <f>IF(Raw!L294&gt;0,Deficit!$D$191-Raw!L294,"")</f>
        <v>0.40159370592289889</v>
      </c>
      <c r="J191" s="14">
        <f>IF(Raw!M294&gt;0,Deficit!$D$191-Raw!M294,"")</f>
        <v>-0.27618389957229894</v>
      </c>
      <c r="K191" s="14">
        <f>IF(Raw!N294&gt;0,Deficit!$D$191-Raw!N294,"")</f>
        <v>-0.63454413890519845</v>
      </c>
      <c r="L191" s="14">
        <f>IF(Raw!O294&gt;0,Deficit!$D$191-Raw!O294,"")</f>
        <v>-0.98850706967400015</v>
      </c>
      <c r="M191" s="14">
        <f>IF(Raw!P294&gt;0,Deficit!$D$191-Raw!P294,"")</f>
        <v>-0.27628222001769842</v>
      </c>
      <c r="N191" s="14">
        <f>IF(Raw!Q294&gt;0,Deficit!$D$191-Raw!Q294,"")</f>
        <v>0.13914701734029933</v>
      </c>
      <c r="O191" s="14">
        <f>IF(Raw!R294&gt;0,Deficit!$D$191-Raw!R294,"")</f>
        <v>0.64511595981390002</v>
      </c>
      <c r="P191" s="14">
        <f>IF(Raw!S294&gt;0,Deficit!$D$191-Raw!S294,"")</f>
        <v>0.72550849100090176</v>
      </c>
      <c r="Q191" s="14">
        <f>IF(Raw!T294&gt;0,Deficit!$D$191-Raw!T294,"")</f>
        <v>0.85403232127680084</v>
      </c>
      <c r="R191" s="14">
        <f>IF(Raw!U294&gt;0,Deficit!$D$191-Raw!U294,"")</f>
        <v>0.2104016698236002</v>
      </c>
      <c r="S191" s="14">
        <f>IF(Raw!V294&gt;0,Deficit!$D$191-Raw!V294,"")</f>
        <v>0.99975207675819888</v>
      </c>
      <c r="T191" s="14">
        <f>IF(Raw!W294&gt;0,Deficit!$D$191-Raw!W294,"")</f>
        <v>2.3532814734757999</v>
      </c>
      <c r="U191" s="14"/>
      <c r="V191" s="14">
        <f>IF(Raw!Y294&gt;0,Deficit!$D$191-Raw!Y294,"")</f>
        <v>3.1010801306383016</v>
      </c>
      <c r="W191" s="14">
        <f>IF(Raw!Z294&gt;0,Deficit!$D$191-Raw!Z294,"")</f>
        <v>3.3409722724758986</v>
      </c>
      <c r="X191" s="14">
        <f>IF(Raw!AA294&gt;0,Deficit!$D$191-Raw!AA294,"")</f>
        <v>4.6627280171830989</v>
      </c>
      <c r="Y191" s="14">
        <f>IF(Raw!AB294&gt;0,Deficit!$D$191-Raw!AB294,"")</f>
        <v>4.9458717134193009</v>
      </c>
      <c r="Z191" s="14">
        <f>IF(Raw!AC294&gt;0,Deficit!$D$191-Raw!AC294,"")</f>
        <v>-0.75027405699869831</v>
      </c>
      <c r="AA191" s="14">
        <f>IF(Raw!AD294&gt;0,Deficit!$D$191-Raw!AD294,"")</f>
        <v>-0.43213648942650096</v>
      </c>
      <c r="AB191" s="14">
        <f>IF(Raw!AE294&gt;0,Deficit!$D$191-Raw!AE294,"")</f>
        <v>0.90825548542030177</v>
      </c>
      <c r="AC191" s="14">
        <f>IF(Raw!AF294&gt;0,Deficit!$D$191-Raw!AF294,"")</f>
        <v>-0.31159240588570114</v>
      </c>
      <c r="AD191" s="14">
        <f>IF(Raw!AG294&gt;0,Deficit!$D$191-Raw!AG294,"")</f>
        <v>1.0726584142001983</v>
      </c>
      <c r="AE191" s="14">
        <f>IF(Raw!AH294&gt;0,Deficit!$D$191-Raw!AH294,"")</f>
        <v>0.16785456403999888</v>
      </c>
      <c r="AF191" s="14">
        <f>IF(Raw!AI294&gt;0,Deficit!$D$191-Raw!AI294,"")</f>
        <v>0.19272281264339952</v>
      </c>
      <c r="AG191" s="14">
        <f>IF(Raw!AJ294&gt;0,Deficit!$D$191-Raw!AJ294,"")</f>
        <v>0.24347096426620141</v>
      </c>
      <c r="AH191" s="14">
        <f>IF(Raw!AK294&gt;0,Deficit!$D$191-Raw!AK294,"")</f>
        <v>1.1707555066269002</v>
      </c>
      <c r="AI191" s="14">
        <f>IF(Raw!AL294&gt;0,Deficit!$D$191-Raw!AL294,"")</f>
        <v>0.44622337064339845</v>
      </c>
      <c r="AJ191" s="14">
        <f>IF(Raw!AM294&gt;0,Deficit!$D$191-Raw!AM294,"")</f>
        <v>0.61923285756450142</v>
      </c>
      <c r="AK191" s="14">
        <f>IF(Raw!AN294&gt;0,Deficit!$D$191-Raw!AN294,"")</f>
        <v>1.8283857609050997</v>
      </c>
      <c r="AL191" s="14">
        <f>IF(Raw!AO294&gt;0,Deficit!$D$191-Raw!AO294,"")</f>
        <v>1.7632017265614017</v>
      </c>
      <c r="AM191" s="14">
        <f>IF(Raw!AP294&gt;0,Deficit!$D$191-Raw!AP294,"")</f>
        <v>0.73094087229809901</v>
      </c>
      <c r="AN191" s="14">
        <f>IF(Raw!AQ294&gt;0,Deficit!$D$191-Raw!AQ294,"")</f>
        <v>-0.17370158500470012</v>
      </c>
      <c r="AO191" s="14">
        <f>IF(Raw!AR294&gt;0,Deficit!$D$191-Raw!AR294,"")</f>
        <v>1.1866762750114006</v>
      </c>
      <c r="AP191" s="14">
        <f>IF(Raw!AS294&gt;0,Deficit!$D$191-Raw!AS294,"")</f>
        <v>2.5275900708549983</v>
      </c>
      <c r="AQ191" s="14">
        <f>IF(Raw!AT294&gt;0,Deficit!$D$191-Raw!AT294,"")</f>
        <v>1.5215384270175996</v>
      </c>
      <c r="AR191" s="14" t="str">
        <f>IF(Raw!AU294&gt;0,Deficit!$D$191-Raw!AU294,"")</f>
        <v/>
      </c>
      <c r="AS191" s="14" t="str">
        <f>IF(Raw!AV294&gt;0,Deficit!$D$191-Raw!AV294,"")</f>
        <v/>
      </c>
      <c r="AX191" s="43"/>
      <c r="AY191" s="44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</row>
    <row r="192" spans="1:77" s="28" customFormat="1" x14ac:dyDescent="0.25">
      <c r="A192" s="31" t="s">
        <v>71</v>
      </c>
      <c r="B192" s="26">
        <v>7</v>
      </c>
      <c r="C192" s="26">
        <v>60</v>
      </c>
      <c r="D192" s="86">
        <v>24</v>
      </c>
      <c r="E192" s="14"/>
      <c r="F192" s="14">
        <f>IF(Raw!I329&gt;0,Deficit!$D$192-Raw!I329,"")</f>
        <v>4.5299059553993004</v>
      </c>
      <c r="G192" s="14">
        <f>IF(Raw!J329&gt;0,Deficit!$D$192-Raw!J329,"")</f>
        <v>2.8401132044558004</v>
      </c>
      <c r="H192" s="14">
        <f>IF(Raw!K329&gt;0,Deficit!$D$192-Raw!K329,"")</f>
        <v>3.9159885438262982</v>
      </c>
      <c r="I192" s="14">
        <f>IF(Raw!L329&gt;0,Deficit!$D$192-Raw!L329,"")</f>
        <v>1.5547653602888012</v>
      </c>
      <c r="J192" s="14">
        <f>IF(Raw!M329&gt;0,Deficit!$D$192-Raw!M329,"")</f>
        <v>2.8806141028730003</v>
      </c>
      <c r="K192" s="14">
        <f>IF(Raw!N329&gt;0,Deficit!$D$192-Raw!N329,"")</f>
        <v>0.6946011278280011</v>
      </c>
      <c r="L192" s="14">
        <f>IF(Raw!O329&gt;0,Deficit!$D$192-Raw!O329,"")</f>
        <v>2.3334156742271013</v>
      </c>
      <c r="M192" s="14">
        <f>IF(Raw!P329&gt;0,Deficit!$D$192-Raw!P329,"")</f>
        <v>1.5834182986532994</v>
      </c>
      <c r="N192" s="14">
        <f>IF(Raw!Q329&gt;0,Deficit!$D$192-Raw!Q329,"")</f>
        <v>2.5876458964246005</v>
      </c>
      <c r="O192" s="14">
        <f>IF(Raw!R329&gt;0,Deficit!$D$192-Raw!R329,"")</f>
        <v>2.8373871012232001</v>
      </c>
      <c r="P192" s="14">
        <f>IF(Raw!S329&gt;0,Deficit!$D$192-Raw!S329,"")</f>
        <v>2.9310211711074992</v>
      </c>
      <c r="Q192" s="14">
        <f>IF(Raw!T329&gt;0,Deficit!$D$192-Raw!T329,"")</f>
        <v>3.4275311849849999</v>
      </c>
      <c r="R192" s="14">
        <f>IF(Raw!U329&gt;0,Deficit!$D$192-Raw!U329,"")</f>
        <v>2.7746389057310985</v>
      </c>
      <c r="S192" s="14">
        <f>IF(Raw!V329&gt;0,Deficit!$D$192-Raw!V329,"")</f>
        <v>3.4603073275015994</v>
      </c>
      <c r="T192" s="14">
        <f>IF(Raw!W329&gt;0,Deficit!$D$192-Raw!W329,"")</f>
        <v>3.3554123004754999</v>
      </c>
      <c r="U192" s="14"/>
      <c r="V192" s="14">
        <f>IF(Raw!Y329&gt;0,Deficit!$D$192-Raw!Y329,"")</f>
        <v>3.3511127342257012</v>
      </c>
      <c r="W192" s="14">
        <f>IF(Raw!Z329&gt;0,Deficit!$D$192-Raw!Z329,"")</f>
        <v>4.1448847446561992</v>
      </c>
      <c r="X192" s="14">
        <f>IF(Raw!AA329&gt;0,Deficit!$D$192-Raw!AA329,"")</f>
        <v>5.1447580329025016</v>
      </c>
      <c r="Y192" s="14">
        <f>IF(Raw!AB329&gt;0,Deficit!$D$192-Raw!AB329,"")</f>
        <v>4.7439865966059003</v>
      </c>
      <c r="Z192" s="14">
        <f>IF(Raw!AC329&gt;0,Deficit!$D$192-Raw!AC329,"")</f>
        <v>-0.43556181645820047</v>
      </c>
      <c r="AA192" s="14">
        <f>IF(Raw!AD329&gt;0,Deficit!$D$192-Raw!AD329,"")</f>
        <v>1.2173812075266994</v>
      </c>
      <c r="AB192" s="14">
        <f>IF(Raw!AE329&gt;0,Deficit!$D$192-Raw!AE329,"")</f>
        <v>0.92218614018180034</v>
      </c>
      <c r="AC192" s="14">
        <f>IF(Raw!AF329&gt;0,Deficit!$D$192-Raw!AF329,"")</f>
        <v>-0.10800233875340126</v>
      </c>
      <c r="AD192" s="14">
        <f>IF(Raw!AG329&gt;0,Deficit!$D$192-Raw!AG329,"")</f>
        <v>1.6753877561041008</v>
      </c>
      <c r="AE192" s="14">
        <f>IF(Raw!AH329&gt;0,Deficit!$D$192-Raw!AH329,"")</f>
        <v>0.53957812285749895</v>
      </c>
      <c r="AF192" s="14">
        <f>IF(Raw!AI329&gt;0,Deficit!$D$192-Raw!AI329,"")</f>
        <v>1.1862907633400006</v>
      </c>
      <c r="AG192" s="14">
        <f>IF(Raw!AJ329&gt;0,Deficit!$D$192-Raw!AJ329,"")</f>
        <v>3.1363819948127016</v>
      </c>
      <c r="AH192" s="14">
        <f>IF(Raw!AK329&gt;0,Deficit!$D$192-Raw!AK329,"")</f>
        <v>0.28059586937130021</v>
      </c>
      <c r="AI192" s="14">
        <f>IF(Raw!AL329&gt;0,Deficit!$D$192-Raw!AL329,"")</f>
        <v>1.8781527817302006</v>
      </c>
      <c r="AJ192" s="14">
        <f>IF(Raw!AM329&gt;0,Deficit!$D$192-Raw!AM329,"")</f>
        <v>0.65721016664640075</v>
      </c>
      <c r="AK192" s="14">
        <f>IF(Raw!AN329&gt;0,Deficit!$D$192-Raw!AN329,"")</f>
        <v>0.92633987041060095</v>
      </c>
      <c r="AL192" s="14">
        <f>IF(Raw!AO329&gt;0,Deficit!$D$192-Raw!AO329,"")</f>
        <v>1.9146768780685015</v>
      </c>
      <c r="AM192" s="14">
        <f>IF(Raw!AP329&gt;0,Deficit!$D$192-Raw!AP329,"")</f>
        <v>1.678216262528899</v>
      </c>
      <c r="AN192" s="14">
        <f>IF(Raw!AQ329&gt;0,Deficit!$D$192-Raw!AQ329,"")</f>
        <v>-0.42591283019680048</v>
      </c>
      <c r="AO192" s="14">
        <f>IF(Raw!AR329&gt;0,Deficit!$D$192-Raw!AR329,"")</f>
        <v>-6.3974394530198708E-2</v>
      </c>
      <c r="AP192" s="14">
        <f>IF(Raw!AS329&gt;0,Deficit!$D$192-Raw!AS329,"")</f>
        <v>3.0635770348084996</v>
      </c>
      <c r="AQ192" s="14">
        <f>IF(Raw!AT329&gt;0,Deficit!$D$192-Raw!AT329,"")</f>
        <v>2.9461700696090993</v>
      </c>
      <c r="AR192" s="14" t="str">
        <f>IF(Raw!AU329&gt;0,Deficit!$D$192-Raw!AU329,"")</f>
        <v/>
      </c>
      <c r="AS192" s="14" t="str">
        <f>IF(Raw!AV329&gt;0,Deficit!$D$192-Raw!AV329,"")</f>
        <v/>
      </c>
      <c r="AX192" s="43"/>
      <c r="AY192" s="44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</row>
    <row r="193" spans="1:77" s="28" customFormat="1" x14ac:dyDescent="0.25">
      <c r="A193" s="31" t="s">
        <v>66</v>
      </c>
      <c r="B193" s="26">
        <v>7</v>
      </c>
      <c r="C193" s="26">
        <v>90</v>
      </c>
      <c r="D193" s="19">
        <v>13</v>
      </c>
      <c r="E193" s="14"/>
      <c r="F193" s="14">
        <f>IF(Raw!I295&gt;0,Deficit!$D$193-Raw!I295,"")</f>
        <v>3.5827003927951893</v>
      </c>
      <c r="G193" s="14">
        <f>IF(Raw!J295&gt;0,Deficit!$D$193-Raw!J295,"")</f>
        <v>3.5230857269743208</v>
      </c>
      <c r="H193" s="14">
        <f>IF(Raw!K295&gt;0,Deficit!$D$193-Raw!K295,"")</f>
        <v>3.1527132658577095</v>
      </c>
      <c r="I193" s="14">
        <f>IF(Raw!L295&gt;0,Deficit!$D$193-Raw!L295,"")</f>
        <v>3.3283158025116002</v>
      </c>
      <c r="J193" s="14">
        <f>IF(Raw!M295&gt;0,Deficit!$D$193-Raw!M295,"")</f>
        <v>3.0404107978340296</v>
      </c>
      <c r="K193" s="14">
        <f>IF(Raw!N295&gt;0,Deficit!$D$193-Raw!N295,"")</f>
        <v>2.8491572431184</v>
      </c>
      <c r="L193" s="14">
        <f>IF(Raw!O295&gt;0,Deficit!$D$193-Raw!O295,"")</f>
        <v>2.6526281258724005</v>
      </c>
      <c r="M193" s="14">
        <f>IF(Raw!P295&gt;0,Deficit!$D$193-Raw!P295,"")</f>
        <v>2.7503853303868002</v>
      </c>
      <c r="N193" s="14">
        <f>IF(Raw!Q295&gt;0,Deficit!$D$193-Raw!Q295,"")</f>
        <v>2.7563821193449005</v>
      </c>
      <c r="O193" s="14">
        <f>IF(Raw!R295&gt;0,Deficit!$D$193-Raw!R295,"")</f>
        <v>2.7867340354048</v>
      </c>
      <c r="P193" s="14">
        <f>IF(Raw!S295&gt;0,Deficit!$D$193-Raw!S295,"")</f>
        <v>3.0261292156424506</v>
      </c>
      <c r="Q193" s="14">
        <f>IF(Raw!T295&gt;0,Deficit!$D$193-Raw!T295,"")</f>
        <v>3.1242778547111403</v>
      </c>
      <c r="R193" s="14">
        <f>IF(Raw!U295&gt;0,Deficit!$D$193-Raw!U295,"")</f>
        <v>3.1871354184526108</v>
      </c>
      <c r="S193" s="14">
        <f>IF(Raw!V295&gt;0,Deficit!$D$193-Raw!V295,"")</f>
        <v>3.1398240488887694</v>
      </c>
      <c r="T193" s="14">
        <f>IF(Raw!W295&gt;0,Deficit!$D$193-Raw!W295,"")</f>
        <v>3.3418631799503498</v>
      </c>
      <c r="U193" s="14"/>
      <c r="V193" s="14">
        <f>IF(Raw!Y295&gt;0,Deficit!$D$193-Raw!Y295,"")</f>
        <v>3.3540690363245105</v>
      </c>
      <c r="W193" s="14">
        <f>IF(Raw!Z295&gt;0,Deficit!$D$193-Raw!Z295,"")</f>
        <v>3.5176172473628302</v>
      </c>
      <c r="X193" s="14">
        <f>IF(Raw!AA295&gt;0,Deficit!$D$193-Raw!AA295,"")</f>
        <v>3.8331977091326994</v>
      </c>
      <c r="Y193" s="14">
        <f>IF(Raw!AB295&gt;0,Deficit!$D$193-Raw!AB295,"")</f>
        <v>3.5824155057704008</v>
      </c>
      <c r="Z193" s="14">
        <f>IF(Raw!AC295&gt;0,Deficit!$D$193-Raw!AC295,"")</f>
        <v>2.6404414660108007</v>
      </c>
      <c r="AA193" s="14">
        <f>IF(Raw!AD295&gt;0,Deficit!$D$193-Raw!AD295,"")</f>
        <v>2.3252877287869005</v>
      </c>
      <c r="AB193" s="14">
        <f>IF(Raw!AE295&gt;0,Deficit!$D$193-Raw!AE295,"")</f>
        <v>1.5128420914179994</v>
      </c>
      <c r="AC193" s="14">
        <f>IF(Raw!AF295&gt;0,Deficit!$D$193-Raw!AF295,"")</f>
        <v>1.6617348947112003</v>
      </c>
      <c r="AD193" s="14">
        <f>IF(Raw!AG295&gt;0,Deficit!$D$193-Raw!AG295,"")</f>
        <v>1.8913268804849999</v>
      </c>
      <c r="AE193" s="14">
        <f>IF(Raw!AH295&gt;0,Deficit!$D$193-Raw!AH295,"")</f>
        <v>1.9991904829297003</v>
      </c>
      <c r="AF193" s="14">
        <f>IF(Raw!AI295&gt;0,Deficit!$D$193-Raw!AI295,"")</f>
        <v>1.7291223954771997</v>
      </c>
      <c r="AG193" s="14">
        <f>IF(Raw!AJ295&gt;0,Deficit!$D$193-Raw!AJ295,"")</f>
        <v>2.2466707088274003</v>
      </c>
      <c r="AH193" s="14">
        <f>IF(Raw!AK295&gt;0,Deficit!$D$193-Raw!AK295,"")</f>
        <v>2.4805258510311994</v>
      </c>
      <c r="AI193" s="14">
        <f>IF(Raw!AL295&gt;0,Deficit!$D$193-Raw!AL295,"")</f>
        <v>2.6088415024027007</v>
      </c>
      <c r="AJ193" s="14">
        <f>IF(Raw!AM295&gt;0,Deficit!$D$193-Raw!AM295,"")</f>
        <v>2.6082102529453</v>
      </c>
      <c r="AK193" s="14">
        <f>IF(Raw!AN295&gt;0,Deficit!$D$193-Raw!AN295,"")</f>
        <v>2.5187767103052003</v>
      </c>
      <c r="AL193" s="14">
        <f>IF(Raw!AO295&gt;0,Deficit!$D$193-Raw!AO295,"")</f>
        <v>2.4633627463732992</v>
      </c>
      <c r="AM193" s="14">
        <f>IF(Raw!AP295&gt;0,Deficit!$D$193-Raw!AP295,"")</f>
        <v>2.6675473007866994</v>
      </c>
      <c r="AN193" s="14">
        <f>IF(Raw!AQ295&gt;0,Deficit!$D$193-Raw!AQ295,"")</f>
        <v>0.80002638768099921</v>
      </c>
      <c r="AO193" s="14">
        <f>IF(Raw!AR295&gt;0,Deficit!$D$193-Raw!AR295,"")</f>
        <v>1.5963654449714006</v>
      </c>
      <c r="AP193" s="14">
        <f>IF(Raw!AS295&gt;0,Deficit!$D$193-Raw!AS295,"")</f>
        <v>2.5222850734320996</v>
      </c>
      <c r="AQ193" s="14">
        <f>IF(Raw!AT295&gt;0,Deficit!$D$193-Raw!AT295,"")</f>
        <v>2.9707883072192995</v>
      </c>
      <c r="AR193" s="14" t="str">
        <f>IF(Raw!AU295&gt;0,Deficit!$D$193-Raw!AU295,"")</f>
        <v/>
      </c>
      <c r="AS193" s="14" t="str">
        <f>IF(Raw!AV295&gt;0,Deficit!$D$193-Raw!AV295,"")</f>
        <v/>
      </c>
      <c r="AX193" s="43"/>
      <c r="AY193" s="44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</row>
    <row r="194" spans="1:77" s="28" customFormat="1" x14ac:dyDescent="0.25">
      <c r="A194" s="31" t="s">
        <v>71</v>
      </c>
      <c r="B194" s="26">
        <v>7</v>
      </c>
      <c r="C194" s="26">
        <v>90</v>
      </c>
      <c r="D194" s="86">
        <v>39.5</v>
      </c>
      <c r="E194" s="14"/>
      <c r="F194" s="14">
        <f>IF(Raw!I330&gt;0,Deficit!$D$194-Raw!I330,"")</f>
        <v>3.4278192767554003</v>
      </c>
      <c r="G194" s="14">
        <f>IF(Raw!J330&gt;0,Deficit!$D$194-Raw!J330,"")</f>
        <v>1.5366911990304004</v>
      </c>
      <c r="H194" s="14">
        <f>IF(Raw!K330&gt;0,Deficit!$D$194-Raw!K330,"")</f>
        <v>2.2924246713351977</v>
      </c>
      <c r="I194" s="14">
        <f>IF(Raw!L330&gt;0,Deficit!$D$194-Raw!L330,"")</f>
        <v>2.9253107342912017</v>
      </c>
      <c r="J194" s="14">
        <f>IF(Raw!M330&gt;0,Deficit!$D$194-Raw!M330,"")</f>
        <v>1.9199795477950019</v>
      </c>
      <c r="K194" s="14">
        <f>IF(Raw!N330&gt;0,Deficit!$D$194-Raw!N330,"")</f>
        <v>1.3358199497317003</v>
      </c>
      <c r="L194" s="14">
        <f>IF(Raw!O330&gt;0,Deficit!$D$194-Raw!O330,"")</f>
        <v>0.53254976985350311</v>
      </c>
      <c r="M194" s="14">
        <f>IF(Raw!P330&gt;0,Deficit!$D$194-Raw!P330,"")</f>
        <v>0.87565158694229694</v>
      </c>
      <c r="N194" s="14">
        <f>IF(Raw!Q330&gt;0,Deficit!$D$194-Raw!Q330,"")</f>
        <v>0.55576580561889699</v>
      </c>
      <c r="O194" s="14">
        <f>IF(Raw!R330&gt;0,Deficit!$D$194-Raw!R330,"")</f>
        <v>1.3674071928501021</v>
      </c>
      <c r="P194" s="14">
        <f>IF(Raw!S330&gt;0,Deficit!$D$194-Raw!S330,"")</f>
        <v>0.79287655387489764</v>
      </c>
      <c r="Q194" s="14">
        <f>IF(Raw!T330&gt;0,Deficit!$D$194-Raw!T330,"")</f>
        <v>1.9742288736732974</v>
      </c>
      <c r="R194" s="14">
        <f>IF(Raw!U330&gt;0,Deficit!$D$194-Raw!U330,"")</f>
        <v>0.57002563340250134</v>
      </c>
      <c r="S194" s="14">
        <f>IF(Raw!V330&gt;0,Deficit!$D$194-Raw!V330,"")</f>
        <v>2.4049742149057991</v>
      </c>
      <c r="T194" s="14">
        <f>IF(Raw!W330&gt;0,Deficit!$D$194-Raw!W330,"")</f>
        <v>1.1178530838433005</v>
      </c>
      <c r="U194" s="14"/>
      <c r="V194" s="14">
        <f>IF(Raw!Y330&gt;0,Deficit!$D$194-Raw!Y330,"")</f>
        <v>1.5246855502717978</v>
      </c>
      <c r="W194" s="14">
        <f>IF(Raw!Z330&gt;0,Deficit!$D$194-Raw!Z330,"")</f>
        <v>2.214758493984597</v>
      </c>
      <c r="X194" s="14">
        <f>IF(Raw!AA330&gt;0,Deficit!$D$194-Raw!AA330,"")</f>
        <v>1.3994714905080983</v>
      </c>
      <c r="Y194" s="14">
        <f>IF(Raw!AB330&gt;0,Deficit!$D$194-Raw!AB330,"")</f>
        <v>1.2470176117569025</v>
      </c>
      <c r="Z194" s="14">
        <f>IF(Raw!AC330&gt;0,Deficit!$D$194-Raw!AC330,"")</f>
        <v>1.2572827356934013</v>
      </c>
      <c r="AA194" s="14">
        <f>IF(Raw!AD330&gt;0,Deficit!$D$194-Raw!AD330,"")</f>
        <v>0.18978328902589681</v>
      </c>
      <c r="AB194" s="14">
        <f>IF(Raw!AE330&gt;0,Deficit!$D$194-Raw!AE330,"")</f>
        <v>1.2730935498641998</v>
      </c>
      <c r="AC194" s="14">
        <f>IF(Raw!AF330&gt;0,Deficit!$D$194-Raw!AF330,"")</f>
        <v>-0.17498115433009787</v>
      </c>
      <c r="AD194" s="14">
        <f>IF(Raw!AG330&gt;0,Deficit!$D$194-Raw!AG330,"")</f>
        <v>-0.27682392833209946</v>
      </c>
      <c r="AE194" s="14">
        <f>IF(Raw!AH330&gt;0,Deficit!$D$194-Raw!AH330,"")</f>
        <v>1.3733847459619994</v>
      </c>
      <c r="AF194" s="14">
        <f>IF(Raw!AI330&gt;0,Deficit!$D$194-Raw!AI330,"")</f>
        <v>0.46547389181470322</v>
      </c>
      <c r="AG194" s="14">
        <f>IF(Raw!AJ330&gt;0,Deficit!$D$194-Raw!AJ330,"")</f>
        <v>1.4449190620808992</v>
      </c>
      <c r="AH194" s="14">
        <f>IF(Raw!AK330&gt;0,Deficit!$D$194-Raw!AK330,"")</f>
        <v>9.5825835727197273E-2</v>
      </c>
      <c r="AI194" s="14">
        <f>IF(Raw!AL330&gt;0,Deficit!$D$194-Raw!AL330,"")</f>
        <v>1.7523916420884973</v>
      </c>
      <c r="AJ194" s="14">
        <f>IF(Raw!AM330&gt;0,Deficit!$D$194-Raw!AM330,"")</f>
        <v>1.7092057306344017</v>
      </c>
      <c r="AK194" s="14">
        <f>IF(Raw!AN330&gt;0,Deficit!$D$194-Raw!AN330,"")</f>
        <v>0.5774458969302998</v>
      </c>
      <c r="AL194" s="14">
        <f>IF(Raw!AO330&gt;0,Deficit!$D$194-Raw!AO330,"")</f>
        <v>0.7391833526531002</v>
      </c>
      <c r="AM194" s="14">
        <f>IF(Raw!AP330&gt;0,Deficit!$D$194-Raw!AP330,"")</f>
        <v>1.2809603585663965</v>
      </c>
      <c r="AN194" s="14">
        <f>IF(Raw!AQ330&gt;0,Deficit!$D$194-Raw!AQ330,"")</f>
        <v>-0.60975086512029719</v>
      </c>
      <c r="AO194" s="14">
        <f>IF(Raw!AR330&gt;0,Deficit!$D$194-Raw!AR330,"")</f>
        <v>1.0810941382784023</v>
      </c>
      <c r="AP194" s="14">
        <f>IF(Raw!AS330&gt;0,Deficit!$D$194-Raw!AS330,"")</f>
        <v>2.6607027444701998</v>
      </c>
      <c r="AQ194" s="14">
        <f>IF(Raw!AT330&gt;0,Deficit!$D$194-Raw!AT330,"")</f>
        <v>2.5690290337242985</v>
      </c>
      <c r="AR194" s="14" t="str">
        <f>IF(Raw!AU330&gt;0,Deficit!$D$194-Raw!AU330,"")</f>
        <v/>
      </c>
      <c r="AS194" s="14" t="str">
        <f>IF(Raw!AV330&gt;0,Deficit!$D$194-Raw!AV330,"")</f>
        <v/>
      </c>
      <c r="AX194" s="43"/>
      <c r="AY194" s="44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</row>
    <row r="195" spans="1:77" s="28" customFormat="1" x14ac:dyDescent="0.25">
      <c r="A195" s="31" t="s">
        <v>66</v>
      </c>
      <c r="B195" s="26">
        <v>7</v>
      </c>
      <c r="C195" s="26">
        <v>120</v>
      </c>
      <c r="D195" s="19">
        <v>14</v>
      </c>
      <c r="E195" s="14"/>
      <c r="F195" s="14">
        <f>IF(Raw!I296&gt;0,Deficit!$D$195-Raw!I296,"")</f>
        <v>4.73241260085452</v>
      </c>
      <c r="G195" s="14">
        <f>IF(Raw!J296&gt;0,Deficit!$D$195-Raw!J296,"")</f>
        <v>4.7349080243285595</v>
      </c>
      <c r="H195" s="14">
        <f>IF(Raw!K296&gt;0,Deficit!$D$195-Raw!K296,"")</f>
        <v>4.6353962598318006</v>
      </c>
      <c r="I195" s="14">
        <f>IF(Raw!L296&gt;0,Deficit!$D$195-Raw!L296,"")</f>
        <v>4.58010598449947</v>
      </c>
      <c r="J195" s="14">
        <f>IF(Raw!M296&gt;0,Deficit!$D$195-Raw!M296,"")</f>
        <v>4.58239128802518</v>
      </c>
      <c r="K195" s="14">
        <f>IF(Raw!N296&gt;0,Deficit!$D$195-Raw!N296,"")</f>
        <v>4.5221307361078296</v>
      </c>
      <c r="L195" s="14">
        <f>IF(Raw!O296&gt;0,Deficit!$D$195-Raw!O296,"")</f>
        <v>4.30033537241194</v>
      </c>
      <c r="M195" s="14">
        <f>IF(Raw!P296&gt;0,Deficit!$D$195-Raw!P296,"")</f>
        <v>4.1773445072252997</v>
      </c>
      <c r="N195" s="14">
        <f>IF(Raw!Q296&gt;0,Deficit!$D$195-Raw!Q296,"")</f>
        <v>4.0333136165731407</v>
      </c>
      <c r="O195" s="14">
        <f>IF(Raw!R296&gt;0,Deficit!$D$195-Raw!R296,"")</f>
        <v>3.9621387674021005</v>
      </c>
      <c r="P195" s="14">
        <f>IF(Raw!S296&gt;0,Deficit!$D$195-Raw!S296,"")</f>
        <v>3.9183048040613002</v>
      </c>
      <c r="Q195" s="14">
        <f>IF(Raw!T296&gt;0,Deficit!$D$195-Raw!T296,"")</f>
        <v>3.3326538140457007</v>
      </c>
      <c r="R195" s="14">
        <f>IF(Raw!U296&gt;0,Deficit!$D$195-Raw!U296,"")</f>
        <v>3.5591415150359005</v>
      </c>
      <c r="S195" s="14">
        <f>IF(Raw!V296&gt;0,Deficit!$D$195-Raw!V296,"")</f>
        <v>3.5621969528700994</v>
      </c>
      <c r="T195" s="14">
        <f>IF(Raw!W296&gt;0,Deficit!$D$195-Raw!W296,"")</f>
        <v>3.3609072416966992</v>
      </c>
      <c r="U195" s="14"/>
      <c r="V195" s="14">
        <f>IF(Raw!Y296&gt;0,Deficit!$D$195-Raw!Y296,"")</f>
        <v>3.3649987407764002</v>
      </c>
      <c r="W195" s="14">
        <f>IF(Raw!Z296&gt;0,Deficit!$D$195-Raw!Z296,"")</f>
        <v>3.5148988532307008</v>
      </c>
      <c r="X195" s="14">
        <f>IF(Raw!AA296&gt;0,Deficit!$D$195-Raw!AA296,"")</f>
        <v>3.5385545122499007</v>
      </c>
      <c r="Y195" s="14">
        <f>IF(Raw!AB296&gt;0,Deficit!$D$195-Raw!AB296,"")</f>
        <v>3.6344574266509007</v>
      </c>
      <c r="Z195" s="14">
        <f>IF(Raw!AC296&gt;0,Deficit!$D$195-Raw!AC296,"")</f>
        <v>3.3192722974134004</v>
      </c>
      <c r="AA195" s="14">
        <f>IF(Raw!AD296&gt;0,Deficit!$D$195-Raw!AD296,"")</f>
        <v>3.5542012325573005</v>
      </c>
      <c r="AB195" s="14">
        <f>IF(Raw!AE296&gt;0,Deficit!$D$195-Raw!AE296,"")</f>
        <v>2.1899598254143005</v>
      </c>
      <c r="AC195" s="14">
        <f>IF(Raw!AF296&gt;0,Deficit!$D$195-Raw!AF296,"")</f>
        <v>2.1208130421118003</v>
      </c>
      <c r="AD195" s="14">
        <f>IF(Raw!AG296&gt;0,Deficit!$D$195-Raw!AG296,"")</f>
        <v>1.4797251035433998</v>
      </c>
      <c r="AE195" s="14">
        <f>IF(Raw!AH296&gt;0,Deficit!$D$195-Raw!AH296,"")</f>
        <v>1.4740775690843009</v>
      </c>
      <c r="AF195" s="14">
        <f>IF(Raw!AI296&gt;0,Deficit!$D$195-Raw!AI296,"")</f>
        <v>1.0578947868577995</v>
      </c>
      <c r="AG195" s="14">
        <f>IF(Raw!AJ296&gt;0,Deficit!$D$195-Raw!AJ296,"")</f>
        <v>1.5852935257930998</v>
      </c>
      <c r="AH195" s="14">
        <f>IF(Raw!AK296&gt;0,Deficit!$D$195-Raw!AK296,"")</f>
        <v>1.9407753484581001</v>
      </c>
      <c r="AI195" s="14">
        <f>IF(Raw!AL296&gt;0,Deficit!$D$195-Raw!AL296,"")</f>
        <v>1.4646631742708003</v>
      </c>
      <c r="AJ195" s="14">
        <f>IF(Raw!AM296&gt;0,Deficit!$D$195-Raw!AM296,"")</f>
        <v>1.5249441294613</v>
      </c>
      <c r="AK195" s="14">
        <f>IF(Raw!AN296&gt;0,Deficit!$D$195-Raw!AN296,"")</f>
        <v>1.4392973398205999</v>
      </c>
      <c r="AL195" s="14">
        <f>IF(Raw!AO296&gt;0,Deficit!$D$195-Raw!AO296,"")</f>
        <v>1.7261524989104</v>
      </c>
      <c r="AM195" s="14">
        <f>IF(Raw!AP296&gt;0,Deficit!$D$195-Raw!AP296,"")</f>
        <v>1.6999318021629009</v>
      </c>
      <c r="AN195" s="14">
        <f>IF(Raw!AQ296&gt;0,Deficit!$D$195-Raw!AQ296,"")</f>
        <v>-0.79141694310530042</v>
      </c>
      <c r="AO195" s="14">
        <f>IF(Raw!AR296&gt;0,Deficit!$D$195-Raw!AR296,"")</f>
        <v>0.29806402695879974</v>
      </c>
      <c r="AP195" s="14">
        <f>IF(Raw!AS296&gt;0,Deficit!$D$195-Raw!AS296,"")</f>
        <v>1.8398535746050992</v>
      </c>
      <c r="AQ195" s="14">
        <f>IF(Raw!AT296&gt;0,Deficit!$D$195-Raw!AT296,"")</f>
        <v>1.7055760566376996</v>
      </c>
      <c r="AR195" s="14" t="str">
        <f>IF(Raw!AU296&gt;0,Deficit!$D$195-Raw!AU296,"")</f>
        <v/>
      </c>
      <c r="AS195" s="14" t="str">
        <f>IF(Raw!AV296&gt;0,Deficit!$D$195-Raw!AV296,"")</f>
        <v/>
      </c>
      <c r="AX195" s="43"/>
      <c r="AY195" s="44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</row>
    <row r="196" spans="1:77" s="28" customFormat="1" x14ac:dyDescent="0.25">
      <c r="A196" s="31" t="s">
        <v>71</v>
      </c>
      <c r="B196" s="26">
        <v>7</v>
      </c>
      <c r="C196" s="26">
        <v>120</v>
      </c>
      <c r="D196" s="86">
        <v>18</v>
      </c>
      <c r="E196" s="14"/>
      <c r="F196" s="14">
        <f>IF(Raw!I331&gt;0,Deficit!$D$196-Raw!I331,"")</f>
        <v>4.5322906397751996</v>
      </c>
      <c r="G196" s="14">
        <f>IF(Raw!J331&gt;0,Deficit!$D$196-Raw!J331,"")</f>
        <v>4.3724318958915003</v>
      </c>
      <c r="H196" s="14">
        <f>IF(Raw!K331&gt;0,Deficit!$D$196-Raw!K331,"")</f>
        <v>3.5139142946757005</v>
      </c>
      <c r="I196" s="14">
        <f>IF(Raw!L331&gt;0,Deficit!$D$196-Raw!L331,"")</f>
        <v>3.8301530221144997</v>
      </c>
      <c r="J196" s="14">
        <f>IF(Raw!M331&gt;0,Deficit!$D$196-Raw!M331,"")</f>
        <v>3.0646283518359994</v>
      </c>
      <c r="K196" s="14">
        <f>IF(Raw!N331&gt;0,Deficit!$D$196-Raw!N331,"")</f>
        <v>3.3297629111745994</v>
      </c>
      <c r="L196" s="14">
        <f>IF(Raw!O331&gt;0,Deficit!$D$196-Raw!O331,"")</f>
        <v>2.3695760956474992</v>
      </c>
      <c r="M196" s="14">
        <f>IF(Raw!P331&gt;0,Deficit!$D$196-Raw!P331,"")</f>
        <v>2.3797079826076004</v>
      </c>
      <c r="N196" s="14">
        <f>IF(Raw!Q331&gt;0,Deficit!$D$196-Raw!Q331,"")</f>
        <v>2.9004632686143008</v>
      </c>
      <c r="O196" s="14">
        <f>IF(Raw!R331&gt;0,Deficit!$D$196-Raw!R331,"")</f>
        <v>1.8508312340407009</v>
      </c>
      <c r="P196" s="14">
        <f>IF(Raw!S331&gt;0,Deficit!$D$196-Raw!S331,"")</f>
        <v>2.1904910001009998</v>
      </c>
      <c r="Q196" s="14">
        <f>IF(Raw!T331&gt;0,Deficit!$D$196-Raw!T331,"")</f>
        <v>2.1478827111931995</v>
      </c>
      <c r="R196" s="14">
        <f>IF(Raw!U331&gt;0,Deficit!$D$196-Raw!U331,"")</f>
        <v>1.9533990676747983</v>
      </c>
      <c r="S196" s="14">
        <f>IF(Raw!V331&gt;0,Deficit!$D$196-Raw!V331,"")</f>
        <v>2.2566180076350992</v>
      </c>
      <c r="T196" s="14">
        <f>IF(Raw!W331&gt;0,Deficit!$D$196-Raw!W331,"")</f>
        <v>2.6097133931019005</v>
      </c>
      <c r="U196" s="14"/>
      <c r="V196" s="14">
        <f>IF(Raw!Y331&gt;0,Deficit!$D$196-Raw!Y331,"")</f>
        <v>2.2553508669699998</v>
      </c>
      <c r="W196" s="14">
        <f>IF(Raw!Z331&gt;0,Deficit!$D$196-Raw!Z331,"")</f>
        <v>2.4153530718745007</v>
      </c>
      <c r="X196" s="14">
        <f>IF(Raw!AA331&gt;0,Deficit!$D$196-Raw!AA331,"")</f>
        <v>2.5083411410493994</v>
      </c>
      <c r="Y196" s="14">
        <f>IF(Raw!AB331&gt;0,Deficit!$D$196-Raw!AB331,"")</f>
        <v>2.9667982422100998</v>
      </c>
      <c r="Z196" s="14">
        <f>IF(Raw!AC331&gt;0,Deficit!$D$196-Raw!AC331,"")</f>
        <v>2.1236372104935999</v>
      </c>
      <c r="AA196" s="14">
        <f>IF(Raw!AD331&gt;0,Deficit!$D$196-Raw!AD331,"")</f>
        <v>2.1662571072552996</v>
      </c>
      <c r="AB196" s="14">
        <f>IF(Raw!AE331&gt;0,Deficit!$D$196-Raw!AE331,"")</f>
        <v>0.27979867075540099</v>
      </c>
      <c r="AC196" s="14">
        <f>IF(Raw!AF331&gt;0,Deficit!$D$196-Raw!AF331,"")</f>
        <v>0.18148967020799844</v>
      </c>
      <c r="AD196" s="14">
        <f>IF(Raw!AG331&gt;0,Deficit!$D$196-Raw!AG331,"")</f>
        <v>-0.25707417846900071</v>
      </c>
      <c r="AE196" s="14">
        <f>IF(Raw!AH331&gt;0,Deficit!$D$196-Raw!AH331,"")</f>
        <v>0.59879793569039919</v>
      </c>
      <c r="AF196" s="14">
        <f>IF(Raw!AI331&gt;0,Deficit!$D$196-Raw!AI331,"")</f>
        <v>0.49241941566999969</v>
      </c>
      <c r="AG196" s="14">
        <f>IF(Raw!AJ331&gt;0,Deficit!$D$196-Raw!AJ331,"")</f>
        <v>0.45096066088110121</v>
      </c>
      <c r="AH196" s="14">
        <f>IF(Raw!AK331&gt;0,Deficit!$D$196-Raw!AK331,"")</f>
        <v>0.30469995741750111</v>
      </c>
      <c r="AI196" s="14">
        <f>IF(Raw!AL331&gt;0,Deficit!$D$196-Raw!AL331,"")</f>
        <v>0.53347715836279974</v>
      </c>
      <c r="AJ196" s="14">
        <f>IF(Raw!AM331&gt;0,Deficit!$D$196-Raw!AM331,"")</f>
        <v>0.60409601739139873</v>
      </c>
      <c r="AK196" s="14">
        <f>IF(Raw!AN331&gt;0,Deficit!$D$196-Raw!AN331,"")</f>
        <v>0.93150245417769995</v>
      </c>
      <c r="AL196" s="14">
        <f>IF(Raw!AO331&gt;0,Deficit!$D$196-Raw!AO331,"")</f>
        <v>0.53841945391469892</v>
      </c>
      <c r="AM196" s="14">
        <f>IF(Raw!AP331&gt;0,Deficit!$D$196-Raw!AP331,"")</f>
        <v>0.45497691908359883</v>
      </c>
      <c r="AN196" s="14">
        <f>IF(Raw!AQ331&gt;0,Deficit!$D$196-Raw!AQ331,"")</f>
        <v>-0.91828989113049886</v>
      </c>
      <c r="AO196" s="14">
        <f>IF(Raw!AR331&gt;0,Deficit!$D$196-Raw!AR331,"")</f>
        <v>-0.46398687903739955</v>
      </c>
      <c r="AP196" s="14">
        <f>IF(Raw!AS331&gt;0,Deficit!$D$196-Raw!AS331,"")</f>
        <v>1.8527774249264013</v>
      </c>
      <c r="AQ196" s="14">
        <f>IF(Raw!AT331&gt;0,Deficit!$D$196-Raw!AT331,"")</f>
        <v>1.0208880565363003</v>
      </c>
      <c r="AR196" s="14" t="str">
        <f>IF(Raw!AU331&gt;0,Deficit!$D$196-Raw!AU331,"")</f>
        <v/>
      </c>
      <c r="AS196" s="14" t="str">
        <f>IF(Raw!AV331&gt;0,Deficit!$D$196-Raw!AV331,"")</f>
        <v/>
      </c>
      <c r="AX196" s="43"/>
      <c r="AY196" s="44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</row>
    <row r="197" spans="1:77" s="28" customFormat="1" x14ac:dyDescent="0.25">
      <c r="A197" s="31" t="s">
        <v>66</v>
      </c>
      <c r="B197" s="26">
        <v>7</v>
      </c>
      <c r="C197" s="26">
        <v>150</v>
      </c>
      <c r="D197" s="19">
        <v>15</v>
      </c>
      <c r="E197" s="14"/>
      <c r="F197" s="14">
        <f>IF(Raw!I297&gt;0,Deficit!$D$197-Raw!I297,"")</f>
        <v>4.5526954085189999</v>
      </c>
      <c r="G197" s="14">
        <f>IF(Raw!J297&gt;0,Deficit!$D$197-Raw!J297,"")</f>
        <v>4.3250518125044</v>
      </c>
      <c r="H197" s="14">
        <f>IF(Raw!K297&gt;0,Deficit!$D$197-Raw!K297,"")</f>
        <v>5.1028843290863097</v>
      </c>
      <c r="I197" s="14">
        <f>IF(Raw!L297&gt;0,Deficit!$D$197-Raw!L297,"")</f>
        <v>4.9264540306482996</v>
      </c>
      <c r="J197" s="14">
        <f>IF(Raw!M297&gt;0,Deficit!$D$197-Raw!M297,"")</f>
        <v>5.4290132473393893</v>
      </c>
      <c r="K197" s="14">
        <f>IF(Raw!N297&gt;0,Deficit!$D$197-Raw!N297,"")</f>
        <v>5.5058514739288995</v>
      </c>
      <c r="L197" s="14">
        <f>IF(Raw!O297&gt;0,Deficit!$D$197-Raw!O297,"")</f>
        <v>5.4287635816424</v>
      </c>
      <c r="M197" s="14">
        <f>IF(Raw!P297&gt;0,Deficit!$D$197-Raw!P297,"")</f>
        <v>5.5361593051074003</v>
      </c>
      <c r="N197" s="14">
        <f>IF(Raw!Q297&gt;0,Deficit!$D$197-Raw!Q297,"")</f>
        <v>5.4143910073659693</v>
      </c>
      <c r="O197" s="14">
        <f>IF(Raw!R297&gt;0,Deficit!$D$197-Raw!R297,"")</f>
        <v>5.4201413829881204</v>
      </c>
      <c r="P197" s="14">
        <f>IF(Raw!S297&gt;0,Deficit!$D$197-Raw!S297,"")</f>
        <v>5.3634481787370003</v>
      </c>
      <c r="Q197" s="14">
        <f>IF(Raw!T297&gt;0,Deficit!$D$197-Raw!T297,"")</f>
        <v>5.2639963155673097</v>
      </c>
      <c r="R197" s="14">
        <f>IF(Raw!U297&gt;0,Deficit!$D$197-Raw!U297,"")</f>
        <v>5.3994093632740601</v>
      </c>
      <c r="S197" s="14">
        <f>IF(Raw!V297&gt;0,Deficit!$D$197-Raw!V297,"")</f>
        <v>5.1608061134450693</v>
      </c>
      <c r="T197" s="14">
        <f>IF(Raw!W297&gt;0,Deficit!$D$197-Raw!W297,"")</f>
        <v>5.2728351313759507</v>
      </c>
      <c r="U197" s="14"/>
      <c r="V197" s="14">
        <f>IF(Raw!Y297&gt;0,Deficit!$D$197-Raw!Y297,"")</f>
        <v>4.6752872075550993</v>
      </c>
      <c r="W197" s="14">
        <f>IF(Raw!Z297&gt;0,Deficit!$D$197-Raw!Z297,"")</f>
        <v>4.9355222095379006</v>
      </c>
      <c r="X197" s="14">
        <f>IF(Raw!AA297&gt;0,Deficit!$D$197-Raw!AA297,"")</f>
        <v>4.7608286364568002</v>
      </c>
      <c r="Y197" s="14">
        <f>IF(Raw!AB297&gt;0,Deficit!$D$197-Raw!AB297,"")</f>
        <v>4.9572219305453995</v>
      </c>
      <c r="Z197" s="14">
        <f>IF(Raw!AC297&gt;0,Deficit!$D$197-Raw!AC297,"")</f>
        <v>4.5826503834679002</v>
      </c>
      <c r="AA197" s="14">
        <f>IF(Raw!AD297&gt;0,Deficit!$D$197-Raw!AD297,"")</f>
        <v>4.9428226078708004</v>
      </c>
      <c r="AB197" s="14">
        <f>IF(Raw!AE297&gt;0,Deficit!$D$197-Raw!AE297,"")</f>
        <v>4.7476032943019995</v>
      </c>
      <c r="AC197" s="14">
        <f>IF(Raw!AF297&gt;0,Deficit!$D$197-Raw!AF297,"")</f>
        <v>4.7894229977263993</v>
      </c>
      <c r="AD197" s="14">
        <f>IF(Raw!AG297&gt;0,Deficit!$D$197-Raw!AG297,"")</f>
        <v>4.4038789519394008</v>
      </c>
      <c r="AE197" s="14">
        <f>IF(Raw!AH297&gt;0,Deficit!$D$197-Raw!AH297,"")</f>
        <v>4.3370965865653996</v>
      </c>
      <c r="AF197" s="14">
        <f>IF(Raw!AI297&gt;0,Deficit!$D$197-Raw!AI297,"")</f>
        <v>4.2755060116189991</v>
      </c>
      <c r="AG197" s="14">
        <f>IF(Raw!AJ297&gt;0,Deficit!$D$197-Raw!AJ297,"")</f>
        <v>3.3152118871043008</v>
      </c>
      <c r="AH197" s="14">
        <f>IF(Raw!AK297&gt;0,Deficit!$D$197-Raw!AK297,"")</f>
        <v>2.9209106248700998</v>
      </c>
      <c r="AI197" s="14">
        <f>IF(Raw!AL297&gt;0,Deficit!$D$197-Raw!AL297,"")</f>
        <v>2.6680199047944004</v>
      </c>
      <c r="AJ197" s="14">
        <f>IF(Raw!AM297&gt;0,Deficit!$D$197-Raw!AM297,"")</f>
        <v>2.8227878517965994</v>
      </c>
      <c r="AK197" s="14">
        <f>IF(Raw!AN297&gt;0,Deficit!$D$197-Raw!AN297,"")</f>
        <v>2.8409335671615992</v>
      </c>
      <c r="AL197" s="14">
        <f>IF(Raw!AO297&gt;0,Deficit!$D$197-Raw!AO297,"")</f>
        <v>2.6577033316786007</v>
      </c>
      <c r="AM197" s="14">
        <f>IF(Raw!AP297&gt;0,Deficit!$D$197-Raw!AP297,"")</f>
        <v>2.7101399130452997</v>
      </c>
      <c r="AN197" s="14">
        <f>IF(Raw!AQ297&gt;0,Deficit!$D$197-Raw!AQ297,"")</f>
        <v>2.2980674903076999</v>
      </c>
      <c r="AO197" s="14">
        <f>IF(Raw!AR297&gt;0,Deficit!$D$197-Raw!AR297,"")</f>
        <v>0.62030763784430043</v>
      </c>
      <c r="AP197" s="14">
        <f>IF(Raw!AS297&gt;0,Deficit!$D$197-Raw!AS297,"")</f>
        <v>1.721834564161</v>
      </c>
      <c r="AQ197" s="14">
        <f>IF(Raw!AT297&gt;0,Deficit!$D$197-Raw!AT297,"")</f>
        <v>2.1979842848007003</v>
      </c>
      <c r="AR197" s="14" t="str">
        <f>IF(Raw!AU297&gt;0,Deficit!$D$197-Raw!AU297,"")</f>
        <v/>
      </c>
      <c r="AS197" s="14" t="str">
        <f>IF(Raw!AV297&gt;0,Deficit!$D$197-Raw!AV297,"")</f>
        <v/>
      </c>
      <c r="AX197" s="43"/>
      <c r="AY197" s="44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</row>
    <row r="198" spans="1:77" s="28" customFormat="1" x14ac:dyDescent="0.25">
      <c r="A198" s="31" t="s">
        <v>71</v>
      </c>
      <c r="B198" s="26">
        <v>7</v>
      </c>
      <c r="C198" s="26">
        <v>150</v>
      </c>
      <c r="D198" s="19">
        <v>16</v>
      </c>
      <c r="E198" s="14"/>
      <c r="F198" s="14">
        <f>IF(Raw!I332&gt;0,Deficit!$D$198-Raw!I332,"")</f>
        <v>3.6663438715642993</v>
      </c>
      <c r="G198" s="14">
        <f>IF(Raw!J332&gt;0,Deficit!$D$198-Raw!J332,"")</f>
        <v>3.6294777453093996</v>
      </c>
      <c r="H198" s="14">
        <f>IF(Raw!K332&gt;0,Deficit!$D$198-Raw!K332,"")</f>
        <v>3.5778873703263994</v>
      </c>
      <c r="I198" s="14">
        <f>IF(Raw!L332&gt;0,Deficit!$D$198-Raw!L332,"")</f>
        <v>4.0077056722121007</v>
      </c>
      <c r="J198" s="14">
        <f>IF(Raw!M332&gt;0,Deficit!$D$198-Raw!M332,"")</f>
        <v>3.4886541249246008</v>
      </c>
      <c r="K198" s="14">
        <f>IF(Raw!N332&gt;0,Deficit!$D$198-Raw!N332,"")</f>
        <v>3.7121444401263002</v>
      </c>
      <c r="L198" s="14">
        <f>IF(Raw!O332&gt;0,Deficit!$D$198-Raw!O332,"")</f>
        <v>3.6291092153687003</v>
      </c>
      <c r="M198" s="14">
        <f>IF(Raw!P332&gt;0,Deficit!$D$198-Raw!P332,"")</f>
        <v>3.5740837917599002</v>
      </c>
      <c r="N198" s="14">
        <f>IF(Raw!Q332&gt;0,Deficit!$D$198-Raw!Q332,"")</f>
        <v>3.5652006497083999</v>
      </c>
      <c r="O198" s="14">
        <f>IF(Raw!R332&gt;0,Deficit!$D$198-Raw!R332,"")</f>
        <v>3.5046392331360998</v>
      </c>
      <c r="P198" s="14">
        <f>IF(Raw!S332&gt;0,Deficit!$D$198-Raw!S332,"")</f>
        <v>3.1431000862206009</v>
      </c>
      <c r="Q198" s="14">
        <f>IF(Raw!T332&gt;0,Deficit!$D$198-Raw!T332,"")</f>
        <v>3.1255483581938002</v>
      </c>
      <c r="R198" s="14">
        <f>IF(Raw!U332&gt;0,Deficit!$D$198-Raw!U332,"")</f>
        <v>3.0518063237951001</v>
      </c>
      <c r="S198" s="14">
        <f>IF(Raw!V332&gt;0,Deficit!$D$198-Raw!V332,"")</f>
        <v>3.3710548813381997</v>
      </c>
      <c r="T198" s="14">
        <f>IF(Raw!W332&gt;0,Deficit!$D$198-Raw!W332,"")</f>
        <v>3.0674889793365008</v>
      </c>
      <c r="U198" s="14"/>
      <c r="V198" s="14">
        <f>IF(Raw!Y332&gt;0,Deficit!$D$198-Raw!Y332,"")</f>
        <v>2.8477899985059008</v>
      </c>
      <c r="W198" s="14">
        <f>IF(Raw!Z332&gt;0,Deficit!$D$198-Raw!Z332,"")</f>
        <v>2.9961642295269009</v>
      </c>
      <c r="X198" s="14">
        <f>IF(Raw!AA332&gt;0,Deficit!$D$198-Raw!AA332,"")</f>
        <v>2.5445842968606005</v>
      </c>
      <c r="Y198" s="14">
        <f>IF(Raw!AB332&gt;0,Deficit!$D$198-Raw!AB332,"")</f>
        <v>2.7645557216031005</v>
      </c>
      <c r="Z198" s="14">
        <f>IF(Raw!AC332&gt;0,Deficit!$D$198-Raw!AC332,"")</f>
        <v>2.8142440509764999</v>
      </c>
      <c r="AA198" s="14">
        <f>IF(Raw!AD332&gt;0,Deficit!$D$198-Raw!AD332,"")</f>
        <v>2.5133802444225992</v>
      </c>
      <c r="AB198" s="14">
        <f>IF(Raw!AE332&gt;0,Deficit!$D$198-Raw!AE332,"")</f>
        <v>1.9550851915427998</v>
      </c>
      <c r="AC198" s="14">
        <f>IF(Raw!AF332&gt;0,Deficit!$D$198-Raw!AF332,"")</f>
        <v>1.1905593996246999</v>
      </c>
      <c r="AD198" s="14">
        <f>IF(Raw!AG332&gt;0,Deficit!$D$198-Raw!AG332,"")</f>
        <v>0.74921346965149915</v>
      </c>
      <c r="AE198" s="14">
        <f>IF(Raw!AH332&gt;0,Deficit!$D$198-Raw!AH332,"")</f>
        <v>0.66984270662040046</v>
      </c>
      <c r="AF198" s="14">
        <f>IF(Raw!AI332&gt;0,Deficit!$D$198-Raw!AI332,"")</f>
        <v>0.15960311684399997</v>
      </c>
      <c r="AG198" s="14">
        <f>IF(Raw!AJ332&gt;0,Deficit!$D$198-Raw!AJ332,"")</f>
        <v>0.30343354105390041</v>
      </c>
      <c r="AH198" s="14">
        <f>IF(Raw!AK332&gt;0,Deficit!$D$198-Raw!AK332,"")</f>
        <v>1.2650154454799889E-2</v>
      </c>
      <c r="AI198" s="14">
        <f>IF(Raw!AL332&gt;0,Deficit!$D$198-Raw!AL332,"")</f>
        <v>0.21939600159000072</v>
      </c>
      <c r="AJ198" s="14">
        <f>IF(Raw!AM332&gt;0,Deficit!$D$198-Raw!AM332,"")</f>
        <v>0.51450808370539924</v>
      </c>
      <c r="AK198" s="14">
        <f>IF(Raw!AN332&gt;0,Deficit!$D$198-Raw!AN332,"")</f>
        <v>0.42679390298190079</v>
      </c>
      <c r="AL198" s="14">
        <f>IF(Raw!AO332&gt;0,Deficit!$D$198-Raw!AO332,"")</f>
        <v>0.41515243724789919</v>
      </c>
      <c r="AM198" s="14">
        <f>IF(Raw!AP332&gt;0,Deficit!$D$198-Raw!AP332,"")</f>
        <v>0.54843368574760021</v>
      </c>
      <c r="AN198" s="14">
        <f>IF(Raw!AQ332&gt;0,Deficit!$D$198-Raw!AQ332,"")</f>
        <v>-0.30445948920310073</v>
      </c>
      <c r="AO198" s="14">
        <f>IF(Raw!AR332&gt;0,Deficit!$D$198-Raw!AR332,"")</f>
        <v>-0.63183305137100021</v>
      </c>
      <c r="AP198" s="14">
        <f>IF(Raw!AS332&gt;0,Deficit!$D$198-Raw!AS332,"")</f>
        <v>0.77333921978159914</v>
      </c>
      <c r="AQ198" s="14">
        <f>IF(Raw!AT332&gt;0,Deficit!$D$198-Raw!AT332,"")</f>
        <v>0.78577980608259956</v>
      </c>
      <c r="AR198" s="14" t="str">
        <f>IF(Raw!AU332&gt;0,Deficit!$D$198-Raw!AU332,"")</f>
        <v/>
      </c>
      <c r="AS198" s="14" t="str">
        <f>IF(Raw!AV332&gt;0,Deficit!$D$198-Raw!AV332,"")</f>
        <v/>
      </c>
      <c r="AX198" s="43"/>
      <c r="AY198" s="44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</row>
    <row r="199" spans="1:77" s="28" customFormat="1" x14ac:dyDescent="0.25">
      <c r="A199" s="31" t="s">
        <v>66</v>
      </c>
      <c r="B199" s="26">
        <v>7</v>
      </c>
      <c r="C199" s="26">
        <v>200</v>
      </c>
      <c r="D199" s="19">
        <v>21</v>
      </c>
      <c r="E199" s="14"/>
      <c r="F199" s="14">
        <f>IF(Raw!I298&gt;0,Deficit!$D$199-Raw!I298,"")</f>
        <v>6.7998056418455999</v>
      </c>
      <c r="G199" s="14">
        <f>IF(Raw!J298&gt;0,Deficit!$D$199-Raw!J298,"")</f>
        <v>6.1028696480621996</v>
      </c>
      <c r="H199" s="14">
        <f>IF(Raw!K298&gt;0,Deficit!$D$199-Raw!K298,"")</f>
        <v>6.3343232747363007</v>
      </c>
      <c r="I199" s="14">
        <f>IF(Raw!L298&gt;0,Deficit!$D$199-Raw!L298,"")</f>
        <v>5.7898568784247004</v>
      </c>
      <c r="J199" s="14">
        <f>IF(Raw!M298&gt;0,Deficit!$D$199-Raw!M298,"")</f>
        <v>6.2777202674489008</v>
      </c>
      <c r="K199" s="14">
        <f>IF(Raw!N298&gt;0,Deficit!$D$199-Raw!N298,"")</f>
        <v>5.7789963449371005</v>
      </c>
      <c r="L199" s="14">
        <f>IF(Raw!O298&gt;0,Deficit!$D$199-Raw!O298,"")</f>
        <v>5.8355614005993992</v>
      </c>
      <c r="M199" s="14">
        <f>IF(Raw!P298&gt;0,Deficit!$D$199-Raw!P298,"")</f>
        <v>6.1452555324007001</v>
      </c>
      <c r="N199" s="14">
        <f>IF(Raw!Q298&gt;0,Deficit!$D$199-Raw!Q298,"")</f>
        <v>6.1224882317783997</v>
      </c>
      <c r="O199" s="14">
        <f>IF(Raw!R298&gt;0,Deficit!$D$199-Raw!R298,"")</f>
        <v>5.8597277758371007</v>
      </c>
      <c r="P199" s="14">
        <f>IF(Raw!S298&gt;0,Deficit!$D$199-Raw!S298,"")</f>
        <v>5.7257607354497004</v>
      </c>
      <c r="Q199" s="14">
        <f>IF(Raw!T298&gt;0,Deficit!$D$199-Raw!T298,"")</f>
        <v>5.8684518165207997</v>
      </c>
      <c r="R199" s="14">
        <f>IF(Raw!U298&gt;0,Deficit!$D$199-Raw!U298,"")</f>
        <v>6.3465422942716003</v>
      </c>
      <c r="S199" s="14">
        <f>IF(Raw!V298&gt;0,Deficit!$D$199-Raw!V298,"")</f>
        <v>5.7740185543657994</v>
      </c>
      <c r="T199" s="14">
        <f>IF(Raw!W298&gt;0,Deficit!$D$199-Raw!W298,"")</f>
        <v>5.6693985533010007</v>
      </c>
      <c r="U199" s="14"/>
      <c r="V199" s="14">
        <f>IF(Raw!Y298&gt;0,Deficit!$D$199-Raw!Y298,"")</f>
        <v>5.9129044554534005</v>
      </c>
      <c r="W199" s="14">
        <f>IF(Raw!Z298&gt;0,Deficit!$D$199-Raw!Z298,"")</f>
        <v>5.9317021189369008</v>
      </c>
      <c r="X199" s="14">
        <f>IF(Raw!AA298&gt;0,Deficit!$D$199-Raw!AA298,"")</f>
        <v>5.4193496685143998</v>
      </c>
      <c r="Y199" s="14">
        <f>IF(Raw!AB298&gt;0,Deficit!$D$199-Raw!AB298,"")</f>
        <v>5.5411944099477992</v>
      </c>
      <c r="Z199" s="14">
        <f>IF(Raw!AC298&gt;0,Deficit!$D$199-Raw!AC298,"")</f>
        <v>6.0307480758363994</v>
      </c>
      <c r="AA199" s="14">
        <f>IF(Raw!AD298&gt;0,Deficit!$D$199-Raw!AD298,"")</f>
        <v>5.8180697961874994</v>
      </c>
      <c r="AB199" s="14">
        <f>IF(Raw!AE298&gt;0,Deficit!$D$199-Raw!AE298,"")</f>
        <v>5.9883448838135998</v>
      </c>
      <c r="AC199" s="14">
        <f>IF(Raw!AF298&gt;0,Deficit!$D$199-Raw!AF298,"")</f>
        <v>6.5348212891027</v>
      </c>
      <c r="AD199" s="14">
        <f>IF(Raw!AG298&gt;0,Deficit!$D$199-Raw!AG298,"")</f>
        <v>6.1600183043039998</v>
      </c>
      <c r="AE199" s="14">
        <f>IF(Raw!AH298&gt;0,Deficit!$D$199-Raw!AH298,"")</f>
        <v>5.9538449126642998</v>
      </c>
      <c r="AF199" s="14">
        <f>IF(Raw!AI298&gt;0,Deficit!$D$199-Raw!AI298,"")</f>
        <v>5.7927432562321002</v>
      </c>
      <c r="AG199" s="14">
        <f>IF(Raw!AJ298&gt;0,Deficit!$D$199-Raw!AJ298,"")</f>
        <v>6.8488321433809993</v>
      </c>
      <c r="AH199" s="14">
        <f>IF(Raw!AK298&gt;0,Deficit!$D$199-Raw!AK298,"")</f>
        <v>5.9726128385620996</v>
      </c>
      <c r="AI199" s="14">
        <f>IF(Raw!AL298&gt;0,Deficit!$D$199-Raw!AL298,"")</f>
        <v>5.2838772514668992</v>
      </c>
      <c r="AJ199" s="14">
        <f>IF(Raw!AM298&gt;0,Deficit!$D$199-Raw!AM298,"")</f>
        <v>5.5556934827810007</v>
      </c>
      <c r="AK199" s="14">
        <f>IF(Raw!AN298&gt;0,Deficit!$D$199-Raw!AN298,"")</f>
        <v>5.5122787362479002</v>
      </c>
      <c r="AL199" s="14">
        <f>IF(Raw!AO298&gt;0,Deficit!$D$199-Raw!AO298,"")</f>
        <v>5.2842549577471996</v>
      </c>
      <c r="AM199" s="14">
        <f>IF(Raw!AP298&gt;0,Deficit!$D$199-Raw!AP298,"")</f>
        <v>5.0418013965804995</v>
      </c>
      <c r="AN199" s="14">
        <f>IF(Raw!AQ298&gt;0,Deficit!$D$199-Raw!AQ298,"")</f>
        <v>4.8696244651270995</v>
      </c>
      <c r="AO199" s="14">
        <f>IF(Raw!AR298&gt;0,Deficit!$D$199-Raw!AR298,"")</f>
        <v>2.9405280258512008</v>
      </c>
      <c r="AP199" s="14">
        <f>IF(Raw!AS298&gt;0,Deficit!$D$199-Raw!AS298,"")</f>
        <v>3.2646992030534001</v>
      </c>
      <c r="AQ199" s="14">
        <f>IF(Raw!AT298&gt;0,Deficit!$D$199-Raw!AT298,"")</f>
        <v>3.311438017648701</v>
      </c>
      <c r="AR199" s="14" t="str">
        <f>IF(Raw!AU298&gt;0,Deficit!$D$199-Raw!AU298,"")</f>
        <v/>
      </c>
      <c r="AS199" s="14" t="str">
        <f>IF(Raw!AV298&gt;0,Deficit!$D$199-Raw!AV298,"")</f>
        <v/>
      </c>
    </row>
    <row r="200" spans="1:77" s="28" customFormat="1" x14ac:dyDescent="0.25">
      <c r="A200" s="26" t="s">
        <v>71</v>
      </c>
      <c r="B200" s="26">
        <v>7</v>
      </c>
      <c r="C200" s="26">
        <v>200</v>
      </c>
      <c r="D200" s="91">
        <v>22.5</v>
      </c>
      <c r="E200" s="20"/>
      <c r="F200" s="20">
        <f>IF(Raw!I333&gt;0,Deficit!$D$200-Raw!I333,"")</f>
        <v>2.8767260769080991</v>
      </c>
      <c r="G200" s="20">
        <f>IF(Raw!J333&gt;0,Deficit!$D$200-Raw!J333,"")</f>
        <v>2.8736406085012014</v>
      </c>
      <c r="H200" s="20">
        <f>IF(Raw!K333&gt;0,Deficit!$D$200-Raw!K333,"")</f>
        <v>2.5789693082096008</v>
      </c>
      <c r="I200" s="20">
        <f>IF(Raw!L333&gt;0,Deficit!$D$200-Raw!L333,"")</f>
        <v>2.2591229660297998</v>
      </c>
      <c r="J200" s="20">
        <f>IF(Raw!M333&gt;0,Deficit!$D$200-Raw!M333,"")</f>
        <v>3.7538418170930008</v>
      </c>
      <c r="K200" s="20">
        <f>IF(Raw!N333&gt;0,Deficit!$D$200-Raw!N333,"")</f>
        <v>3.0712961938049013</v>
      </c>
      <c r="L200" s="20">
        <f>IF(Raw!O333&gt;0,Deficit!$D$200-Raw!O333,"")</f>
        <v>2.7630714650147006</v>
      </c>
      <c r="M200" s="20">
        <f>IF(Raw!P333&gt;0,Deficit!$D$200-Raw!P333,"")</f>
        <v>3.1507938743374986</v>
      </c>
      <c r="N200" s="20">
        <f>IF(Raw!Q333&gt;0,Deficit!$D$200-Raw!Q333,"")</f>
        <v>2.5923696128288007</v>
      </c>
      <c r="O200" s="20">
        <f>IF(Raw!R333&gt;0,Deficit!$D$200-Raw!R333,"")</f>
        <v>3.0547224351181015</v>
      </c>
      <c r="P200" s="20">
        <f>IF(Raw!S333&gt;0,Deficit!$D$200-Raw!S333,"")</f>
        <v>3.3794757452708986</v>
      </c>
      <c r="Q200" s="20">
        <f>IF(Raw!T333&gt;0,Deficit!$D$200-Raw!T333,"")</f>
        <v>2.5246938535550996</v>
      </c>
      <c r="R200" s="20">
        <f>IF(Raw!U333&gt;0,Deficit!$D$200-Raw!U333,"")</f>
        <v>2.5623428172475009</v>
      </c>
      <c r="S200" s="20">
        <f>IF(Raw!V333&gt;0,Deficit!$D$200-Raw!V333,"")</f>
        <v>3.2190348464417013</v>
      </c>
      <c r="T200" s="20">
        <f>IF(Raw!W333&gt;0,Deficit!$D$200-Raw!W333,"")</f>
        <v>2.4535284936604</v>
      </c>
      <c r="U200" s="20"/>
      <c r="V200" s="20">
        <f>IF(Raw!Y333&gt;0,Deficit!$D$200-Raw!Y333,"")</f>
        <v>2.6575125573600999</v>
      </c>
      <c r="W200" s="20">
        <f>IF(Raw!Z333&gt;0,Deficit!$D$200-Raw!Z333,"")</f>
        <v>3.0225026365361991</v>
      </c>
      <c r="X200" s="20">
        <f>IF(Raw!AA333&gt;0,Deficit!$D$200-Raw!AA333,"")</f>
        <v>2.4558978226531991</v>
      </c>
      <c r="Y200" s="20">
        <f>IF(Raw!AB333&gt;0,Deficit!$D$200-Raw!AB333,"")</f>
        <v>2.8652780653881003</v>
      </c>
      <c r="Z200" s="20">
        <f>IF(Raw!AC333&gt;0,Deficit!$D$200-Raw!AC333,"")</f>
        <v>3.0088442259988994</v>
      </c>
      <c r="AA200" s="20">
        <f>IF(Raw!AD333&gt;0,Deficit!$D$200-Raw!AD333,"")</f>
        <v>2.2738603922579017</v>
      </c>
      <c r="AB200" s="20">
        <f>IF(Raw!AE333&gt;0,Deficit!$D$200-Raw!AE333,"")</f>
        <v>2.7221570912822983</v>
      </c>
      <c r="AC200" s="20">
        <f>IF(Raw!AF333&gt;0,Deficit!$D$200-Raw!AF333,"")</f>
        <v>2.5283625799063003</v>
      </c>
      <c r="AD200" s="20">
        <f>IF(Raw!AG333&gt;0,Deficit!$D$200-Raw!AG333,"")</f>
        <v>2.926548229575701</v>
      </c>
      <c r="AE200" s="20">
        <f>IF(Raw!AH333&gt;0,Deficit!$D$200-Raw!AH333,"")</f>
        <v>2.6123017168482008</v>
      </c>
      <c r="AF200" s="20">
        <f>IF(Raw!AI333&gt;0,Deficit!$D$200-Raw!AI333,"")</f>
        <v>1.8854079665361994</v>
      </c>
      <c r="AG200" s="20">
        <f>IF(Raw!AJ333&gt;0,Deficit!$D$200-Raw!AJ333,"")</f>
        <v>1.3363851385908987</v>
      </c>
      <c r="AH200" s="20">
        <f>IF(Raw!AK333&gt;0,Deficit!$D$200-Raw!AK333,"")</f>
        <v>0.77533900666259825</v>
      </c>
      <c r="AI200" s="20">
        <f>IF(Raw!AL333&gt;0,Deficit!$D$200-Raw!AL333,"")</f>
        <v>0.13359985629719873</v>
      </c>
      <c r="AJ200" s="20">
        <f>IF(Raw!AM333&gt;0,Deficit!$D$200-Raw!AM333,"")</f>
        <v>-0.17466773107230082</v>
      </c>
      <c r="AK200" s="20">
        <f>IF(Raw!AN333&gt;0,Deficit!$D$200-Raw!AN333,"")</f>
        <v>1.2358662880346003</v>
      </c>
      <c r="AL200" s="20">
        <f>IF(Raw!AO333&gt;0,Deficit!$D$200-Raw!AO333,"")</f>
        <v>0.50226059258670119</v>
      </c>
      <c r="AM200" s="20">
        <f>IF(Raw!AP333&gt;0,Deficit!$D$200-Raw!AP333,"")</f>
        <v>0.33896915009630035</v>
      </c>
      <c r="AN200" s="20">
        <f>IF(Raw!AQ333&gt;0,Deficit!$D$200-Raw!AQ333,"")</f>
        <v>0.20232327904449932</v>
      </c>
      <c r="AO200" s="20">
        <f>IF(Raw!AR333&gt;0,Deficit!$D$200-Raw!AR333,"")</f>
        <v>-2.4275061405855993</v>
      </c>
      <c r="AP200" s="20">
        <f>IF(Raw!AS333&gt;0,Deficit!$D$200-Raw!AS333,"")</f>
        <v>-0.84755088240029863</v>
      </c>
      <c r="AQ200" s="20">
        <f>IF(Raw!AT333&gt;0,Deficit!$D$200-Raw!AT333,"")</f>
        <v>-1.1253170333374989</v>
      </c>
      <c r="AR200" s="20" t="str">
        <f>IF(Raw!AU333&gt;0,Deficit!$D$200-Raw!AU333,"")</f>
        <v/>
      </c>
      <c r="AS200" s="20" t="str">
        <f>IF(Raw!AV333&gt;0,Deficit!$D$200-Raw!AV333,"")</f>
        <v/>
      </c>
    </row>
    <row r="201" spans="1:77" s="28" customFormat="1" x14ac:dyDescent="0.25">
      <c r="A201" s="33" t="s">
        <v>38</v>
      </c>
      <c r="B201" s="33">
        <v>8</v>
      </c>
      <c r="C201" s="33">
        <v>15</v>
      </c>
      <c r="D201" s="30">
        <v>24</v>
      </c>
      <c r="E201" s="34"/>
      <c r="F201" s="34">
        <f>IF(Raw!I96&gt;0,Deficit!$D$201-Raw!I96,"")</f>
        <v>9.65</v>
      </c>
      <c r="G201" s="34">
        <f>IF(Raw!J96&gt;0,Deficit!$D$201-Raw!J96,"")</f>
        <v>1.9499999999999993</v>
      </c>
      <c r="H201" s="34">
        <f>IF(Raw!K96&gt;0,Deficit!$D$201-Raw!K96,"")</f>
        <v>10.45</v>
      </c>
      <c r="I201" s="34">
        <f>IF(Raw!L96&gt;0,Deficit!$D$201-Raw!L96,"")</f>
        <v>-2.8500000000000014</v>
      </c>
      <c r="J201" s="34">
        <f>IF(Raw!M96&gt;0,Deficit!$D$201-Raw!M96,"")</f>
        <v>11.466666666666701</v>
      </c>
      <c r="K201" s="34">
        <f>IF(Raw!N96&gt;0,Deficit!$D$201-Raw!N96,"")</f>
        <v>-0.25</v>
      </c>
      <c r="L201" s="34">
        <f>IF(Raw!O96&gt;0,Deficit!$D$201-Raw!O96,"")</f>
        <v>12.3</v>
      </c>
      <c r="M201" s="34">
        <f>IF(Raw!P96&gt;0,Deficit!$D$201-Raw!P96,"")</f>
        <v>4.25</v>
      </c>
      <c r="N201" s="34">
        <f>IF(Raw!Q96&gt;0,Deficit!$D$201-Raw!Q96,"")</f>
        <v>13.8</v>
      </c>
      <c r="O201" s="34">
        <f>IF(Raw!R96&gt;0,Deficit!$D$201-Raw!R96,"")</f>
        <v>3.9499999999999993</v>
      </c>
      <c r="P201" s="34">
        <f>IF(Raw!S96&gt;0,Deficit!$D$201-Raw!S96,"")</f>
        <v>16.350000000000001</v>
      </c>
      <c r="Q201" s="73">
        <f>IF(Raw!T96&gt;0,Deficit!$D$201-Raw!T96,"")</f>
        <v>20.399999999999999</v>
      </c>
      <c r="R201" s="34">
        <f>IF(Raw!U96&gt;0,Deficit!$D$201-Raw!U96,"")</f>
        <v>15.65</v>
      </c>
      <c r="S201" s="34">
        <f>IF(Raw!V96&gt;0,Deficit!$D$201-Raw!V96,"")</f>
        <v>6.3000000000000007</v>
      </c>
      <c r="T201" s="34">
        <f>IF(Raw!W96&gt;0,Deficit!$D$201-Raw!W96,"")</f>
        <v>5.0000000000000711E-2</v>
      </c>
      <c r="U201" s="34"/>
      <c r="V201" s="34">
        <f>IF(Raw!Y96&gt;0,Deficit!$D$201-Raw!Y96,"")</f>
        <v>10.75</v>
      </c>
      <c r="W201" s="34">
        <f>IF(Raw!Z96&gt;0,Deficit!$D$201-Raw!Z96,"")</f>
        <v>14.75</v>
      </c>
      <c r="X201" s="34">
        <f>IF(Raw!AA96&gt;0,Deficit!$D$201-Raw!AA96,"")</f>
        <v>7.6999999999999993</v>
      </c>
      <c r="Y201" s="34">
        <f>IF(Raw!AB96&gt;0,Deficit!$D$201-Raw!AB96,"")</f>
        <v>10.1</v>
      </c>
      <c r="Z201" s="34">
        <f>IF(Raw!AC96&gt;0,Deficit!$D$201-Raw!AC96,"")</f>
        <v>5.9250000000000007</v>
      </c>
      <c r="AA201" s="34">
        <f>IF(Raw!AD96&gt;0,Deficit!$D$201-Raw!AD96,"")</f>
        <v>11</v>
      </c>
      <c r="AB201" s="34">
        <f>IF(Raw!AE96&gt;0,Deficit!$D$201-Raw!AE96,"")</f>
        <v>1.3999999999999986</v>
      </c>
      <c r="AC201" s="34">
        <f>IF(Raw!AF96&gt;0,Deficit!$D$201-Raw!AF96,"")</f>
        <v>8.3000000000000007</v>
      </c>
      <c r="AD201" s="34">
        <f>IF(Raw!AG96&gt;0,Deficit!$D$201-Raw!AG96,"")</f>
        <v>11.35</v>
      </c>
      <c r="AE201" s="34">
        <f>IF(Raw!AH96&gt;0,Deficit!$D$201-Raw!AH96,"")</f>
        <v>-2.75</v>
      </c>
      <c r="AF201" s="34">
        <f>IF(Raw!AI96&gt;0,Deficit!$D$201-Raw!AI96,"")</f>
        <v>6.3999999999999986</v>
      </c>
      <c r="AG201" s="34">
        <f>IF(Raw!AJ96&gt;0,Deficit!$D$201-Raw!AJ96,"")</f>
        <v>9.35</v>
      </c>
      <c r="AH201" s="34">
        <f>IF(Raw!AK96&gt;0,Deficit!$D$201-Raw!AK96,"")</f>
        <v>1.3999999999999986</v>
      </c>
      <c r="AI201" s="34">
        <f>IF(Raw!AL96&gt;0,Deficit!$D$201-Raw!AL96,"")</f>
        <v>9.5333333333332995</v>
      </c>
      <c r="AJ201" s="34">
        <f>IF(Raw!AM96&gt;0,Deficit!$D$201-Raw!AM96,"")</f>
        <v>-1.1499999999999986</v>
      </c>
      <c r="AK201" s="34">
        <f>IF(Raw!AN96&gt;0,Deficit!$D$201-Raw!AN96,"")</f>
        <v>8.75</v>
      </c>
      <c r="AL201" s="34">
        <f>IF(Raw!AO96&gt;0,Deficit!$D$201-Raw!AO96,"")</f>
        <v>13.45</v>
      </c>
      <c r="AM201" s="34">
        <f>IF(Raw!AP96&gt;0,Deficit!$D$201-Raw!AP96,"")</f>
        <v>2.8333333333333002</v>
      </c>
      <c r="AN201" s="34">
        <f>IF(Raw!AQ96&gt;0,Deficit!$D$201-Raw!AQ96,"")</f>
        <v>11.75</v>
      </c>
      <c r="AO201" s="34">
        <f>IF(Raw!AR96&gt;0,Deficit!$D$201-Raw!AR96,"")</f>
        <v>0.80000000000000071</v>
      </c>
      <c r="AP201" s="34">
        <f>IF(Raw!AS96&gt;0,Deficit!$D$201-Raw!AS96,"")</f>
        <v>3</v>
      </c>
      <c r="AQ201" s="34">
        <f>IF(Raw!AT96&gt;0,Deficit!$D$201-Raw!AT96,"")</f>
        <v>0.39999999999999858</v>
      </c>
      <c r="AR201" s="34" t="str">
        <f>IF(Raw!AU96&gt;0,Deficit!$D$201-Raw!AU96,"")</f>
        <v/>
      </c>
      <c r="AS201" s="34" t="str">
        <f>IF(Raw!AV96&gt;0,Deficit!$D$201-Raw!AV96,"")</f>
        <v/>
      </c>
    </row>
    <row r="202" spans="1:77" s="28" customFormat="1" x14ac:dyDescent="0.25">
      <c r="A202" s="31" t="s">
        <v>45</v>
      </c>
      <c r="B202" s="31">
        <v>8</v>
      </c>
      <c r="C202" s="31">
        <v>15</v>
      </c>
      <c r="D202" s="19">
        <v>26</v>
      </c>
      <c r="E202" s="14"/>
      <c r="F202" s="14">
        <f>IF(Raw!I145&gt;0,Deficit!$D$202-Raw!I145,"")</f>
        <v>19.25</v>
      </c>
      <c r="G202" s="14">
        <f>IF(Raw!J145&gt;0,Deficit!$D$202-Raw!J145,"")</f>
        <v>8.5</v>
      </c>
      <c r="H202" s="14">
        <f>IF(Raw!K145&gt;0,Deficit!$D$202-Raw!K145,"")</f>
        <v>14.05</v>
      </c>
      <c r="I202" s="14">
        <f>IF(Raw!L145&gt;0,Deficit!$D$202-Raw!L145,"")</f>
        <v>0.85000000000000142</v>
      </c>
      <c r="J202" s="14">
        <f>IF(Raw!M145&gt;0,Deficit!$D$202-Raw!M145,"")</f>
        <v>12.65</v>
      </c>
      <c r="K202" s="14">
        <f>IF(Raw!N145&gt;0,Deficit!$D$202-Raw!N145,"")</f>
        <v>2.1999999999999993</v>
      </c>
      <c r="L202" s="14">
        <f>IF(Raw!O145&gt;0,Deficit!$D$202-Raw!O145,"")</f>
        <v>19.5</v>
      </c>
      <c r="M202" s="14">
        <f>IF(Raw!P145&gt;0,Deficit!$D$202-Raw!P145,"")</f>
        <v>10</v>
      </c>
      <c r="N202" s="14">
        <f>IF(Raw!Q145&gt;0,Deficit!$D$202-Raw!Q145,"")</f>
        <v>14.65</v>
      </c>
      <c r="O202" s="14">
        <f>IF(Raw!R145&gt;0,Deficit!$D$202-Raw!R145,"")</f>
        <v>0.55000000000000071</v>
      </c>
      <c r="P202" s="14">
        <f>IF(Raw!S145&gt;0,Deficit!$D$202-Raw!S145,"")</f>
        <v>18.2</v>
      </c>
      <c r="Q202" s="71">
        <f>IF(Raw!T145&gt;0,Deficit!$D$202-Raw!T145,"")</f>
        <v>21.1</v>
      </c>
      <c r="R202" s="71">
        <v>15</v>
      </c>
      <c r="S202" s="14">
        <f>IF(Raw!V145&gt;0,Deficit!$D$202-Raw!V145,"")</f>
        <v>3.1999999999999993</v>
      </c>
      <c r="T202" s="14">
        <f>IF(Raw!W145&gt;0,Deficit!$D$202-Raw!W145,"")</f>
        <v>-0.69999999999999929</v>
      </c>
      <c r="U202" s="14"/>
      <c r="V202" s="14">
        <f>IF(Raw!Y145&gt;0,Deficit!$D$202-Raw!Y145,"")</f>
        <v>14.75</v>
      </c>
      <c r="W202" s="14">
        <f>IF(Raw!Z145&gt;0,Deficit!$D$202-Raw!Z145,"")</f>
        <v>13.5666666666667</v>
      </c>
      <c r="X202" s="14">
        <f>IF(Raw!AA145&gt;0,Deficit!$D$202-Raw!AA145,"")</f>
        <v>4.25</v>
      </c>
      <c r="Y202" s="14">
        <f>IF(Raw!AB145&gt;0,Deficit!$D$202-Raw!AB145,"")</f>
        <v>9.8999999999999986</v>
      </c>
      <c r="Z202" s="14">
        <f>IF(Raw!AC145&gt;0,Deficit!$D$202-Raw!AC145,"")</f>
        <v>3.8999999999999986</v>
      </c>
      <c r="AA202" s="14">
        <f>IF(Raw!AD145&gt;0,Deficit!$D$202-Raw!AD145,"")</f>
        <v>9.1499999999999986</v>
      </c>
      <c r="AB202" s="14">
        <f>IF(Raw!AE145&gt;0,Deficit!$D$202-Raw!AE145,"")</f>
        <v>6.3000000000000007</v>
      </c>
      <c r="AC202" s="14">
        <f>IF(Raw!AF145&gt;0,Deficit!$D$202-Raw!AF145,"")</f>
        <v>0.60000000000000142</v>
      </c>
      <c r="AD202" s="14">
        <f>IF(Raw!AG145&gt;0,Deficit!$D$202-Raw!AG145,"")</f>
        <v>12.45</v>
      </c>
      <c r="AE202" s="14">
        <f>IF(Raw!AH145&gt;0,Deficit!$D$202-Raw!AH145,"")</f>
        <v>-0.30000000000000071</v>
      </c>
      <c r="AF202" s="14">
        <f>IF(Raw!AI145&gt;0,Deficit!$D$202-Raw!AI145,"")</f>
        <v>4</v>
      </c>
      <c r="AG202" s="14">
        <f>IF(Raw!AJ145&gt;0,Deficit!$D$202-Raw!AJ145,"")</f>
        <v>12.75</v>
      </c>
      <c r="AH202" s="14">
        <f>IF(Raw!AK145&gt;0,Deficit!$D$202-Raw!AK145,"")</f>
        <v>0.94999999999999929</v>
      </c>
      <c r="AI202" s="14">
        <f>IF(Raw!AL145&gt;0,Deficit!$D$202-Raw!AL145,"")</f>
        <v>14</v>
      </c>
      <c r="AJ202" s="14">
        <f>IF(Raw!AM145&gt;0,Deficit!$D$202-Raw!AM145,"")</f>
        <v>-1</v>
      </c>
      <c r="AK202" s="14">
        <f>IF(Raw!AN145&gt;0,Deficit!$D$202-Raw!AN145,"")</f>
        <v>9.3500000000000014</v>
      </c>
      <c r="AL202" s="14">
        <f>IF(Raw!AO145&gt;0,Deficit!$D$202-Raw!AO145,"")</f>
        <v>12.75</v>
      </c>
      <c r="AM202" s="14">
        <f>IF(Raw!AP145&gt;0,Deficit!$D$202-Raw!AP145,"")</f>
        <v>4.4499999999999993</v>
      </c>
      <c r="AN202" s="14">
        <f>IF(Raw!AQ145&gt;0,Deficit!$D$202-Raw!AQ145,"")</f>
        <v>10.1</v>
      </c>
      <c r="AO202" s="14">
        <f>IF(Raw!AR145&gt;0,Deficit!$D$202-Raw!AR145,"")</f>
        <v>-0.44999999999999929</v>
      </c>
      <c r="AP202" s="14">
        <f>IF(Raw!AS145&gt;0,Deficit!$D$202-Raw!AS145,"")</f>
        <v>-1.3500000000000014</v>
      </c>
      <c r="AQ202" s="14">
        <f>IF(Raw!AT145&gt;0,Deficit!$D$202-Raw!AT145,"")</f>
        <v>3.1499999999999986</v>
      </c>
      <c r="AR202" s="14" t="str">
        <f>IF(Raw!AU145&gt;0,Deficit!$D$202-Raw!AU145,"")</f>
        <v/>
      </c>
      <c r="AS202" s="14" t="str">
        <f>IF(Raw!AV145&gt;0,Deficit!$D$202-Raw!AV145,"")</f>
        <v/>
      </c>
    </row>
    <row r="203" spans="1:77" s="28" customFormat="1" x14ac:dyDescent="0.25">
      <c r="A203" s="31" t="s">
        <v>38</v>
      </c>
      <c r="B203" s="31">
        <v>8</v>
      </c>
      <c r="C203" s="31">
        <v>30</v>
      </c>
      <c r="D203" s="86">
        <v>23</v>
      </c>
      <c r="E203" s="14"/>
      <c r="F203" s="14">
        <f>IF(Raw!I97&gt;0,Deficit!$D$203-Raw!I97,"")</f>
        <v>5.2725220852994994</v>
      </c>
      <c r="G203" s="14">
        <f>IF(Raw!J97&gt;0,Deficit!$D$203-Raw!J97,"")</f>
        <v>3.0471846326128009</v>
      </c>
      <c r="H203" s="14">
        <f>IF(Raw!K97&gt;0,Deficit!$D$203-Raw!K97,"")</f>
        <v>4.501189015205501</v>
      </c>
      <c r="I203" s="14">
        <f>IF(Raw!L97&gt;0,Deficit!$D$203-Raw!L97,"")</f>
        <v>-0.65761608469640009</v>
      </c>
      <c r="J203" s="14">
        <f>IF(Raw!M97&gt;0,Deficit!$D$203-Raw!M97,"")</f>
        <v>6.2165328139101987</v>
      </c>
      <c r="K203" s="14">
        <f>IF(Raw!N97&gt;0,Deficit!$D$203-Raw!N97,"")</f>
        <v>2.1286872115134017</v>
      </c>
      <c r="L203" s="14">
        <f>IF(Raw!O97&gt;0,Deficit!$D$203-Raw!O97,"")</f>
        <v>8.8043048029323003</v>
      </c>
      <c r="M203" s="14">
        <f>IF(Raw!P97&gt;0,Deficit!$D$203-Raw!P97,"")</f>
        <v>7.4600351220949008</v>
      </c>
      <c r="N203" s="14">
        <f>IF(Raw!Q97&gt;0,Deficit!$D$203-Raw!Q97,"")</f>
        <v>10.3445663178638</v>
      </c>
      <c r="O203" s="14">
        <f>IF(Raw!R97&gt;0,Deficit!$D$203-Raw!R97,"")</f>
        <v>8.7771422128690002</v>
      </c>
      <c r="P203" s="14">
        <f>IF(Raw!S97&gt;0,Deficit!$D$203-Raw!S97,"")</f>
        <v>10.418199240647001</v>
      </c>
      <c r="Q203" s="14">
        <f>IF(Raw!T97&gt;0,Deficit!$D$203-Raw!T97,"")</f>
        <v>9.9393632965283008</v>
      </c>
      <c r="R203" s="14">
        <f>IF(Raw!U97&gt;0,Deficit!$D$203-Raw!U97,"")</f>
        <v>4.6808786150747999</v>
      </c>
      <c r="S203" s="14">
        <f>IF(Raw!V97&gt;0,Deficit!$D$203-Raw!V97,"")</f>
        <v>7.3045676012920993</v>
      </c>
      <c r="T203" s="14">
        <f>IF(Raw!W97&gt;0,Deficit!$D$203-Raw!W97,"")</f>
        <v>4.6333860386065986</v>
      </c>
      <c r="U203" s="14"/>
      <c r="V203" s="14">
        <f>IF(Raw!Y97&gt;0,Deficit!$D$203-Raw!Y97,"")</f>
        <v>8.0211381630602006</v>
      </c>
      <c r="W203" s="14">
        <f>IF(Raw!Z97&gt;0,Deficit!$D$203-Raw!Z97,"")</f>
        <v>10.1249744523377</v>
      </c>
      <c r="X203" s="14">
        <f>IF(Raw!AA97&gt;0,Deficit!$D$203-Raw!AA97,"")</f>
        <v>7.4766093635449007</v>
      </c>
      <c r="Y203" s="14">
        <f>IF(Raw!AB97&gt;0,Deficit!$D$203-Raw!AB97,"")</f>
        <v>9.7917431644901995</v>
      </c>
      <c r="Z203" s="14">
        <f>IF(Raw!AC97&gt;0,Deficit!$D$203-Raw!AC97,"")</f>
        <v>0.29448593731380157</v>
      </c>
      <c r="AA203" s="14">
        <f>IF(Raw!AD97&gt;0,Deficit!$D$203-Raw!AD97,"")</f>
        <v>4.8368861890152992</v>
      </c>
      <c r="AB203" s="14">
        <f>IF(Raw!AE97&gt;0,Deficit!$D$203-Raw!AE97,"")</f>
        <v>3.4513785985121004</v>
      </c>
      <c r="AC203" s="14">
        <f>IF(Raw!AF97&gt;0,Deficit!$D$203-Raw!AF97,"")</f>
        <v>1.7559229709300013</v>
      </c>
      <c r="AD203" s="14">
        <f>IF(Raw!AG97&gt;0,Deficit!$D$203-Raw!AG97,"")</f>
        <v>6.7693905686833986</v>
      </c>
      <c r="AE203" s="14">
        <f>IF(Raw!AH97&gt;0,Deficit!$D$203-Raw!AH97,"")</f>
        <v>0.36415185792450089</v>
      </c>
      <c r="AF203" s="14">
        <f>IF(Raw!AI97&gt;0,Deficit!$D$203-Raw!AI97,"")</f>
        <v>4.0918802474419991</v>
      </c>
      <c r="AG203" s="14">
        <f>IF(Raw!AJ97&gt;0,Deficit!$D$203-Raw!AJ97,"")</f>
        <v>8.5240834877459992</v>
      </c>
      <c r="AH203" s="14">
        <f>IF(Raw!AK97&gt;0,Deficit!$D$203-Raw!AK97,"")</f>
        <v>2.7138987551995015</v>
      </c>
      <c r="AI203" s="14">
        <f>IF(Raw!AL97&gt;0,Deficit!$D$203-Raw!AL97,"")</f>
        <v>7.1027568387572</v>
      </c>
      <c r="AJ203" s="14">
        <f>IF(Raw!AM97&gt;0,Deficit!$D$203-Raw!AM97,"")</f>
        <v>3.2311612959097999</v>
      </c>
      <c r="AK203" s="14">
        <f>IF(Raw!AN97&gt;0,Deficit!$D$203-Raw!AN97,"")</f>
        <v>6.7742538505519008</v>
      </c>
      <c r="AL203" s="14">
        <f>IF(Raw!AO97&gt;0,Deficit!$D$203-Raw!AO97,"")</f>
        <v>9.0392783543767994</v>
      </c>
      <c r="AM203" s="14">
        <f>IF(Raw!AP97&gt;0,Deficit!$D$203-Raw!AP97,"")</f>
        <v>5.8164101055578001</v>
      </c>
      <c r="AN203" s="14">
        <f>IF(Raw!AQ97&gt;0,Deficit!$D$203-Raw!AQ97,"")</f>
        <v>2.020564622726301</v>
      </c>
      <c r="AO203" s="14">
        <f>IF(Raw!AR97&gt;0,Deficit!$D$203-Raw!AR97,"")</f>
        <v>1.3277450085786988</v>
      </c>
      <c r="AP203" s="14">
        <f>IF(Raw!AS97&gt;0,Deficit!$D$203-Raw!AS97,"")</f>
        <v>3.6179042306922007</v>
      </c>
      <c r="AQ203" s="14">
        <f>IF(Raw!AT97&gt;0,Deficit!$D$203-Raw!AT97,"")</f>
        <v>3.9147504859449</v>
      </c>
      <c r="AR203" s="14" t="str">
        <f>IF(Raw!AU97&gt;0,Deficit!$D$203-Raw!AU97,"")</f>
        <v/>
      </c>
      <c r="AS203" s="14" t="str">
        <f>IF(Raw!AV97&gt;0,Deficit!$D$203-Raw!AV97,"")</f>
        <v/>
      </c>
    </row>
    <row r="204" spans="1:77" s="28" customFormat="1" x14ac:dyDescent="0.25">
      <c r="A204" s="31" t="s">
        <v>45</v>
      </c>
      <c r="B204" s="31">
        <v>8</v>
      </c>
      <c r="C204" s="31">
        <v>30</v>
      </c>
      <c r="D204" s="86">
        <v>23</v>
      </c>
      <c r="E204" s="14"/>
      <c r="F204" s="14">
        <f>IF(Raw!I146&gt;0,Deficit!$D$204-Raw!I146,"")</f>
        <v>4.3635779847205995</v>
      </c>
      <c r="G204" s="14">
        <f>IF(Raw!J146&gt;0,Deficit!$D$204-Raw!J146,"")</f>
        <v>1.7009460839061994</v>
      </c>
      <c r="H204" s="14">
        <f>IF(Raw!K146&gt;0,Deficit!$D$204-Raw!K146,"")</f>
        <v>3.9202276117243002</v>
      </c>
      <c r="I204" s="14">
        <f>IF(Raw!L146&gt;0,Deficit!$D$204-Raw!L146,"")</f>
        <v>0.86660456328050017</v>
      </c>
      <c r="J204" s="14">
        <f>IF(Raw!M146&gt;0,Deficit!$D$204-Raw!M146,"")</f>
        <v>4.3166403555119999</v>
      </c>
      <c r="K204" s="14">
        <f>IF(Raw!N146&gt;0,Deficit!$D$204-Raw!N146,"")</f>
        <v>0.4606874573774995</v>
      </c>
      <c r="L204" s="14">
        <f>IF(Raw!O146&gt;0,Deficit!$D$204-Raw!O146,"")</f>
        <v>6.3904156058165995</v>
      </c>
      <c r="M204" s="14">
        <f>IF(Raw!P146&gt;0,Deficit!$D$204-Raw!P146,"")</f>
        <v>4.3455420182554008</v>
      </c>
      <c r="N204" s="14">
        <f>IF(Raw!Q146&gt;0,Deficit!$D$204-Raw!Q146,"")</f>
        <v>8.8266966429223999</v>
      </c>
      <c r="O204" s="14">
        <f>IF(Raw!R146&gt;0,Deficit!$D$204-Raw!R146,"")</f>
        <v>6.6628490742294986</v>
      </c>
      <c r="P204" s="14">
        <f>IF(Raw!S146&gt;0,Deficit!$D$204-Raw!S146,"")</f>
        <v>9.4492376650420002</v>
      </c>
      <c r="Q204" s="14">
        <f>IF(Raw!T146&gt;0,Deficit!$D$204-Raw!T146,"")</f>
        <v>8.8181474386335008</v>
      </c>
      <c r="R204" s="14">
        <f>IF(Raw!U146&gt;0,Deficit!$D$204-Raw!U146,"")</f>
        <v>4.3796012067663987</v>
      </c>
      <c r="S204" s="14">
        <f>IF(Raw!V146&gt;0,Deficit!$D$204-Raw!V146,"")</f>
        <v>6.1189695161267998</v>
      </c>
      <c r="T204" s="14">
        <f>IF(Raw!W146&gt;0,Deficit!$D$204-Raw!W146,"")</f>
        <v>3.4088794246351988</v>
      </c>
      <c r="U204" s="14"/>
      <c r="V204" s="14">
        <f>IF(Raw!Y146&gt;0,Deficit!$D$204-Raw!Y146,"")</f>
        <v>7.3228523296433998</v>
      </c>
      <c r="W204" s="14">
        <f>IF(Raw!Z146&gt;0,Deficit!$D$204-Raw!Z146,"")</f>
        <v>9.0722599203594996</v>
      </c>
      <c r="X204" s="14">
        <f>IF(Raw!AA146&gt;0,Deficit!$D$204-Raw!AA146,"")</f>
        <v>4.7403406237313988</v>
      </c>
      <c r="Y204" s="14">
        <f>IF(Raw!AB146&gt;0,Deficit!$D$204-Raw!AB146,"")</f>
        <v>8.1650607536642994</v>
      </c>
      <c r="Z204" s="14">
        <f>IF(Raw!AC146&gt;0,Deficit!$D$204-Raw!AC146,"")</f>
        <v>-2.6399404966799267E-2</v>
      </c>
      <c r="AA204" s="14">
        <f>IF(Raw!AD146&gt;0,Deficit!$D$204-Raw!AD146,"")</f>
        <v>3.8793786269119011</v>
      </c>
      <c r="AB204" s="14">
        <f>IF(Raw!AE146&gt;0,Deficit!$D$204-Raw!AE146,"")</f>
        <v>2.4593471777051015</v>
      </c>
      <c r="AC204" s="14">
        <f>IF(Raw!AF146&gt;0,Deficit!$D$204-Raw!AF146,"")</f>
        <v>-0.23532965386930016</v>
      </c>
      <c r="AD204" s="14">
        <f>IF(Raw!AG146&gt;0,Deficit!$D$204-Raw!AG146,"")</f>
        <v>5.4117340348437004</v>
      </c>
      <c r="AE204" s="14">
        <f>IF(Raw!AH146&gt;0,Deficit!$D$204-Raw!AH146,"")</f>
        <v>0.26697182035600164</v>
      </c>
      <c r="AF204" s="14">
        <f>IF(Raw!AI146&gt;0,Deficit!$D$204-Raw!AI146,"")</f>
        <v>1.937449779242101</v>
      </c>
      <c r="AG204" s="14">
        <f>IF(Raw!AJ146&gt;0,Deficit!$D$204-Raw!AJ146,"")</f>
        <v>7.0345696432791005</v>
      </c>
      <c r="AH204" s="14">
        <f>IF(Raw!AK146&gt;0,Deficit!$D$204-Raw!AK146,"")</f>
        <v>2.9057369988037003</v>
      </c>
      <c r="AI204" s="14">
        <f>IF(Raw!AL146&gt;0,Deficit!$D$204-Raw!AL146,"")</f>
        <v>6.1021181624291003</v>
      </c>
      <c r="AJ204" s="14">
        <f>IF(Raw!AM146&gt;0,Deficit!$D$204-Raw!AM146,"")</f>
        <v>3.2118461105064995</v>
      </c>
      <c r="AK204" s="14">
        <f>IF(Raw!AN146&gt;0,Deficit!$D$204-Raw!AN146,"")</f>
        <v>4.9532246969901017</v>
      </c>
      <c r="AL204" s="14">
        <f>IF(Raw!AO146&gt;0,Deficit!$D$204-Raw!AO146,"")</f>
        <v>7.5387857975046</v>
      </c>
      <c r="AM204" s="14">
        <f>IF(Raw!AP146&gt;0,Deficit!$D$204-Raw!AP146,"")</f>
        <v>4.0088529850266994</v>
      </c>
      <c r="AN204" s="14">
        <f>IF(Raw!AQ146&gt;0,Deficit!$D$204-Raw!AQ146,"")</f>
        <v>1.1150500447140992</v>
      </c>
      <c r="AO204" s="14">
        <f>IF(Raw!AR146&gt;0,Deficit!$D$204-Raw!AR146,"")</f>
        <v>2.0458069960891017</v>
      </c>
      <c r="AP204" s="14">
        <f>IF(Raw!AS146&gt;0,Deficit!$D$204-Raw!AS146,"")</f>
        <v>2.8384533519786999</v>
      </c>
      <c r="AQ204" s="14">
        <f>IF(Raw!AT146&gt;0,Deficit!$D$204-Raw!AT146,"")</f>
        <v>1.4891398721245004</v>
      </c>
      <c r="AR204" s="14" t="str">
        <f>IF(Raw!AU146&gt;0,Deficit!$D$204-Raw!AU146,"")</f>
        <v/>
      </c>
      <c r="AS204" s="14" t="str">
        <f>IF(Raw!AV146&gt;0,Deficit!$D$204-Raw!AV146,"")</f>
        <v/>
      </c>
    </row>
    <row r="205" spans="1:77" s="28" customFormat="1" x14ac:dyDescent="0.25">
      <c r="A205" s="31" t="s">
        <v>38</v>
      </c>
      <c r="B205" s="31">
        <v>8</v>
      </c>
      <c r="C205" s="31">
        <v>60</v>
      </c>
      <c r="D205" s="69">
        <v>18</v>
      </c>
      <c r="E205" s="14"/>
      <c r="F205" s="14">
        <f>IF(Raw!I98&gt;0,Deficit!$D$205-Raw!I98,"")</f>
        <v>2.5017797789469007</v>
      </c>
      <c r="G205" s="14">
        <f>IF(Raw!J98&gt;0,Deficit!$D$205-Raw!J98,"")</f>
        <v>1.1880939977088012</v>
      </c>
      <c r="H205" s="14">
        <f>IF(Raw!K98&gt;0,Deficit!$D$205-Raw!K98,"")</f>
        <v>1.3500135815458982</v>
      </c>
      <c r="I205" s="14">
        <f>IF(Raw!L98&gt;0,Deficit!$D$205-Raw!L98,"")</f>
        <v>0.83236806855149936</v>
      </c>
      <c r="J205" s="14">
        <f>IF(Raw!M98&gt;0,Deficit!$D$205-Raw!M98,"")</f>
        <v>0.78879305950960088</v>
      </c>
      <c r="K205" s="14">
        <f>IF(Raw!N98&gt;0,Deficit!$D$205-Raw!N98,"")</f>
        <v>0.99696526972709876</v>
      </c>
      <c r="L205" s="14">
        <f>IF(Raw!O98&gt;0,Deficit!$D$205-Raw!O98,"")</f>
        <v>1.1454518228329</v>
      </c>
      <c r="M205" s="14">
        <f>IF(Raw!P98&gt;0,Deficit!$D$205-Raw!P98,"")</f>
        <v>1.1625696855552015</v>
      </c>
      <c r="N205" s="14">
        <f>IF(Raw!Q98&gt;0,Deficit!$D$205-Raw!Q98,"")</f>
        <v>2.6187979694327996</v>
      </c>
      <c r="O205" s="14">
        <f>IF(Raw!R98&gt;0,Deficit!$D$205-Raw!R98,"")</f>
        <v>2.8473089901634996</v>
      </c>
      <c r="P205" s="14">
        <f>IF(Raw!S98&gt;0,Deficit!$D$205-Raw!S98,"")</f>
        <v>4.3004416489056005</v>
      </c>
      <c r="Q205" s="14">
        <f>IF(Raw!T98&gt;0,Deficit!$D$205-Raw!T98,"")</f>
        <v>4.3275419282855996</v>
      </c>
      <c r="R205" s="14">
        <f>IF(Raw!U98&gt;0,Deficit!$D$205-Raw!U98,"")</f>
        <v>5.0840043991257993</v>
      </c>
      <c r="S205" s="14">
        <f>IF(Raw!V98&gt;0,Deficit!$D$205-Raw!V98,"")</f>
        <v>4.9022777840892005</v>
      </c>
      <c r="T205" s="14">
        <f>IF(Raw!W98&gt;0,Deficit!$D$205-Raw!W98,"")</f>
        <v>4.9278589228284009</v>
      </c>
      <c r="U205" s="14"/>
      <c r="V205" s="14">
        <f>IF(Raw!Y98&gt;0,Deficit!$D$205-Raw!Y98,"")</f>
        <v>5.2291129910147998</v>
      </c>
      <c r="W205" s="14">
        <f>IF(Raw!Z98&gt;0,Deficit!$D$205-Raw!Z98,"")</f>
        <v>5.4802324614287006</v>
      </c>
      <c r="X205" s="14">
        <f>IF(Raw!AA98&gt;0,Deficit!$D$205-Raw!AA98,"")</f>
        <v>5.8981536817434996</v>
      </c>
      <c r="Y205" s="14">
        <f>IF(Raw!AB98&gt;0,Deficit!$D$205-Raw!AB98,"")</f>
        <v>6.2154918455897992</v>
      </c>
      <c r="Z205" s="14">
        <f>IF(Raw!AC98&gt;0,Deficit!$D$205-Raw!AC98,"")</f>
        <v>3.5591417555127993</v>
      </c>
      <c r="AA205" s="14">
        <f>IF(Raw!AD98&gt;0,Deficit!$D$205-Raw!AD98,"")</f>
        <v>2.1500610838754</v>
      </c>
      <c r="AB205" s="14">
        <f>IF(Raw!AE98&gt;0,Deficit!$D$205-Raw!AE98,"")</f>
        <v>0.39581091551779934</v>
      </c>
      <c r="AC205" s="14">
        <f>IF(Raw!AF98&gt;0,Deficit!$D$205-Raw!AF98,"")</f>
        <v>0.56373049601720027</v>
      </c>
      <c r="AD205" s="14">
        <f>IF(Raw!AG98&gt;0,Deficit!$D$205-Raw!AG98,"")</f>
        <v>1.7792842006850016</v>
      </c>
      <c r="AE205" s="14">
        <f>IF(Raw!AH98&gt;0,Deficit!$D$205-Raw!AH98,"")</f>
        <v>1.5431552422842998</v>
      </c>
      <c r="AF205" s="14">
        <f>IF(Raw!AI98&gt;0,Deficit!$D$205-Raw!AI98,"")</f>
        <v>2.0108014015176003</v>
      </c>
      <c r="AG205" s="14">
        <f>IF(Raw!AJ98&gt;0,Deficit!$D$205-Raw!AJ98,"")</f>
        <v>2.9124792929289001</v>
      </c>
      <c r="AH205" s="14">
        <f>IF(Raw!AK98&gt;0,Deficit!$D$205-Raw!AK98,"")</f>
        <v>3.5659930289002997</v>
      </c>
      <c r="AI205" s="14">
        <f>IF(Raw!AL98&gt;0,Deficit!$D$205-Raw!AL98,"")</f>
        <v>3.6003576896140004</v>
      </c>
      <c r="AJ205" s="14">
        <f>IF(Raw!AM98&gt;0,Deficit!$D$205-Raw!AM98,"")</f>
        <v>4.0209386262043996</v>
      </c>
      <c r="AK205" s="14">
        <f>IF(Raw!AN98&gt;0,Deficit!$D$205-Raw!AN98,"")</f>
        <v>4.3991321309335998</v>
      </c>
      <c r="AL205" s="14">
        <f>IF(Raw!AO98&gt;0,Deficit!$D$205-Raw!AO98,"")</f>
        <v>5.2857047439314009</v>
      </c>
      <c r="AM205" s="14">
        <f>IF(Raw!AP98&gt;0,Deficit!$D$205-Raw!AP98,"")</f>
        <v>5.4260808407266996</v>
      </c>
      <c r="AN205" s="14">
        <f>IF(Raw!AQ98&gt;0,Deficit!$D$205-Raw!AQ98,"")</f>
        <v>0.42229267158100114</v>
      </c>
      <c r="AO205" s="14">
        <f>IF(Raw!AR98&gt;0,Deficit!$D$205-Raw!AR98,"")</f>
        <v>0.873121047393699</v>
      </c>
      <c r="AP205" s="14">
        <f>IF(Raw!AS98&gt;0,Deficit!$D$205-Raw!AS98,"")</f>
        <v>2.8405758182464993</v>
      </c>
      <c r="AQ205" s="14">
        <f>IF(Raw!AT98&gt;0,Deficit!$D$205-Raw!AT98,"")</f>
        <v>1.8529009871323012</v>
      </c>
      <c r="AR205" s="14" t="str">
        <f>IF(Raw!AU98&gt;0,Deficit!$D$205-Raw!AU98,"")</f>
        <v/>
      </c>
      <c r="AS205" s="14" t="str">
        <f>IF(Raw!AV98&gt;0,Deficit!$D$205-Raw!AV98,"")</f>
        <v/>
      </c>
    </row>
    <row r="206" spans="1:77" s="28" customFormat="1" x14ac:dyDescent="0.25">
      <c r="A206" s="31" t="s">
        <v>45</v>
      </c>
      <c r="B206" s="31">
        <v>8</v>
      </c>
      <c r="C206" s="31">
        <v>60</v>
      </c>
      <c r="D206" s="19">
        <v>21.6</v>
      </c>
      <c r="E206" s="14"/>
      <c r="F206" s="14">
        <f>IF(Raw!I147&gt;0,Deficit!$D$206-Raw!I147,"")</f>
        <v>4.4816787152171997</v>
      </c>
      <c r="G206" s="14">
        <f>IF(Raw!J147&gt;0,Deficit!$D$206-Raw!J147,"")</f>
        <v>3.4872770302257017</v>
      </c>
      <c r="H206" s="14">
        <f>IF(Raw!K147&gt;0,Deficit!$D$206-Raw!K147,"")</f>
        <v>4.0749092925888029</v>
      </c>
      <c r="I206" s="14">
        <f>IF(Raw!L147&gt;0,Deficit!$D$206-Raw!L147,"")</f>
        <v>3.2785206521764003</v>
      </c>
      <c r="J206" s="14">
        <f>IF(Raw!M147&gt;0,Deficit!$D$206-Raw!M147,"")</f>
        <v>3.1442905959782017</v>
      </c>
      <c r="K206" s="14">
        <f>IF(Raw!N147&gt;0,Deficit!$D$206-Raw!N147,"")</f>
        <v>3.1184982852454013</v>
      </c>
      <c r="L206" s="14">
        <f>IF(Raw!O147&gt;0,Deficit!$D$206-Raw!O147,"")</f>
        <v>2.4945545636966031</v>
      </c>
      <c r="M206" s="14">
        <f>IF(Raw!P147&gt;0,Deficit!$D$206-Raw!P147,"")</f>
        <v>2.8485523071105021</v>
      </c>
      <c r="N206" s="14">
        <f>IF(Raw!Q147&gt;0,Deficit!$D$206-Raw!Q147,"")</f>
        <v>3.628413394144701</v>
      </c>
      <c r="O206" s="14">
        <f>IF(Raw!R147&gt;0,Deficit!$D$206-Raw!R147,"")</f>
        <v>3.6679886762671003</v>
      </c>
      <c r="P206" s="14">
        <f>IF(Raw!S147&gt;0,Deficit!$D$206-Raw!S147,"")</f>
        <v>4.6752603118564018</v>
      </c>
      <c r="Q206" s="14">
        <f>IF(Raw!T147&gt;0,Deficit!$D$206-Raw!T147,"")</f>
        <v>4.1663405031736005</v>
      </c>
      <c r="R206" s="14">
        <f>IF(Raw!U147&gt;0,Deficit!$D$206-Raw!U147,"")</f>
        <v>4.647705831580403</v>
      </c>
      <c r="S206" s="14">
        <f>IF(Raw!V147&gt;0,Deficit!$D$206-Raw!V147,"")</f>
        <v>4.5485578604442019</v>
      </c>
      <c r="T206" s="14">
        <f>IF(Raw!W147&gt;0,Deficit!$D$206-Raw!W147,"")</f>
        <v>4.9127077312928016</v>
      </c>
      <c r="U206" s="14"/>
      <c r="V206" s="14">
        <f>IF(Raw!Y147&gt;0,Deficit!$D$206-Raw!Y147,"")</f>
        <v>5.2963837440493009</v>
      </c>
      <c r="W206" s="14">
        <f>IF(Raw!Z147&gt;0,Deficit!$D$206-Raw!Z147,"")</f>
        <v>5.7319856859497023</v>
      </c>
      <c r="X206" s="14">
        <f>IF(Raw!AA147&gt;0,Deficit!$D$206-Raw!AA147,"")</f>
        <v>6.1400163727117008</v>
      </c>
      <c r="Y206" s="14">
        <f>IF(Raw!AB147&gt;0,Deficit!$D$206-Raw!AB147,"")</f>
        <v>5.9832537264458008</v>
      </c>
      <c r="Z206" s="14">
        <f>IF(Raw!AC147&gt;0,Deficit!$D$206-Raw!AC147,"")</f>
        <v>0.76932405448309993</v>
      </c>
      <c r="AA206" s="14">
        <f>IF(Raw!AD147&gt;0,Deficit!$D$206-Raw!AD147,"")</f>
        <v>2.1186198774236011</v>
      </c>
      <c r="AB206" s="14">
        <f>IF(Raw!AE147&gt;0,Deficit!$D$206-Raw!AE147,"")</f>
        <v>0.36821400103560009</v>
      </c>
      <c r="AC206" s="14">
        <f>IF(Raw!AF147&gt;0,Deficit!$D$206-Raw!AF147,"")</f>
        <v>1.2001826826975019</v>
      </c>
      <c r="AD206" s="14">
        <f>IF(Raw!AG147&gt;0,Deficit!$D$206-Raw!AG147,"")</f>
        <v>1.461509375108303</v>
      </c>
      <c r="AE206" s="14">
        <f>IF(Raw!AH147&gt;0,Deficit!$D$206-Raw!AH147,"")</f>
        <v>1.7851663687014003</v>
      </c>
      <c r="AF206" s="14">
        <f>IF(Raw!AI147&gt;0,Deficit!$D$206-Raw!AI147,"")</f>
        <v>1.4224116182404032</v>
      </c>
      <c r="AG206" s="14">
        <f>IF(Raw!AJ147&gt;0,Deficit!$D$206-Raw!AJ147,"")</f>
        <v>3.3282379630540007</v>
      </c>
      <c r="AH206" s="14">
        <f>IF(Raw!AK147&gt;0,Deficit!$D$206-Raw!AK147,"")</f>
        <v>3.422010680795303</v>
      </c>
      <c r="AI206" s="14">
        <f>IF(Raw!AL147&gt;0,Deficit!$D$206-Raw!AL147,"")</f>
        <v>3.3466582702087031</v>
      </c>
      <c r="AJ206" s="14">
        <f>IF(Raw!AM147&gt;0,Deficit!$D$206-Raw!AM147,"")</f>
        <v>3.5331767461579027</v>
      </c>
      <c r="AK206" s="14">
        <f>IF(Raw!AN147&gt;0,Deficit!$D$206-Raw!AN147,"")</f>
        <v>3.5532246969901031</v>
      </c>
      <c r="AL206" s="14">
        <f>IF(Raw!AO147&gt;0,Deficit!$D$206-Raw!AO147,"")</f>
        <v>5.2321531547884028</v>
      </c>
      <c r="AM206" s="14">
        <f>IF(Raw!AP147&gt;0,Deficit!$D$206-Raw!AP147,"")</f>
        <v>5.5071735217205031</v>
      </c>
      <c r="AN206" s="14">
        <f>IF(Raw!AQ147&gt;0,Deficit!$D$206-Raw!AQ147,"")</f>
        <v>0.11819118296250153</v>
      </c>
      <c r="AO206" s="14">
        <f>IF(Raw!AR147&gt;0,Deficit!$D$206-Raw!AR147,"")</f>
        <v>1.1974203560471999</v>
      </c>
      <c r="AP206" s="14">
        <f>IF(Raw!AS147&gt;0,Deficit!$D$206-Raw!AS147,"")</f>
        <v>2.8328539029460025</v>
      </c>
      <c r="AQ206" s="14">
        <f>IF(Raw!AT147&gt;0,Deficit!$D$206-Raw!AT147,"")</f>
        <v>2.8817078143832013</v>
      </c>
      <c r="AR206" s="14" t="str">
        <f>IF(Raw!AU147&gt;0,Deficit!$D$206-Raw!AU147,"")</f>
        <v/>
      </c>
      <c r="AS206" s="14" t="str">
        <f>IF(Raw!AV147&gt;0,Deficit!$D$206-Raw!AV147,"")</f>
        <v/>
      </c>
    </row>
    <row r="207" spans="1:77" s="28" customFormat="1" x14ac:dyDescent="0.25">
      <c r="A207" s="31" t="s">
        <v>38</v>
      </c>
      <c r="B207" s="31">
        <v>8</v>
      </c>
      <c r="C207" s="31">
        <v>90</v>
      </c>
      <c r="D207" s="19">
        <v>15</v>
      </c>
      <c r="E207" s="19"/>
      <c r="F207" s="19">
        <f>IF(Raw!I99&gt;0,Deficit!$D$207-Raw!I99,"")</f>
        <v>1.2420439795953993</v>
      </c>
      <c r="G207" s="19">
        <f>IF(Raw!J99&gt;0,Deficit!$D$207-Raw!J99,"")</f>
        <v>0.84670387950940018</v>
      </c>
      <c r="H207" s="19">
        <f>IF(Raw!K99&gt;0,Deficit!$D$207-Raw!K99,"")</f>
        <v>0.49902564374739988</v>
      </c>
      <c r="I207" s="19">
        <f>IF(Raw!L99&gt;0,Deficit!$D$207-Raw!L99,"")</f>
        <v>0.5406132656968996</v>
      </c>
      <c r="J207" s="19">
        <f>IF(Raw!M99&gt;0,Deficit!$D$207-Raw!M99,"")</f>
        <v>-0.11712164255249924</v>
      </c>
      <c r="K207" s="19">
        <f>IF(Raw!N99&gt;0,Deficit!$D$207-Raw!N99,"")</f>
        <v>0.45035298832529946</v>
      </c>
      <c r="L207" s="19">
        <f>IF(Raw!O99&gt;0,Deficit!$D$207-Raw!O99,"")</f>
        <v>1.6022098321000655E-2</v>
      </c>
      <c r="M207" s="19">
        <f>IF(Raw!P99&gt;0,Deficit!$D$207-Raw!P99,"")</f>
        <v>0.24353800950929916</v>
      </c>
      <c r="N207" s="19">
        <f>IF(Raw!Q99&gt;0,Deficit!$D$207-Raw!Q99,"")</f>
        <v>1.0736978825232999</v>
      </c>
      <c r="O207" s="19">
        <f>IF(Raw!R99&gt;0,Deficit!$D$207-Raw!R99,"")</f>
        <v>1.0933844283191991</v>
      </c>
      <c r="P207" s="19">
        <f>IF(Raw!S99&gt;0,Deficit!$D$207-Raw!S99,"")</f>
        <v>1.4240815578902009</v>
      </c>
      <c r="Q207" s="19">
        <f>IF(Raw!T99&gt;0,Deficit!$D$207-Raw!T99,"")</f>
        <v>1.8356634667643004</v>
      </c>
      <c r="R207" s="19">
        <f>IF(Raw!U99&gt;0,Deficit!$D$207-Raw!U99,"")</f>
        <v>2.0437440057716998</v>
      </c>
      <c r="S207" s="19">
        <f>IF(Raw!V99&gt;0,Deficit!$D$207-Raw!V99,"")</f>
        <v>2.0338100025029995</v>
      </c>
      <c r="T207" s="19">
        <f>IF(Raw!W99&gt;0,Deficit!$D$207-Raw!W99,"")</f>
        <v>1.9602164769130006</v>
      </c>
      <c r="U207" s="19"/>
      <c r="V207" s="19">
        <f>IF(Raw!Y99&gt;0,Deficit!$D$207-Raw!Y99,"")</f>
        <v>2.0345094257243996</v>
      </c>
      <c r="W207" s="19">
        <f>IF(Raw!Z99&gt;0,Deficit!$D$207-Raw!Z99,"")</f>
        <v>2.2233719100221006</v>
      </c>
      <c r="X207" s="19">
        <f>IF(Raw!AA99&gt;0,Deficit!$D$207-Raw!AA99,"")</f>
        <v>2.9205722512243995</v>
      </c>
      <c r="Y207" s="19">
        <f>IF(Raw!AB99&gt;0,Deficit!$D$207-Raw!AB99,"")</f>
        <v>2.7483768051314996</v>
      </c>
      <c r="Z207" s="19">
        <f>IF(Raw!AC99&gt;0,Deficit!$D$207-Raw!AC99,"")</f>
        <v>3.0018560168490005</v>
      </c>
      <c r="AA207" s="19">
        <f>IF(Raw!AD99&gt;0,Deficit!$D$207-Raw!AD99,"")</f>
        <v>2.5193472833644002</v>
      </c>
      <c r="AB207" s="19">
        <f>IF(Raw!AE99&gt;0,Deficit!$D$207-Raw!AE99,"")</f>
        <v>1.8970879709799604E-2</v>
      </c>
      <c r="AC207" s="19">
        <f>IF(Raw!AF99&gt;0,Deficit!$D$207-Raw!AF99,"")</f>
        <v>0.15421134401769976</v>
      </c>
      <c r="AD207" s="19">
        <f>IF(Raw!AG99&gt;0,Deficit!$D$207-Raw!AG99,"")</f>
        <v>0.85559994730540012</v>
      </c>
      <c r="AE207" s="19">
        <f>IF(Raw!AH99&gt;0,Deficit!$D$207-Raw!AH99,"")</f>
        <v>0.72522298524070017</v>
      </c>
      <c r="AF207" s="19">
        <f>IF(Raw!AI99&gt;0,Deficit!$D$207-Raw!AI99,"")</f>
        <v>-0.12350490456729979</v>
      </c>
      <c r="AG207" s="19">
        <f>IF(Raw!AJ99&gt;0,Deficit!$D$207-Raw!AJ99,"")</f>
        <v>1.1128088180567008</v>
      </c>
      <c r="AH207" s="19">
        <f>IF(Raw!AK99&gt;0,Deficit!$D$207-Raw!AK99,"")</f>
        <v>1.1033227750662995</v>
      </c>
      <c r="AI207" s="19">
        <f>IF(Raw!AL99&gt;0,Deficit!$D$207-Raw!AL99,"")</f>
        <v>1.2443558383188993</v>
      </c>
      <c r="AJ207" s="19">
        <f>IF(Raw!AM99&gt;0,Deficit!$D$207-Raw!AM99,"")</f>
        <v>1.4593297588669998</v>
      </c>
      <c r="AK207" s="19">
        <f>IF(Raw!AN99&gt;0,Deficit!$D$207-Raw!AN99,"")</f>
        <v>1.6821271571111005</v>
      </c>
      <c r="AL207" s="19">
        <f>IF(Raw!AO99&gt;0,Deficit!$D$207-Raw!AO99,"")</f>
        <v>2.3797996060014999</v>
      </c>
      <c r="AM207" s="19">
        <f>IF(Raw!AP99&gt;0,Deficit!$D$207-Raw!AP99,"")</f>
        <v>2.4286943817369</v>
      </c>
      <c r="AN207" s="19">
        <f>IF(Raw!AQ99&gt;0,Deficit!$D$207-Raw!AQ99,"")</f>
        <v>0.23584157059070066</v>
      </c>
      <c r="AO207" s="19">
        <f>IF(Raw!AR99&gt;0,Deficit!$D$207-Raw!AR99,"")</f>
        <v>-0.46528276569329918</v>
      </c>
      <c r="AP207" s="19">
        <f>IF(Raw!AS99&gt;0,Deficit!$D$207-Raw!AS99,"")</f>
        <v>1.2587711326714004</v>
      </c>
      <c r="AQ207" s="19">
        <f>IF(Raw!AT99&gt;0,Deficit!$D$207-Raw!AT99,"")</f>
        <v>0.52751227329000017</v>
      </c>
      <c r="AR207" s="19" t="str">
        <f>IF(Raw!AU99&gt;0,Deficit!$D$207-Raw!AU99,"")</f>
        <v/>
      </c>
      <c r="AS207" s="19" t="str">
        <f>IF(Raw!AV99&gt;0,Deficit!$D$207-Raw!AV99,"")</f>
        <v/>
      </c>
    </row>
    <row r="208" spans="1:77" s="28" customFormat="1" x14ac:dyDescent="0.25">
      <c r="A208" s="31" t="s">
        <v>45</v>
      </c>
      <c r="B208" s="31">
        <v>8</v>
      </c>
      <c r="C208" s="31">
        <v>90</v>
      </c>
      <c r="D208" s="19">
        <v>16</v>
      </c>
      <c r="E208" s="19"/>
      <c r="F208" s="19">
        <f>IF(Raw!I148&gt;0,Deficit!$D$208-Raw!I148,"")</f>
        <v>1.3925600104580997</v>
      </c>
      <c r="G208" s="19">
        <f>IF(Raw!J148&gt;0,Deficit!$D$208-Raw!J148,"")</f>
        <v>1.6930111426703007</v>
      </c>
      <c r="H208" s="19">
        <f>IF(Raw!K148&gt;0,Deficit!$D$208-Raw!K148,"")</f>
        <v>1.7590136779408994</v>
      </c>
      <c r="I208" s="19">
        <f>IF(Raw!L148&gt;0,Deficit!$D$208-Raw!L148,"")</f>
        <v>1.8593922052293994</v>
      </c>
      <c r="J208" s="19">
        <f>IF(Raw!M148&gt;0,Deficit!$D$208-Raw!M148,"")</f>
        <v>1.3561655921746993</v>
      </c>
      <c r="K208" s="19">
        <f>IF(Raw!N148&gt;0,Deficit!$D$208-Raw!N148,"")</f>
        <v>1.6532717560483992</v>
      </c>
      <c r="L208" s="19">
        <f>IF(Raw!O148&gt;0,Deficit!$D$208-Raw!O148,"")</f>
        <v>1.3347926484486994</v>
      </c>
      <c r="M208" s="19">
        <f>IF(Raw!P148&gt;0,Deficit!$D$208-Raw!P148,"")</f>
        <v>1.4504329882636995</v>
      </c>
      <c r="N208" s="19">
        <f>IF(Raw!Q148&gt;0,Deficit!$D$208-Raw!Q148,"")</f>
        <v>1.7738648044752008</v>
      </c>
      <c r="O208" s="19">
        <f>IF(Raw!R148&gt;0,Deficit!$D$208-Raw!R148,"")</f>
        <v>1.8269055924314994</v>
      </c>
      <c r="P208" s="19">
        <f>IF(Raw!S148&gt;0,Deficit!$D$208-Raw!S148,"")</f>
        <v>1.6275981334602996</v>
      </c>
      <c r="Q208" s="19">
        <f>IF(Raw!T148&gt;0,Deficit!$D$208-Raw!T148,"")</f>
        <v>2.1212953076076992</v>
      </c>
      <c r="R208" s="19">
        <f>IF(Raw!U148&gt;0,Deficit!$D$208-Raw!U148,"")</f>
        <v>2.5868667685637998</v>
      </c>
      <c r="S208" s="19">
        <f>IF(Raw!V148&gt;0,Deficit!$D$208-Raw!V148,"")</f>
        <v>2.6626778867096004</v>
      </c>
      <c r="T208" s="19">
        <f>IF(Raw!W148&gt;0,Deficit!$D$208-Raw!W148,"")</f>
        <v>2.5998206813690992</v>
      </c>
      <c r="U208" s="19"/>
      <c r="V208" s="19">
        <f>IF(Raw!Y148&gt;0,Deficit!$D$208-Raw!Y148,"")</f>
        <v>2.6112863588425999</v>
      </c>
      <c r="W208" s="19">
        <f>IF(Raw!Z148&gt;0,Deficit!$D$208-Raw!Z148,"")</f>
        <v>3.2841457246047998</v>
      </c>
      <c r="X208" s="19">
        <f>IF(Raw!AA148&gt;0,Deficit!$D$208-Raw!AA148,"")</f>
        <v>3.1618874991594002</v>
      </c>
      <c r="Y208" s="19">
        <f>IF(Raw!AB148&gt;0,Deficit!$D$208-Raw!AB148,"")</f>
        <v>3.2950836462851996</v>
      </c>
      <c r="Z208" s="19">
        <f>IF(Raw!AC148&gt;0,Deficit!$D$208-Raw!AC148,"")</f>
        <v>2.9604076557138992</v>
      </c>
      <c r="AA208" s="19">
        <f>IF(Raw!AD148&gt;0,Deficit!$D$208-Raw!AD148,"")</f>
        <v>2.5664007993575009</v>
      </c>
      <c r="AB208" s="19">
        <f>IF(Raw!AE148&gt;0,Deficit!$D$208-Raw!AE148,"")</f>
        <v>0.17887469157109948</v>
      </c>
      <c r="AC208" s="19">
        <f>IF(Raw!AF148&gt;0,Deficit!$D$208-Raw!AF148,"")</f>
        <v>0.49566606078970032</v>
      </c>
      <c r="AD208" s="19">
        <f>IF(Raw!AG148&gt;0,Deficit!$D$208-Raw!AG148,"")</f>
        <v>0.15147298485010019</v>
      </c>
      <c r="AE208" s="19">
        <f>IF(Raw!AH148&gt;0,Deficit!$D$208-Raw!AH148,"")</f>
        <v>0.38746816871539913</v>
      </c>
      <c r="AF208" s="19">
        <f>IF(Raw!AI148&gt;0,Deficit!$D$208-Raw!AI148,"")</f>
        <v>0.6334276296796002</v>
      </c>
      <c r="AG208" s="19">
        <f>IF(Raw!AJ148&gt;0,Deficit!$D$208-Raw!AJ148,"")</f>
        <v>1.5624707707268009</v>
      </c>
      <c r="AH208" s="19">
        <f>IF(Raw!AK148&gt;0,Deficit!$D$208-Raw!AK148,"")</f>
        <v>1.3052795780902002</v>
      </c>
      <c r="AI208" s="19">
        <f>IF(Raw!AL148&gt;0,Deficit!$D$208-Raw!AL148,"")</f>
        <v>1.4417877882388996</v>
      </c>
      <c r="AJ208" s="19">
        <f>IF(Raw!AM148&gt;0,Deficit!$D$208-Raw!AM148,"")</f>
        <v>1.7673386191085996</v>
      </c>
      <c r="AK208" s="19">
        <f>IF(Raw!AN148&gt;0,Deficit!$D$208-Raw!AN148,"")</f>
        <v>1.9665749218900999</v>
      </c>
      <c r="AL208" s="19">
        <f>IF(Raw!AO148&gt;0,Deficit!$D$208-Raw!AO148,"")</f>
        <v>2.9775434102784004</v>
      </c>
      <c r="AM208" s="19">
        <f>IF(Raw!AP148&gt;0,Deficit!$D$208-Raw!AP148,"")</f>
        <v>2.9734617000337007</v>
      </c>
      <c r="AN208" s="19">
        <f>IF(Raw!AQ148&gt;0,Deficit!$D$208-Raw!AQ148,"")</f>
        <v>-0.84972804645439837</v>
      </c>
      <c r="AO208" s="19">
        <f>IF(Raw!AR148&gt;0,Deficit!$D$208-Raw!AR148,"")</f>
        <v>-6.7184273486798674E-2</v>
      </c>
      <c r="AP208" s="19">
        <f>IF(Raw!AS148&gt;0,Deficit!$D$208-Raw!AS148,"")</f>
        <v>2.2893838719206006</v>
      </c>
      <c r="AQ208" s="19">
        <f>IF(Raw!AT148&gt;0,Deficit!$D$208-Raw!AT148,"")</f>
        <v>1.5304473460371</v>
      </c>
      <c r="AR208" s="19" t="str">
        <f>IF(Raw!AU148&gt;0,Deficit!$D$208-Raw!AU148,"")</f>
        <v/>
      </c>
      <c r="AS208" s="19" t="str">
        <f>IF(Raw!AV148&gt;0,Deficit!$D$208-Raw!AV148,"")</f>
        <v/>
      </c>
    </row>
    <row r="209" spans="1:77" s="28" customFormat="1" x14ac:dyDescent="0.25">
      <c r="A209" s="31" t="s">
        <v>38</v>
      </c>
      <c r="B209" s="31">
        <v>8</v>
      </c>
      <c r="C209" s="31">
        <v>120</v>
      </c>
      <c r="D209" s="19">
        <v>20</v>
      </c>
      <c r="E209" s="19"/>
      <c r="F209" s="19">
        <f>IF(Raw!I100&gt;0,Deficit!$D$209-Raw!I100,"")</f>
        <v>4.4126697449821997</v>
      </c>
      <c r="G209" s="19">
        <f>IF(Raw!J100&gt;0,Deficit!$D$209-Raw!J100,"")</f>
        <v>3.8704657166017995</v>
      </c>
      <c r="H209" s="19">
        <f>IF(Raw!K100&gt;0,Deficit!$D$209-Raw!K100,"")</f>
        <v>4.3678391946362005</v>
      </c>
      <c r="I209" s="19">
        <f>IF(Raw!L100&gt;0,Deficit!$D$209-Raw!L100,"")</f>
        <v>3.6493810948342009</v>
      </c>
      <c r="J209" s="19">
        <f>IF(Raw!M100&gt;0,Deficit!$D$209-Raw!M100,"")</f>
        <v>4.0326158274347996</v>
      </c>
      <c r="K209" s="19">
        <f>IF(Raw!N100&gt;0,Deficit!$D$209-Raw!N100,"")</f>
        <v>3.8118408752249984</v>
      </c>
      <c r="L209" s="19">
        <f>IF(Raw!O100&gt;0,Deficit!$D$209-Raw!O100,"")</f>
        <v>3.9898638922581</v>
      </c>
      <c r="M209" s="19">
        <f>IF(Raw!P100&gt;0,Deficit!$D$209-Raw!P100,"")</f>
        <v>3.1899973214156994</v>
      </c>
      <c r="N209" s="19">
        <f>IF(Raw!Q100&gt;0,Deficit!$D$209-Raw!Q100,"")</f>
        <v>4.1973798429441995</v>
      </c>
      <c r="O209" s="19">
        <f>IF(Raw!R100&gt;0,Deficit!$D$209-Raw!R100,"")</f>
        <v>3.9946866321418995</v>
      </c>
      <c r="P209" s="19">
        <f>IF(Raw!S100&gt;0,Deficit!$D$209-Raw!S100,"")</f>
        <v>3.5463014632749008</v>
      </c>
      <c r="Q209" s="19">
        <f>IF(Raw!T100&gt;0,Deficit!$D$209-Raw!T100,"")</f>
        <v>3.7932211151636999</v>
      </c>
      <c r="R209" s="19">
        <f>IF(Raw!U100&gt;0,Deficit!$D$209-Raw!U100,"")</f>
        <v>4.2750962045176006</v>
      </c>
      <c r="S209" s="19">
        <f>IF(Raw!V100&gt;0,Deficit!$D$209-Raw!V100,"")</f>
        <v>4.4159595378970007</v>
      </c>
      <c r="T209" s="19">
        <f>IF(Raw!W100&gt;0,Deficit!$D$209-Raw!W100,"")</f>
        <v>4.3848790794127002</v>
      </c>
      <c r="U209" s="19"/>
      <c r="V209" s="19">
        <f>IF(Raw!Y100&gt;0,Deficit!$D$209-Raw!Y100,"")</f>
        <v>4.5143351779003993</v>
      </c>
      <c r="W209" s="19">
        <f>IF(Raw!Z100&gt;0,Deficit!$D$209-Raw!Z100,"")</f>
        <v>4.1254943651364009</v>
      </c>
      <c r="X209" s="19">
        <f>IF(Raw!AA100&gt;0,Deficit!$D$209-Raw!AA100,"")</f>
        <v>4.2207194931902006</v>
      </c>
      <c r="Y209" s="19">
        <f>IF(Raw!AB100&gt;0,Deficit!$D$209-Raw!AB100,"")</f>
        <v>4.3483194115101007</v>
      </c>
      <c r="Z209" s="19">
        <f>IF(Raw!AC100&gt;0,Deficit!$D$209-Raw!AC100,"")</f>
        <v>4.1720349881762004</v>
      </c>
      <c r="AA209" s="19">
        <f>IF(Raw!AD100&gt;0,Deficit!$D$209-Raw!AD100,"")</f>
        <v>4.3819140208539995</v>
      </c>
      <c r="AB209" s="19">
        <f>IF(Raw!AE100&gt;0,Deficit!$D$209-Raw!AE100,"")</f>
        <v>4.1692434697501</v>
      </c>
      <c r="AC209" s="19">
        <f>IF(Raw!AF100&gt;0,Deficit!$D$209-Raw!AF100,"")</f>
        <v>4.0684006913964996</v>
      </c>
      <c r="AD209" s="19">
        <f>IF(Raw!AG100&gt;0,Deficit!$D$209-Raw!AG100,"")</f>
        <v>2.5417229369020014</v>
      </c>
      <c r="AE209" s="19">
        <f>IF(Raw!AH100&gt;0,Deficit!$D$209-Raw!AH100,"")</f>
        <v>3.0679140919934014</v>
      </c>
      <c r="AF209" s="19">
        <f>IF(Raw!AI100&gt;0,Deficit!$D$209-Raw!AI100,"")</f>
        <v>2.7879420694679986</v>
      </c>
      <c r="AG209" s="19">
        <f>IF(Raw!AJ100&gt;0,Deficit!$D$209-Raw!AJ100,"")</f>
        <v>3.1977443011844002</v>
      </c>
      <c r="AH209" s="19">
        <f>IF(Raw!AK100&gt;0,Deficit!$D$209-Raw!AK100,"")</f>
        <v>2.7701848361476991</v>
      </c>
      <c r="AI209" s="19">
        <f>IF(Raw!AL100&gt;0,Deficit!$D$209-Raw!AL100,"")</f>
        <v>3.0129874081744994</v>
      </c>
      <c r="AJ209" s="19">
        <f>IF(Raw!AM100&gt;0,Deficit!$D$209-Raw!AM100,"")</f>
        <v>3.3797996013825014</v>
      </c>
      <c r="AK209" s="19">
        <f>IF(Raw!AN100&gt;0,Deficit!$D$209-Raw!AN100,"")</f>
        <v>2.7109577500147992</v>
      </c>
      <c r="AL209" s="19">
        <f>IF(Raw!AO100&gt;0,Deficit!$D$209-Raw!AO100,"")</f>
        <v>3.7115952344980983</v>
      </c>
      <c r="AM209" s="19">
        <f>IF(Raw!AP100&gt;0,Deficit!$D$209-Raw!AP100,"")</f>
        <v>3.1922862612685989</v>
      </c>
      <c r="AN209" s="19">
        <f>IF(Raw!AQ100&gt;0,Deficit!$D$209-Raw!AQ100,"")</f>
        <v>4.1745002327681995</v>
      </c>
      <c r="AO209" s="19">
        <f>IF(Raw!AR100&gt;0,Deficit!$D$209-Raw!AR100,"")</f>
        <v>1.3751762396956018</v>
      </c>
      <c r="AP209" s="19">
        <f>IF(Raw!AS100&gt;0,Deficit!$D$209-Raw!AS100,"")</f>
        <v>2.1180913718066989</v>
      </c>
      <c r="AQ209" s="19">
        <f>IF(Raw!AT100&gt;0,Deficit!$D$209-Raw!AT100,"")</f>
        <v>3.4610407264223007</v>
      </c>
      <c r="AR209" s="19" t="str">
        <f>IF(Raw!AU100&gt;0,Deficit!$D$209-Raw!AU100,"")</f>
        <v/>
      </c>
      <c r="AS209" s="19" t="str">
        <f>IF(Raw!AV100&gt;0,Deficit!$D$209-Raw!AV100,"")</f>
        <v/>
      </c>
    </row>
    <row r="210" spans="1:77" s="28" customFormat="1" x14ac:dyDescent="0.25">
      <c r="A210" s="31" t="s">
        <v>45</v>
      </c>
      <c r="B210" s="31">
        <v>8</v>
      </c>
      <c r="C210" s="31">
        <v>120</v>
      </c>
      <c r="D210" s="19">
        <v>14.5</v>
      </c>
      <c r="E210" s="19"/>
      <c r="F210" s="19">
        <f>IF(Raw!I149&gt;0,Deficit!$D$210-Raw!I149,"")</f>
        <v>1.4820269907819998</v>
      </c>
      <c r="G210" s="19">
        <f>IF(Raw!J149&gt;0,Deficit!$D$210-Raw!J149,"")</f>
        <v>1.3573111586908002</v>
      </c>
      <c r="H210" s="19">
        <f>IF(Raw!K149&gt;0,Deficit!$D$210-Raw!K149,"")</f>
        <v>2.0060678803898995</v>
      </c>
      <c r="I210" s="19">
        <f>IF(Raw!L149&gt;0,Deficit!$D$210-Raw!L149,"")</f>
        <v>1.3416527391134991</v>
      </c>
      <c r="J210" s="19">
        <f>IF(Raw!M149&gt;0,Deficit!$D$210-Raw!M149,"")</f>
        <v>0.60534862177740045</v>
      </c>
      <c r="K210" s="19">
        <f>IF(Raw!N149&gt;0,Deficit!$D$210-Raw!N149,"")</f>
        <v>0.8682618365055994</v>
      </c>
      <c r="L210" s="19">
        <f>IF(Raw!O149&gt;0,Deficit!$D$210-Raw!O149,"")</f>
        <v>0.63927702939900044</v>
      </c>
      <c r="M210" s="19">
        <f>IF(Raw!P149&gt;0,Deficit!$D$210-Raw!P149,"")</f>
        <v>0.98172886550779914</v>
      </c>
      <c r="N210" s="19">
        <f>IF(Raw!Q149&gt;0,Deficit!$D$210-Raw!Q149,"")</f>
        <v>1.3529235075690007</v>
      </c>
      <c r="O210" s="19">
        <f>IF(Raw!R149&gt;0,Deficit!$D$210-Raw!R149,"")</f>
        <v>1.3695974920423009</v>
      </c>
      <c r="P210" s="19">
        <f>IF(Raw!S149&gt;0,Deficit!$D$210-Raw!S149,"")</f>
        <v>1.4481937940907006</v>
      </c>
      <c r="Q210" s="19">
        <f>IF(Raw!T149&gt;0,Deficit!$D$210-Raw!T149,"")</f>
        <v>1.2062603322870995</v>
      </c>
      <c r="R210" s="19">
        <f>IF(Raw!U149&gt;0,Deficit!$D$210-Raw!U149,"")</f>
        <v>1.6241368005723</v>
      </c>
      <c r="S210" s="19">
        <f>IF(Raw!V149&gt;0,Deficit!$D$210-Raw!V149,"")</f>
        <v>1.2120400796162993</v>
      </c>
      <c r="T210" s="19">
        <f>IF(Raw!W149&gt;0,Deficit!$D$210-Raw!W149,"")</f>
        <v>1.4951789295891995</v>
      </c>
      <c r="U210" s="19"/>
      <c r="V210" s="19">
        <f>IF(Raw!Y149&gt;0,Deficit!$D$210-Raw!Y149,"")</f>
        <v>1.5934753157547998</v>
      </c>
      <c r="W210" s="19">
        <f>IF(Raw!Z149&gt;0,Deficit!$D$210-Raw!Z149,"")</f>
        <v>1.3959792603780006</v>
      </c>
      <c r="X210" s="19">
        <f>IF(Raw!AA149&gt;0,Deficit!$D$210-Raw!AA149,"")</f>
        <v>1.6698506081046993</v>
      </c>
      <c r="Y210" s="19">
        <f>IF(Raw!AB149&gt;0,Deficit!$D$210-Raw!AB149,"")</f>
        <v>1.9944290604501003</v>
      </c>
      <c r="Z210" s="19">
        <f>IF(Raw!AC149&gt;0,Deficit!$D$210-Raw!AC149,"")</f>
        <v>1.8968495124914995</v>
      </c>
      <c r="AA210" s="19">
        <f>IF(Raw!AD149&gt;0,Deficit!$D$210-Raw!AD149,"")</f>
        <v>1.7184834720933004</v>
      </c>
      <c r="AB210" s="19">
        <f>IF(Raw!AE149&gt;0,Deficit!$D$210-Raw!AE149,"")</f>
        <v>0.35090708889170052</v>
      </c>
      <c r="AC210" s="19">
        <f>IF(Raw!AF149&gt;0,Deficit!$D$210-Raw!AF149,"")</f>
        <v>-0.40959104565290083</v>
      </c>
      <c r="AD210" s="19">
        <f>IF(Raw!AG149&gt;0,Deficit!$D$210-Raw!AG149,"")</f>
        <v>0.18531919265869945</v>
      </c>
      <c r="AE210" s="19">
        <f>IF(Raw!AH149&gt;0,Deficit!$D$210-Raw!AH149,"")</f>
        <v>-7.2349467860400196E-2</v>
      </c>
      <c r="AF210" s="19">
        <f>IF(Raw!AI149&gt;0,Deficit!$D$210-Raw!AI149,"")</f>
        <v>0.13251775184730086</v>
      </c>
      <c r="AG210" s="19">
        <f>IF(Raw!AJ149&gt;0,Deficit!$D$210-Raw!AJ149,"")</f>
        <v>0.83293421309200077</v>
      </c>
      <c r="AH210" s="19">
        <f>IF(Raw!AK149&gt;0,Deficit!$D$210-Raw!AK149,"")</f>
        <v>0.62052285845060062</v>
      </c>
      <c r="AI210" s="19">
        <f>IF(Raw!AL149&gt;0,Deficit!$D$210-Raw!AL149,"")</f>
        <v>0.67003215836390062</v>
      </c>
      <c r="AJ210" s="19">
        <f>IF(Raw!AM149&gt;0,Deficit!$D$210-Raw!AM149,"")</f>
        <v>1.0375941403342992</v>
      </c>
      <c r="AK210" s="19">
        <f>IF(Raw!AN149&gt;0,Deficit!$D$210-Raw!AN149,"")</f>
        <v>0.59884932181589967</v>
      </c>
      <c r="AL210" s="19">
        <f>IF(Raw!AO149&gt;0,Deficit!$D$210-Raw!AO149,"")</f>
        <v>1.4479276923299995</v>
      </c>
      <c r="AM210" s="19">
        <f>IF(Raw!AP149&gt;0,Deficit!$D$210-Raw!AP149,"")</f>
        <v>1.4300107931269999</v>
      </c>
      <c r="AN210" s="19">
        <f>IF(Raw!AQ149&gt;0,Deficit!$D$210-Raw!AQ149,"")</f>
        <v>0.70961404619190027</v>
      </c>
      <c r="AO210" s="19">
        <f>IF(Raw!AR149&gt;0,Deficit!$D$210-Raw!AR149,"")</f>
        <v>0.27002051558300089</v>
      </c>
      <c r="AP210" s="19">
        <f>IF(Raw!AS149&gt;0,Deficit!$D$210-Raw!AS149,"")</f>
        <v>1.1163521702086001</v>
      </c>
      <c r="AQ210" s="19">
        <f>IF(Raw!AT149&gt;0,Deficit!$D$210-Raw!AT149,"")</f>
        <v>5.0977524655900552E-2</v>
      </c>
      <c r="AR210" s="19" t="str">
        <f>IF(Raw!AU149&gt;0,Deficit!$D$210-Raw!AU149,"")</f>
        <v/>
      </c>
      <c r="AS210" s="19" t="str">
        <f>IF(Raw!AV149&gt;0,Deficit!$D$210-Raw!AV149,"")</f>
        <v/>
      </c>
    </row>
    <row r="211" spans="1:77" s="28" customFormat="1" x14ac:dyDescent="0.25">
      <c r="A211" s="31" t="s">
        <v>38</v>
      </c>
      <c r="B211" s="31">
        <v>8</v>
      </c>
      <c r="C211" s="31">
        <v>150</v>
      </c>
      <c r="D211" s="19">
        <v>17</v>
      </c>
      <c r="E211" s="19"/>
      <c r="F211" s="19">
        <f>IF(Raw!I101&gt;0,Deficit!$D$211-Raw!I101,"")</f>
        <v>5.8104367391467999</v>
      </c>
      <c r="G211" s="19">
        <f>IF(Raw!J101&gt;0,Deficit!$D$211-Raw!J101,"")</f>
        <v>5.2589703163639001</v>
      </c>
      <c r="H211" s="19">
        <f>IF(Raw!K101&gt;0,Deficit!$D$211-Raw!K101,"")</f>
        <v>5.4171916869353005</v>
      </c>
      <c r="I211" s="19">
        <f>IF(Raw!L101&gt;0,Deficit!$D$211-Raw!L101,"")</f>
        <v>4.8158442615052</v>
      </c>
      <c r="J211" s="19">
        <f>IF(Raw!M101&gt;0,Deficit!$D$211-Raw!M101,"")</f>
        <v>4.0017237478318002</v>
      </c>
      <c r="K211" s="19">
        <f>IF(Raw!N101&gt;0,Deficit!$D$211-Raw!N101,"")</f>
        <v>3.9840321743431009</v>
      </c>
      <c r="L211" s="19">
        <f>IF(Raw!O101&gt;0,Deficit!$D$211-Raw!O101,"")</f>
        <v>3.4328796239884998</v>
      </c>
      <c r="M211" s="19">
        <f>IF(Raw!P101&gt;0,Deficit!$D$211-Raw!P101,"")</f>
        <v>3.4591503366986007</v>
      </c>
      <c r="N211" s="19">
        <f>IF(Raw!Q101&gt;0,Deficit!$D$211-Raw!Q101,"")</f>
        <v>3.3137680114818995</v>
      </c>
      <c r="O211" s="19">
        <f>IF(Raw!R101&gt;0,Deficit!$D$211-Raw!R101,"")</f>
        <v>3.3832462264208001</v>
      </c>
      <c r="P211" s="19">
        <f>IF(Raw!S101&gt;0,Deficit!$D$211-Raw!S101,"")</f>
        <v>3.5577220694902003</v>
      </c>
      <c r="Q211" s="19">
        <f>IF(Raw!T101&gt;0,Deficit!$D$211-Raw!T101,"")</f>
        <v>3.1875020369321998</v>
      </c>
      <c r="R211" s="19">
        <f>IF(Raw!U101&gt;0,Deficit!$D$211-Raw!U101,"")</f>
        <v>3.4778858046304002</v>
      </c>
      <c r="S211" s="19">
        <f>IF(Raw!V101&gt;0,Deficit!$D$211-Raw!V101,"")</f>
        <v>3.8482044105795001</v>
      </c>
      <c r="T211" s="19">
        <f>IF(Raw!W101&gt;0,Deficit!$D$211-Raw!W101,"")</f>
        <v>3.6853412037834996</v>
      </c>
      <c r="U211" s="19"/>
      <c r="V211" s="19">
        <f>IF(Raw!Y101&gt;0,Deficit!$D$211-Raw!Y101,"")</f>
        <v>3.7931635523277993</v>
      </c>
      <c r="W211" s="19">
        <f>IF(Raw!Z101&gt;0,Deficit!$D$211-Raw!Z101,"")</f>
        <v>4.1835748292093999</v>
      </c>
      <c r="X211" s="19">
        <f>IF(Raw!AA101&gt;0,Deficit!$D$211-Raw!AA101,"")</f>
        <v>3.9746368775003003</v>
      </c>
      <c r="Y211" s="19">
        <f>IF(Raw!AB101&gt;0,Deficit!$D$211-Raw!AB101,"")</f>
        <v>4.4197396081756004</v>
      </c>
      <c r="Z211" s="19">
        <f>IF(Raw!AC101&gt;0,Deficit!$D$211-Raw!AC101,"")</f>
        <v>4.0756233846901004</v>
      </c>
      <c r="AA211" s="19">
        <f>IF(Raw!AD101&gt;0,Deficit!$D$211-Raw!AD101,"")</f>
        <v>4.0236033564940996</v>
      </c>
      <c r="AB211" s="19">
        <f>IF(Raw!AE101&gt;0,Deficit!$D$211-Raw!AE101,"")</f>
        <v>4.1751282402927998</v>
      </c>
      <c r="AC211" s="19">
        <f>IF(Raw!AF101&gt;0,Deficit!$D$211-Raw!AF101,"")</f>
        <v>4.0686525514776992</v>
      </c>
      <c r="AD211" s="19">
        <f>IF(Raw!AG101&gt;0,Deficit!$D$211-Raw!AG101,"")</f>
        <v>4.0319340129868007</v>
      </c>
      <c r="AE211" s="19">
        <f>IF(Raw!AH101&gt;0,Deficit!$D$211-Raw!AH101,"")</f>
        <v>3.4790626760993995</v>
      </c>
      <c r="AF211" s="19">
        <f>IF(Raw!AI101&gt;0,Deficit!$D$211-Raw!AI101,"")</f>
        <v>3.5434282185939008</v>
      </c>
      <c r="AG211" s="19">
        <f>IF(Raw!AJ101&gt;0,Deficit!$D$211-Raw!AJ101,"")</f>
        <v>3.0985830136853991</v>
      </c>
      <c r="AH211" s="19">
        <f>IF(Raw!AK101&gt;0,Deficit!$D$211-Raw!AK101,"")</f>
        <v>3.1948218862215008</v>
      </c>
      <c r="AI211" s="19">
        <f>IF(Raw!AL101&gt;0,Deficit!$D$211-Raw!AL101,"")</f>
        <v>3.7675953178086008</v>
      </c>
      <c r="AJ211" s="19">
        <f>IF(Raw!AM101&gt;0,Deficit!$D$211-Raw!AM101,"")</f>
        <v>3.2588831600582004</v>
      </c>
      <c r="AK211" s="19">
        <f>IF(Raw!AN101&gt;0,Deficit!$D$211-Raw!AN101,"")</f>
        <v>3.8404405531539005</v>
      </c>
      <c r="AL211" s="19">
        <f>IF(Raw!AO101&gt;0,Deficit!$D$211-Raw!AO101,"")</f>
        <v>4.5118507970343007</v>
      </c>
      <c r="AM211" s="19">
        <f>IF(Raw!AP101&gt;0,Deficit!$D$211-Raw!AP101,"")</f>
        <v>3.7326689297089999</v>
      </c>
      <c r="AN211" s="19">
        <f>IF(Raw!AQ101&gt;0,Deficit!$D$211-Raw!AQ101,"")</f>
        <v>4.2324919755665</v>
      </c>
      <c r="AO211" s="19">
        <f>IF(Raw!AR101&gt;0,Deficit!$D$211-Raw!AR101,"")</f>
        <v>3.4438604307784004</v>
      </c>
      <c r="AP211" s="19">
        <f>IF(Raw!AS101&gt;0,Deficit!$D$211-Raw!AS101,"")</f>
        <v>3.6244955628353992</v>
      </c>
      <c r="AQ211" s="19">
        <f>IF(Raw!AT101&gt;0,Deficit!$D$211-Raw!AT101,"")</f>
        <v>3.3307282063795007</v>
      </c>
      <c r="AR211" s="19" t="str">
        <f>IF(Raw!AU101&gt;0,Deficit!$D$211-Raw!AU101,"")</f>
        <v/>
      </c>
      <c r="AS211" s="19" t="str">
        <f>IF(Raw!AV101&gt;0,Deficit!$D$211-Raw!AV101,"")</f>
        <v/>
      </c>
    </row>
    <row r="212" spans="1:77" s="28" customFormat="1" x14ac:dyDescent="0.25">
      <c r="A212" s="31" t="s">
        <v>45</v>
      </c>
      <c r="B212" s="31">
        <v>8</v>
      </c>
      <c r="C212" s="31">
        <v>150</v>
      </c>
      <c r="D212" s="19">
        <v>17.5</v>
      </c>
      <c r="E212" s="19"/>
      <c r="F212" s="19">
        <f>IF(Raw!I150&gt;0,Deficit!$D$212-Raw!I150,"")</f>
        <v>5.1968787139981991</v>
      </c>
      <c r="G212" s="19">
        <f>IF(Raw!J150&gt;0,Deficit!$D$212-Raw!J150,"")</f>
        <v>4.8827283578548997</v>
      </c>
      <c r="H212" s="19">
        <f>IF(Raw!K150&gt;0,Deficit!$D$212-Raw!K150,"")</f>
        <v>5.1721159577792992</v>
      </c>
      <c r="I212" s="19">
        <f>IF(Raw!L150&gt;0,Deficit!$D$212-Raw!L150,"")</f>
        <v>4.9272525782286998</v>
      </c>
      <c r="J212" s="19">
        <f>IF(Raw!M150&gt;0,Deficit!$D$212-Raw!M150,"")</f>
        <v>4.4317449318624007</v>
      </c>
      <c r="K212" s="19">
        <f>IF(Raw!N150&gt;0,Deficit!$D$212-Raw!N150,"")</f>
        <v>4.2499041556500003</v>
      </c>
      <c r="L212" s="19">
        <f>IF(Raw!O150&gt;0,Deficit!$D$212-Raw!O150,"")</f>
        <v>3.6565463939006992</v>
      </c>
      <c r="M212" s="19">
        <f>IF(Raw!P150&gt;0,Deficit!$D$212-Raw!P150,"")</f>
        <v>4.0436300420614</v>
      </c>
      <c r="N212" s="19">
        <f>IF(Raw!Q150&gt;0,Deficit!$D$212-Raw!Q150,"")</f>
        <v>3.4259888068781006</v>
      </c>
      <c r="O212" s="19">
        <f>IF(Raw!R150&gt;0,Deficit!$D$212-Raw!R150,"")</f>
        <v>3.5617741764972006</v>
      </c>
      <c r="P212" s="19">
        <f>IF(Raw!S150&gt;0,Deficit!$D$212-Raw!S150,"")</f>
        <v>3.6586226561322004</v>
      </c>
      <c r="Q212" s="19">
        <f>IF(Raw!T150&gt;0,Deficit!$D$212-Raw!T150,"")</f>
        <v>3.4617476608363997</v>
      </c>
      <c r="R212" s="19">
        <f>IF(Raw!U150&gt;0,Deficit!$D$212-Raw!U150,"")</f>
        <v>3.8113726130856005</v>
      </c>
      <c r="S212" s="19">
        <f>IF(Raw!V150&gt;0,Deficit!$D$212-Raw!V150,"")</f>
        <v>3.9355075725932007</v>
      </c>
      <c r="T212" s="19">
        <f>IF(Raw!W150&gt;0,Deficit!$D$212-Raw!W150,"")</f>
        <v>3.7778367805205004</v>
      </c>
      <c r="U212" s="19"/>
      <c r="V212" s="19">
        <f>IF(Raw!Y150&gt;0,Deficit!$D$212-Raw!Y150,"")</f>
        <v>3.5825485148218998</v>
      </c>
      <c r="W212" s="19">
        <f>IF(Raw!Z150&gt;0,Deficit!$D$212-Raw!Z150,"")</f>
        <v>3.4068735814527997</v>
      </c>
      <c r="X212" s="19">
        <f>IF(Raw!AA150&gt;0,Deficit!$D$212-Raw!AA150,"")</f>
        <v>3.4475647901155995</v>
      </c>
      <c r="Y212" s="19">
        <f>IF(Raw!AB150&gt;0,Deficit!$D$212-Raw!AB150,"")</f>
        <v>3.6380738730545996</v>
      </c>
      <c r="Z212" s="19">
        <f>IF(Raw!AC150&gt;0,Deficit!$D$212-Raw!AC150,"")</f>
        <v>3.8264670357411994</v>
      </c>
      <c r="AA212" s="19">
        <f>IF(Raw!AD150&gt;0,Deficit!$D$212-Raw!AD150,"")</f>
        <v>3.9404935732900004</v>
      </c>
      <c r="AB212" s="19">
        <f>IF(Raw!AE150&gt;0,Deficit!$D$212-Raw!AE150,"")</f>
        <v>3.6157004995744995</v>
      </c>
      <c r="AC212" s="19">
        <f>IF(Raw!AF150&gt;0,Deficit!$D$212-Raw!AF150,"")</f>
        <v>3.2961859633089006</v>
      </c>
      <c r="AD212" s="19">
        <f>IF(Raw!AG150&gt;0,Deficit!$D$212-Raw!AG150,"")</f>
        <v>1.6676289112077001</v>
      </c>
      <c r="AE212" s="19">
        <f>IF(Raw!AH150&gt;0,Deficit!$D$212-Raw!AH150,"")</f>
        <v>1.8399686021868007</v>
      </c>
      <c r="AF212" s="19">
        <f>IF(Raw!AI150&gt;0,Deficit!$D$212-Raw!AI150,"")</f>
        <v>1.2360083118409015</v>
      </c>
      <c r="AG212" s="19">
        <f>IF(Raw!AJ150&gt;0,Deficit!$D$212-Raw!AJ150,"")</f>
        <v>1.7238239771962007</v>
      </c>
      <c r="AH212" s="19">
        <f>IF(Raw!AK150&gt;0,Deficit!$D$212-Raw!AK150,"")</f>
        <v>1.5191563368451</v>
      </c>
      <c r="AI212" s="19">
        <f>IF(Raw!AL150&gt;0,Deficit!$D$212-Raw!AL150,"")</f>
        <v>2.1911736867385994</v>
      </c>
      <c r="AJ212" s="19">
        <f>IF(Raw!AM150&gt;0,Deficit!$D$212-Raw!AM150,"")</f>
        <v>1.912720857259</v>
      </c>
      <c r="AK212" s="19">
        <f>IF(Raw!AN150&gt;0,Deficit!$D$212-Raw!AN150,"")</f>
        <v>2.0469885377472004</v>
      </c>
      <c r="AL212" s="19">
        <f>IF(Raw!AO150&gt;0,Deficit!$D$212-Raw!AO150,"")</f>
        <v>2.2429371658591997</v>
      </c>
      <c r="AM212" s="19">
        <f>IF(Raw!AP150&gt;0,Deficit!$D$212-Raw!AP150,"")</f>
        <v>2.3231054595136005</v>
      </c>
      <c r="AN212" s="19">
        <f>IF(Raw!AQ150&gt;0,Deficit!$D$212-Raw!AQ150,"")</f>
        <v>2.6356714761824005</v>
      </c>
      <c r="AO212" s="19">
        <f>IF(Raw!AR150&gt;0,Deficit!$D$212-Raw!AR150,"")</f>
        <v>0.83799537152929915</v>
      </c>
      <c r="AP212" s="19">
        <f>IF(Raw!AS150&gt;0,Deficit!$D$212-Raw!AS150,"")</f>
        <v>1.8518527781708993</v>
      </c>
      <c r="AQ212" s="19">
        <f>IF(Raw!AT150&gt;0,Deficit!$D$212-Raw!AT150,"")</f>
        <v>1.6161375894740004</v>
      </c>
      <c r="AR212" s="19" t="str">
        <f>IF(Raw!AU150&gt;0,Deficit!$D$212-Raw!AU150,"")</f>
        <v/>
      </c>
      <c r="AS212" s="19" t="str">
        <f>IF(Raw!AV150&gt;0,Deficit!$D$212-Raw!AV150,"")</f>
        <v/>
      </c>
    </row>
    <row r="213" spans="1:77" s="28" customFormat="1" x14ac:dyDescent="0.25">
      <c r="A213" s="31" t="s">
        <v>38</v>
      </c>
      <c r="B213" s="31">
        <v>8</v>
      </c>
      <c r="C213" s="31">
        <v>200</v>
      </c>
      <c r="D213" s="19">
        <v>22</v>
      </c>
      <c r="E213" s="19"/>
      <c r="F213" s="19">
        <f>IF(Raw!I102&gt;0,Deficit!$D$213-Raw!I102,"")</f>
        <v>8.2562724271100993</v>
      </c>
      <c r="G213" s="19">
        <f>IF(Raw!J102&gt;0,Deficit!$D$213-Raw!J102,"")</f>
        <v>8.3355090824721998</v>
      </c>
      <c r="H213" s="19">
        <f>IF(Raw!K102&gt;0,Deficit!$D$213-Raw!K102,"")</f>
        <v>8.5128675807118004</v>
      </c>
      <c r="I213" s="19">
        <f>IF(Raw!L102&gt;0,Deficit!$D$213-Raw!L102,"")</f>
        <v>8.1543983522276999</v>
      </c>
      <c r="J213" s="19">
        <f>IF(Raw!M102&gt;0,Deficit!$D$213-Raw!M102,"")</f>
        <v>8.7250078001187994</v>
      </c>
      <c r="K213" s="19">
        <f>IF(Raw!N102&gt;0,Deficit!$D$213-Raw!N102,"")</f>
        <v>8.9272487914018992</v>
      </c>
      <c r="L213" s="19">
        <f>IF(Raw!O102&gt;0,Deficit!$D$213-Raw!O102,"")</f>
        <v>8.6816923429393</v>
      </c>
      <c r="M213" s="19">
        <f>IF(Raw!P102&gt;0,Deficit!$D$213-Raw!P102,"")</f>
        <v>8.2083573656012998</v>
      </c>
      <c r="N213" s="19">
        <f>IF(Raw!Q102&gt;0,Deficit!$D$213-Raw!Q102,"")</f>
        <v>8.3872644918597992</v>
      </c>
      <c r="O213" s="19">
        <f>IF(Raw!R102&gt;0,Deficit!$D$213-Raw!R102,"")</f>
        <v>8.3014317373476008</v>
      </c>
      <c r="P213" s="19">
        <f>IF(Raw!S102&gt;0,Deficit!$D$213-Raw!S102,"")</f>
        <v>8.0986402169474001</v>
      </c>
      <c r="Q213" s="19">
        <f>IF(Raw!T102&gt;0,Deficit!$D$213-Raw!T102,"")</f>
        <v>7.2574976013166008</v>
      </c>
      <c r="R213" s="19">
        <f>IF(Raw!U102&gt;0,Deficit!$D$213-Raw!U102,"")</f>
        <v>7.5689229279561001</v>
      </c>
      <c r="S213" s="19">
        <f>IF(Raw!V102&gt;0,Deficit!$D$213-Raw!V102,"")</f>
        <v>7.1400112461295002</v>
      </c>
      <c r="T213" s="19">
        <f>IF(Raw!W102&gt;0,Deficit!$D$213-Raw!W102,"")</f>
        <v>6.9524388785526998</v>
      </c>
      <c r="U213" s="19"/>
      <c r="V213" s="19">
        <f>IF(Raw!Y102&gt;0,Deficit!$D$213-Raw!Y102,"")</f>
        <v>7.1898157026282004</v>
      </c>
      <c r="W213" s="19">
        <f>IF(Raw!Z102&gt;0,Deficit!$D$213-Raw!Z102,"")</f>
        <v>6.8102971892003001</v>
      </c>
      <c r="X213" s="19">
        <f>IF(Raw!AA102&gt;0,Deficit!$D$213-Raw!AA102,"")</f>
        <v>6.8598738371623007</v>
      </c>
      <c r="Y213" s="19">
        <f>IF(Raw!AB102&gt;0,Deficit!$D$213-Raw!AB102,"")</f>
        <v>7.1862713682039008</v>
      </c>
      <c r="Z213" s="19">
        <f>IF(Raw!AC102&gt;0,Deficit!$D$213-Raw!AC102,"")</f>
        <v>6.4025814981990994</v>
      </c>
      <c r="AA213" s="19">
        <f>IF(Raw!AD102&gt;0,Deficit!$D$213-Raw!AD102,"")</f>
        <v>6.2856664139480998</v>
      </c>
      <c r="AB213" s="19">
        <f>IF(Raw!AE102&gt;0,Deficit!$D$213-Raw!AE102,"")</f>
        <v>6.3004348477972005</v>
      </c>
      <c r="AC213" s="19">
        <f>IF(Raw!AF102&gt;0,Deficit!$D$213-Raw!AF102,"")</f>
        <v>6.9159909560857997</v>
      </c>
      <c r="AD213" s="19">
        <f>IF(Raw!AG102&gt;0,Deficit!$D$213-Raw!AG102,"")</f>
        <v>7.1813626697760995</v>
      </c>
      <c r="AE213" s="19">
        <f>IF(Raw!AH102&gt;0,Deficit!$D$213-Raw!AH102,"")</f>
        <v>6.7474821178224005</v>
      </c>
      <c r="AF213" s="19">
        <f>IF(Raw!AI102&gt;0,Deficit!$D$213-Raw!AI102,"")</f>
        <v>6.6992051943785</v>
      </c>
      <c r="AG213" s="19">
        <f>IF(Raw!AJ102&gt;0,Deficit!$D$213-Raw!AJ102,"")</f>
        <v>7.0378490525078004</v>
      </c>
      <c r="AH213" s="19">
        <f>IF(Raw!AK102&gt;0,Deficit!$D$213-Raw!AK102,"")</f>
        <v>6.1164783032059997</v>
      </c>
      <c r="AI213" s="19">
        <f>IF(Raw!AL102&gt;0,Deficit!$D$213-Raw!AL102,"")</f>
        <v>6.4249357416913</v>
      </c>
      <c r="AJ213" s="19">
        <f>IF(Raw!AM102&gt;0,Deficit!$D$213-Raw!AM102,"")</f>
        <v>5.6574191136345</v>
      </c>
      <c r="AK213" s="19">
        <f>IF(Raw!AN102&gt;0,Deficit!$D$213-Raw!AN102,"")</f>
        <v>6.1292129927958996</v>
      </c>
      <c r="AL213" s="19">
        <f>IF(Raw!AO102&gt;0,Deficit!$D$213-Raw!AO102,"")</f>
        <v>6.0909906223944006</v>
      </c>
      <c r="AM213" s="19">
        <f>IF(Raw!AP102&gt;0,Deficit!$D$213-Raw!AP102,"")</f>
        <v>5.8477647540106013</v>
      </c>
      <c r="AN213" s="19">
        <f>IF(Raw!AQ102&gt;0,Deficit!$D$213-Raw!AQ102,"")</f>
        <v>6.6882886595879008</v>
      </c>
      <c r="AO213" s="19">
        <f>IF(Raw!AR102&gt;0,Deficit!$D$213-Raw!AR102,"")</f>
        <v>5.9588314191822995</v>
      </c>
      <c r="AP213" s="19">
        <f>IF(Raw!AS102&gt;0,Deficit!$D$213-Raw!AS102,"")</f>
        <v>5.4260942551518987</v>
      </c>
      <c r="AQ213" s="19">
        <f>IF(Raw!AT102&gt;0,Deficit!$D$213-Raw!AT102,"")</f>
        <v>6.6098670460386995</v>
      </c>
      <c r="AR213" s="19" t="str">
        <f>IF(Raw!AU102&gt;0,Deficit!$D$213-Raw!AU102,"")</f>
        <v/>
      </c>
      <c r="AS213" s="19" t="str">
        <f>IF(Raw!AV102&gt;0,Deficit!$D$213-Raw!AV102,"")</f>
        <v/>
      </c>
    </row>
    <row r="214" spans="1:77" s="28" customFormat="1" x14ac:dyDescent="0.25">
      <c r="A214" s="31" t="s">
        <v>45</v>
      </c>
      <c r="B214" s="32">
        <v>8</v>
      </c>
      <c r="C214" s="32">
        <v>200</v>
      </c>
      <c r="D214" s="20">
        <v>19</v>
      </c>
      <c r="E214" s="20"/>
      <c r="F214" s="20">
        <f>IF(Raw!I151&gt;0,Deficit!$D$214-Raw!I151,"")</f>
        <v>6.1613765262440001</v>
      </c>
      <c r="G214" s="20">
        <f>IF(Raw!J151&gt;0,Deficit!$D$214-Raw!J151,"")</f>
        <v>5.6170391750318007</v>
      </c>
      <c r="H214" s="20">
        <f>IF(Raw!K151&gt;0,Deficit!$D$214-Raw!K151,"")</f>
        <v>5.7527166546923993</v>
      </c>
      <c r="I214" s="20">
        <f>IF(Raw!L151&gt;0,Deficit!$D$214-Raw!L151,"")</f>
        <v>5.5608509869383997</v>
      </c>
      <c r="J214" s="20">
        <f>IF(Raw!M151&gt;0,Deficit!$D$214-Raw!M151,"")</f>
        <v>6.1405388405266006</v>
      </c>
      <c r="K214" s="20">
        <f>IF(Raw!N151&gt;0,Deficit!$D$214-Raw!N151,"")</f>
        <v>6.0351919139536001</v>
      </c>
      <c r="L214" s="20">
        <f>IF(Raw!O151&gt;0,Deficit!$D$214-Raw!O151,"")</f>
        <v>5.6456312233018995</v>
      </c>
      <c r="M214" s="20">
        <f>IF(Raw!P151&gt;0,Deficit!$D$214-Raw!P151,"")</f>
        <v>6.1526936162001</v>
      </c>
      <c r="N214" s="20">
        <f>IF(Raw!Q151&gt;0,Deficit!$D$214-Raw!Q151,"")</f>
        <v>5.8338406045014999</v>
      </c>
      <c r="O214" s="20">
        <f>IF(Raw!R151&gt;0,Deficit!$D$214-Raw!R151,"")</f>
        <v>6.0072629916989992</v>
      </c>
      <c r="P214" s="20">
        <f>IF(Raw!S151&gt;0,Deficit!$D$214-Raw!S151,"")</f>
        <v>5.9911689422013996</v>
      </c>
      <c r="Q214" s="20">
        <f>IF(Raw!T151&gt;0,Deficit!$D$214-Raw!T151,"")</f>
        <v>5.5727994957380993</v>
      </c>
      <c r="R214" s="20">
        <f>IF(Raw!U151&gt;0,Deficit!$D$214-Raw!U151,"")</f>
        <v>6.0625481172187996</v>
      </c>
      <c r="S214" s="20">
        <f>IF(Raw!V151&gt;0,Deficit!$D$214-Raw!V151,"")</f>
        <v>5.4717737684265</v>
      </c>
      <c r="T214" s="20">
        <f>IF(Raw!W151&gt;0,Deficit!$D$214-Raw!W151,"")</f>
        <v>5.6219423330565998</v>
      </c>
      <c r="U214" s="20"/>
      <c r="V214" s="20">
        <f>IF(Raw!Y151&gt;0,Deficit!$D$214-Raw!Y151,"")</f>
        <v>5.8423375648042004</v>
      </c>
      <c r="W214" s="20">
        <f>IF(Raw!Z151&gt;0,Deficit!$D$214-Raw!Z151,"")</f>
        <v>5.1671658823459996</v>
      </c>
      <c r="X214" s="20">
        <f>IF(Raw!AA151&gt;0,Deficit!$D$214-Raw!AA151,"")</f>
        <v>5.6223027902984999</v>
      </c>
      <c r="Y214" s="20">
        <f>IF(Raw!AB151&gt;0,Deficit!$D$214-Raw!AB151,"")</f>
        <v>5.3864643040058002</v>
      </c>
      <c r="Z214" s="20">
        <f>IF(Raw!AC151&gt;0,Deficit!$D$214-Raw!AC151,"")</f>
        <v>5.0616809105693008</v>
      </c>
      <c r="AA214" s="20">
        <f>IF(Raw!AD151&gt;0,Deficit!$D$214-Raw!AD151,"")</f>
        <v>5.5441013432284993</v>
      </c>
      <c r="AB214" s="20">
        <f>IF(Raw!AE151&gt;0,Deficit!$D$214-Raw!AE151,"")</f>
        <v>5.7488165704022993</v>
      </c>
      <c r="AC214" s="20">
        <f>IF(Raw!AF151&gt;0,Deficit!$D$214-Raw!AF151,"")</f>
        <v>5.3925806782535997</v>
      </c>
      <c r="AD214" s="20">
        <f>IF(Raw!AG151&gt;0,Deficit!$D$214-Raw!AG151,"")</f>
        <v>4.9051495169745003</v>
      </c>
      <c r="AE214" s="20">
        <f>IF(Raw!AH151&gt;0,Deficit!$D$214-Raw!AH151,"")</f>
        <v>5.3928910139267998</v>
      </c>
      <c r="AF214" s="20">
        <f>IF(Raw!AI151&gt;0,Deficit!$D$214-Raw!AI151,"")</f>
        <v>4.4841229442008999</v>
      </c>
      <c r="AG214" s="20">
        <f>IF(Raw!AJ151&gt;0,Deficit!$D$214-Raw!AJ151,"")</f>
        <v>3.8940542169180006</v>
      </c>
      <c r="AH214" s="20">
        <f>IF(Raw!AK151&gt;0,Deficit!$D$214-Raw!AK151,"")</f>
        <v>3.5702467834549996</v>
      </c>
      <c r="AI214" s="20">
        <f>IF(Raw!AL151&gt;0,Deficit!$D$214-Raw!AL151,"")</f>
        <v>2.9657468317389011</v>
      </c>
      <c r="AJ214" s="20">
        <f>IF(Raw!AM151&gt;0,Deficit!$D$214-Raw!AM151,"")</f>
        <v>3.1265755430982001</v>
      </c>
      <c r="AK214" s="20">
        <f>IF(Raw!AN151&gt;0,Deficit!$D$214-Raw!AN151,"")</f>
        <v>3.0321831895301994</v>
      </c>
      <c r="AL214" s="20">
        <f>IF(Raw!AO151&gt;0,Deficit!$D$214-Raw!AO151,"")</f>
        <v>3.5545742562570002</v>
      </c>
      <c r="AM214" s="20">
        <f>IF(Raw!AP151&gt;0,Deficit!$D$214-Raw!AP151,"")</f>
        <v>3.3468297121216004</v>
      </c>
      <c r="AN214" s="20">
        <f>IF(Raw!AQ151&gt;0,Deficit!$D$214-Raw!AQ151,"")</f>
        <v>3.3314588862230998</v>
      </c>
      <c r="AO214" s="20">
        <f>IF(Raw!AR151&gt;0,Deficit!$D$214-Raw!AR151,"")</f>
        <v>2.4383910428292985</v>
      </c>
      <c r="AP214" s="20">
        <f>IF(Raw!AS151&gt;0,Deficit!$D$214-Raw!AS151,"")</f>
        <v>3.0546533650370993</v>
      </c>
      <c r="AQ214" s="20">
        <f>IF(Raw!AT151&gt;0,Deficit!$D$214-Raw!AT151,"")</f>
        <v>3.0714553753198004</v>
      </c>
      <c r="AR214" s="20" t="str">
        <f>IF(Raw!AU151&gt;0,Deficit!$D$214-Raw!AU151,"")</f>
        <v/>
      </c>
      <c r="AS214" s="20" t="str">
        <f>IF(Raw!AV151&gt;0,Deficit!$D$214-Raw!AV151,"")</f>
        <v/>
      </c>
      <c r="AX214" s="43"/>
      <c r="AY214" s="44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</row>
    <row r="215" spans="1:77" s="28" customFormat="1" x14ac:dyDescent="0.25">
      <c r="A215" s="33" t="s">
        <v>52</v>
      </c>
      <c r="B215" s="33">
        <v>8</v>
      </c>
      <c r="C215" s="37">
        <v>15</v>
      </c>
      <c r="D215" s="86">
        <v>26.5</v>
      </c>
      <c r="E215" s="14">
        <f>IF(Raw!H194&gt;0,Deficit!$D$215-Raw!H194,"")</f>
        <v>15.85</v>
      </c>
      <c r="F215" s="14">
        <f>IF(Raw!I194&gt;0,Deficit!$D$215-Raw!I194,"")</f>
        <v>14.35</v>
      </c>
      <c r="G215" s="14">
        <f>IF(Raw!J194&gt;0,Deficit!$D$215-Raw!J194,"")</f>
        <v>11.8</v>
      </c>
      <c r="H215" s="14">
        <f>IF(Raw!K194&gt;0,Deficit!$D$215-Raw!K194,"")</f>
        <v>14.9</v>
      </c>
      <c r="I215" s="14">
        <f>IF(Raw!L194&gt;0,Deficit!$D$215-Raw!L194,"")</f>
        <v>0.75</v>
      </c>
      <c r="J215" s="14">
        <f>IF(Raw!M194&gt;0,Deficit!$D$215-Raw!M194,"")</f>
        <v>13.6</v>
      </c>
      <c r="K215" s="14">
        <f>IF(Raw!N194&gt;0,Deficit!$D$215-Raw!N194,"")</f>
        <v>10</v>
      </c>
      <c r="L215" s="14">
        <f>IF(Raw!O194&gt;0,Deficit!$D$215-Raw!O194,"")</f>
        <v>17.5</v>
      </c>
      <c r="M215" s="14">
        <f>IF(Raw!P194&gt;0,Deficit!$D$215-Raw!P194,"")</f>
        <v>3.8999999999999986</v>
      </c>
      <c r="N215" s="14">
        <f>IF(Raw!Q194&gt;0,Deficit!$D$215-Raw!Q194,"")</f>
        <v>16.45</v>
      </c>
      <c r="O215" s="14">
        <f>IF(Raw!R194&gt;0,Deficit!$D$215-Raw!R194,"")</f>
        <v>3.1000000000000014</v>
      </c>
      <c r="P215" s="14">
        <f>IF(Raw!S194&gt;0,Deficit!$D$215-Raw!S194,"")</f>
        <v>18.3</v>
      </c>
      <c r="Q215" s="14">
        <f>IF(Raw!T194&gt;0,Deficit!$D$215-Raw!T194,"")</f>
        <v>17.100000000000001</v>
      </c>
      <c r="R215" s="14">
        <f>IF(Raw!U194&gt;0,Deficit!$D$215-Raw!U194,"")</f>
        <v>16.600000000000001</v>
      </c>
      <c r="S215" s="14">
        <f>IF(Raw!V194&gt;0,Deficit!$D$215-Raw!V194,"")</f>
        <v>8.5</v>
      </c>
      <c r="T215" s="14">
        <f>IF(Raw!W194&gt;0,Deficit!$D$215-Raw!W194,"")</f>
        <v>2.4499999999999993</v>
      </c>
      <c r="U215" s="14"/>
      <c r="V215" s="14">
        <f>IF(Raw!Y194&gt;0,Deficit!$D$215-Raw!Y194,"")</f>
        <v>16.350000000000001</v>
      </c>
      <c r="W215" s="14">
        <f>IF(Raw!Z194&gt;0,Deficit!$D$215-Raw!Z194,"")</f>
        <v>17.8</v>
      </c>
      <c r="X215" s="14">
        <f>IF(Raw!AA194&gt;0,Deficit!$D$215-Raw!AA194,"")</f>
        <v>7.0500000000000007</v>
      </c>
      <c r="Y215" s="14">
        <f>IF(Raw!AB194&gt;0,Deficit!$D$215-Raw!AB194,"")</f>
        <v>13.95</v>
      </c>
      <c r="Z215" s="14">
        <f>IF(Raw!AC194&gt;0,Deficit!$D$215-Raw!AC194,"")</f>
        <v>5.0000000000000711E-2</v>
      </c>
      <c r="AA215" s="14">
        <f>IF(Raw!AD194&gt;0,Deficit!$D$215-Raw!AD194,"")</f>
        <v>11.15</v>
      </c>
      <c r="AB215" s="14">
        <f>IF(Raw!AE194&gt;0,Deficit!$D$215-Raw!AE194,"")</f>
        <v>4.8000000000000007</v>
      </c>
      <c r="AC215" s="14">
        <f>IF(Raw!AF194&gt;0,Deficit!$D$215-Raw!AF194,"")</f>
        <v>0.10000000000000142</v>
      </c>
      <c r="AD215" s="14">
        <f>IF(Raw!AG194&gt;0,Deficit!$D$215-Raw!AG194,"")</f>
        <v>15.4</v>
      </c>
      <c r="AE215" s="14">
        <f>IF(Raw!AH194&gt;0,Deficit!$D$215-Raw!AH194,"")</f>
        <v>-0.14999999999999858</v>
      </c>
      <c r="AF215" s="14">
        <f>IF(Raw!AI194&gt;0,Deficit!$D$215-Raw!AI194,"")</f>
        <v>12.6</v>
      </c>
      <c r="AG215" s="14">
        <f>IF(Raw!AJ194&gt;0,Deficit!$D$215-Raw!AJ194,"")</f>
        <v>14.4</v>
      </c>
      <c r="AH215" s="14">
        <f>IF(Raw!AK194&gt;0,Deficit!$D$215-Raw!AK194,"")</f>
        <v>0</v>
      </c>
      <c r="AI215" s="14">
        <f>IF(Raw!AL194&gt;0,Deficit!$D$215-Raw!AL194,"")</f>
        <v>16.5</v>
      </c>
      <c r="AJ215" s="14">
        <f>IF(Raw!AM194&gt;0,Deficit!$D$215-Raw!AM194,"")</f>
        <v>3.3000000000000007</v>
      </c>
      <c r="AK215" s="14">
        <f>IF(Raw!AN194&gt;0,Deficit!$D$215-Raw!AN194,"")</f>
        <v>10.350000000000001</v>
      </c>
      <c r="AL215" s="14">
        <f>IF(Raw!AO194&gt;0,Deficit!$D$215-Raw!AO194,"")</f>
        <v>15.85</v>
      </c>
      <c r="AM215" s="14">
        <f>IF(Raw!AP194&gt;0,Deficit!$D$215-Raw!AP194,"")</f>
        <v>7.5666666666666984</v>
      </c>
      <c r="AN215" s="14">
        <f>IF(Raw!AQ194&gt;0,Deficit!$D$215-Raw!AQ194,"")</f>
        <v>14.7</v>
      </c>
      <c r="AO215" s="14">
        <f>IF(Raw!AR194&gt;0,Deficit!$D$215-Raw!AR194,"")</f>
        <v>1.3000000000000007</v>
      </c>
      <c r="AP215" s="14">
        <f>IF(Raw!AS194&gt;0,Deficit!$D$215-Raw!AS194,"")</f>
        <v>5.0000000000000711E-2</v>
      </c>
      <c r="AQ215" s="14">
        <f>IF(Raw!AT194&gt;0,Deficit!$D$215-Raw!AT194,"")</f>
        <v>-1.0500000000000007</v>
      </c>
      <c r="AR215" s="14" t="str">
        <f>IF(Raw!AU194&gt;0,Deficit!$D$215-Raw!AU194,"")</f>
        <v/>
      </c>
      <c r="AS215" s="14" t="str">
        <f>IF(Raw!AV194&gt;0,Deficit!$D$215-Raw!AV194,"")</f>
        <v/>
      </c>
      <c r="AX215" s="43"/>
      <c r="AY215" s="44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</row>
    <row r="216" spans="1:77" s="28" customFormat="1" x14ac:dyDescent="0.25">
      <c r="A216" s="26" t="s">
        <v>60</v>
      </c>
      <c r="B216" s="26">
        <v>8</v>
      </c>
      <c r="C216" s="26">
        <v>15</v>
      </c>
      <c r="D216" s="76">
        <v>28</v>
      </c>
      <c r="E216" s="14"/>
      <c r="F216" s="14">
        <f>IF(Raw!I250&gt;0,Deficit!$D$216-Raw!I250,"")</f>
        <v>14.9</v>
      </c>
      <c r="G216" s="14">
        <f>IF(Raw!J250&gt;0,Deficit!$D$216-Raw!J250,"")</f>
        <v>13.6666666666667</v>
      </c>
      <c r="H216" s="14">
        <f>IF(Raw!K250&gt;0,Deficit!$D$216-Raw!K250,"")</f>
        <v>14.15</v>
      </c>
      <c r="I216" s="14">
        <f>IF(Raw!L250&gt;0,Deficit!$D$216-Raw!L250,"")</f>
        <v>-0.85000000000000142</v>
      </c>
      <c r="J216" s="14">
        <f>IF(Raw!M250&gt;0,Deficit!$D$216-Raw!M250,"")</f>
        <v>9.5</v>
      </c>
      <c r="K216" s="14">
        <f>IF(Raw!N250&gt;0,Deficit!$D$216-Raw!N250,"")</f>
        <v>3.1000000000000014</v>
      </c>
      <c r="L216" s="14">
        <f>IF(Raw!O250&gt;0,Deficit!$D$216-Raw!O250,"")</f>
        <v>17.649999999999999</v>
      </c>
      <c r="M216" s="14">
        <f>IF(Raw!P250&gt;0,Deficit!$D$216-Raw!P250,"")</f>
        <v>3.5500000000000007</v>
      </c>
      <c r="N216" s="14">
        <f>IF(Raw!Q250&gt;0,Deficit!$D$216-Raw!Q250,"")</f>
        <v>16.399999999999999</v>
      </c>
      <c r="O216" s="14">
        <f>IF(Raw!R250&gt;0,Deficit!$D$216-Raw!R250,"")</f>
        <v>2.25</v>
      </c>
      <c r="P216" s="14">
        <f>IF(Raw!S250&gt;0,Deficit!$D$216-Raw!S250,"")</f>
        <v>19.25</v>
      </c>
      <c r="Q216" s="14">
        <f>IF(Raw!T250&gt;0,Deficit!$D$216-Raw!T250,"")</f>
        <v>15.4</v>
      </c>
      <c r="R216" s="14">
        <f>IF(Raw!U250&gt;0,Deficit!$D$216-Raw!U250,"")</f>
        <v>14.15</v>
      </c>
      <c r="S216" s="14">
        <f>IF(Raw!V250&gt;0,Deficit!$D$216-Raw!V250,"")</f>
        <v>6.75</v>
      </c>
      <c r="T216" s="14">
        <f>IF(Raw!W250&gt;0,Deficit!$D$216-Raw!W250,"")</f>
        <v>1.6499999999999986</v>
      </c>
      <c r="U216" s="14"/>
      <c r="V216" s="14">
        <f>IF(Raw!Y250&gt;0,Deficit!$D$216-Raw!Y250,"")</f>
        <v>13.4</v>
      </c>
      <c r="W216" s="14">
        <f>IF(Raw!Z250&gt;0,Deficit!$D$216-Raw!Z250,"")</f>
        <v>17.600000000000001</v>
      </c>
      <c r="X216" s="14">
        <f>IF(Raw!AA250&gt;0,Deficit!$D$216-Raw!AA250,"")</f>
        <v>10.25</v>
      </c>
      <c r="Y216" s="14">
        <f>IF(Raw!AB250&gt;0,Deficit!$D$216-Raw!AB250,"")</f>
        <v>14.4</v>
      </c>
      <c r="Z216" s="14">
        <f>IF(Raw!AC250&gt;0,Deficit!$D$216-Raw!AC250,"")</f>
        <v>2.8999999999999986</v>
      </c>
      <c r="AA216" s="14">
        <f>IF(Raw!AD250&gt;0,Deficit!$D$216-Raw!AD250,"")</f>
        <v>14.3</v>
      </c>
      <c r="AB216" s="14">
        <f>IF(Raw!AE250&gt;0,Deficit!$D$216-Raw!AE250,"")</f>
        <v>4.1499999999999986</v>
      </c>
      <c r="AC216" s="14">
        <f>IF(Raw!AF250&gt;0,Deficit!$D$216-Raw!AF250,"")</f>
        <v>-0.69999999999999929</v>
      </c>
      <c r="AD216" s="14">
        <f>IF(Raw!AG250&gt;0,Deficit!$D$216-Raw!AG250,"")</f>
        <v>15.2</v>
      </c>
      <c r="AE216" s="14">
        <f>IF(Raw!AH250&gt;0,Deficit!$D$216-Raw!AH250,"")</f>
        <v>-4.2000000000000028</v>
      </c>
      <c r="AF216" s="14">
        <f>IF(Raw!AI250&gt;0,Deficit!$D$216-Raw!AI250,"")</f>
        <v>15.05</v>
      </c>
      <c r="AG216" s="14">
        <f>IF(Raw!AJ250&gt;0,Deficit!$D$216-Raw!AJ250,"")</f>
        <v>18.25</v>
      </c>
      <c r="AH216" s="14">
        <f>IF(Raw!AK250&gt;0,Deficit!$D$216-Raw!AK250,"")</f>
        <v>2.9499999999999993</v>
      </c>
      <c r="AI216" s="14">
        <f>IF(Raw!AL250&gt;0,Deficit!$D$216-Raw!AL250,"")</f>
        <v>17.399999999999999</v>
      </c>
      <c r="AJ216" s="14">
        <f>IF(Raw!AM250&gt;0,Deficit!$D$216-Raw!AM250,"")</f>
        <v>4.0500000000000007</v>
      </c>
      <c r="AK216" s="14">
        <f>IF(Raw!AN250&gt;0,Deficit!$D$216-Raw!AN250,"")</f>
        <v>11.649999999999999</v>
      </c>
      <c r="AL216" s="14">
        <f>IF(Raw!AO250&gt;0,Deficit!$D$216-Raw!AO250,"")</f>
        <v>19.149999999999999</v>
      </c>
      <c r="AM216" s="14">
        <f>IF(Raw!AP250&gt;0,Deficit!$D$216-Raw!AP250,"")</f>
        <v>6.1000000000000014</v>
      </c>
      <c r="AN216" s="14">
        <f>IF(Raw!AQ250&gt;0,Deficit!$D$216-Raw!AQ250,"")</f>
        <v>2.3999999999999986</v>
      </c>
      <c r="AO216" s="14">
        <f>IF(Raw!AR250&gt;0,Deficit!$D$216-Raw!AR250,"")</f>
        <v>2.3500000000000014</v>
      </c>
      <c r="AP216" s="14">
        <f>IF(Raw!AS250&gt;0,Deficit!$D$216-Raw!AS250,"")</f>
        <v>0.5</v>
      </c>
      <c r="AQ216" s="14">
        <f>IF(Raw!AT250&gt;0,Deficit!$D$216-Raw!AT250,"")</f>
        <v>-1.8999999999999986</v>
      </c>
      <c r="AR216" s="14" t="str">
        <f>IF(Raw!AU250&gt;0,Deficit!$D$216-Raw!AU250,"")</f>
        <v/>
      </c>
      <c r="AS216" s="14" t="str">
        <f>IF(Raw!AV250&gt;0,Deficit!$D$216-Raw!AV250,"")</f>
        <v/>
      </c>
      <c r="AX216" s="43"/>
      <c r="AY216" s="44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</row>
    <row r="217" spans="1:77" s="28" customFormat="1" x14ac:dyDescent="0.25">
      <c r="A217" s="26" t="s">
        <v>52</v>
      </c>
      <c r="B217" s="26">
        <v>8</v>
      </c>
      <c r="C217" s="26">
        <v>30</v>
      </c>
      <c r="D217" s="86">
        <v>22.5</v>
      </c>
      <c r="E217" s="14"/>
      <c r="F217" s="14">
        <f>IF(Raw!I195&gt;0,Deficit!$D$217-Raw!I195,"")</f>
        <v>5.0196473254678011</v>
      </c>
      <c r="G217" s="14">
        <f>IF(Raw!J195&gt;0,Deficit!$D$217-Raw!J195,"")</f>
        <v>1.9941103072093007</v>
      </c>
      <c r="H217" s="14">
        <f>IF(Raw!K195&gt;0,Deficit!$D$217-Raw!K195,"")</f>
        <v>2.7255739390470985</v>
      </c>
      <c r="I217" s="14">
        <f>IF(Raw!L195&gt;0,Deficit!$D$217-Raw!L195,"")</f>
        <v>-0.11934497758090146</v>
      </c>
      <c r="J217" s="14">
        <f>IF(Raw!M195&gt;0,Deficit!$D$217-Raw!M195,"")</f>
        <v>4.0369808427703013</v>
      </c>
      <c r="K217" s="14">
        <f>IF(Raw!N195&gt;0,Deficit!$D$217-Raw!N195,"")</f>
        <v>-0.24412659250030089</v>
      </c>
      <c r="L217" s="14">
        <f>IF(Raw!O195&gt;0,Deficit!$D$217-Raw!O195,"")</f>
        <v>5.7478800982711</v>
      </c>
      <c r="M217" s="14">
        <f>IF(Raw!P195&gt;0,Deficit!$D$217-Raw!P195,"")</f>
        <v>3.1431352984808001</v>
      </c>
      <c r="N217" s="14">
        <f>IF(Raw!Q195&gt;0,Deficit!$D$217-Raw!Q195,"")</f>
        <v>7.5856882241017001</v>
      </c>
      <c r="O217" s="14">
        <f>IF(Raw!R195&gt;0,Deficit!$D$217-Raw!R195,"")</f>
        <v>5.4029151999998</v>
      </c>
      <c r="P217" s="14">
        <f>IF(Raw!S195&gt;0,Deficit!$D$217-Raw!S195,"")</f>
        <v>7.7207808582392001</v>
      </c>
      <c r="Q217" s="14">
        <f>IF(Raw!T195&gt;0,Deficit!$D$217-Raw!T195,"")</f>
        <v>8.1791177370867008</v>
      </c>
      <c r="R217" s="14">
        <f>IF(Raw!U195&gt;0,Deficit!$D$217-Raw!U195,"")</f>
        <v>4.1187329558115984</v>
      </c>
      <c r="S217" s="14">
        <f>IF(Raw!V195&gt;0,Deficit!$D$217-Raw!V195,"")</f>
        <v>6.6184635465072006</v>
      </c>
      <c r="T217" s="14">
        <f>IF(Raw!W195&gt;0,Deficit!$D$217-Raw!W195,"")</f>
        <v>2.2425307937865995</v>
      </c>
      <c r="U217" s="14"/>
      <c r="V217" s="14">
        <f>IF(Raw!Y195&gt;0,Deficit!$D$217-Raw!Y195,"")</f>
        <v>6.1565351151582988</v>
      </c>
      <c r="W217" s="14">
        <f>IF(Raw!Z195&gt;0,Deficit!$D$217-Raw!Z195,"")</f>
        <v>8.5549377920706995</v>
      </c>
      <c r="X217" s="14">
        <f>IF(Raw!AA195&gt;0,Deficit!$D$217-Raw!AA195,"")</f>
        <v>5.8337469030739015</v>
      </c>
      <c r="Y217" s="14">
        <f>IF(Raw!AB195&gt;0,Deficit!$D$217-Raw!AB195,"")</f>
        <v>8.3534652191628993</v>
      </c>
      <c r="Z217" s="14">
        <f>IF(Raw!AC195&gt;0,Deficit!$D$217-Raw!AC195,"")</f>
        <v>0.37246289642850172</v>
      </c>
      <c r="AA217" s="14">
        <f>IF(Raw!AD195&gt;0,Deficit!$D$217-Raw!AD195,"")</f>
        <v>3.5259956375609995</v>
      </c>
      <c r="AB217" s="14">
        <f>IF(Raw!AE195&gt;0,Deficit!$D$217-Raw!AE195,"")</f>
        <v>2.1520622435253003</v>
      </c>
      <c r="AC217" s="14">
        <f>IF(Raw!AF195&gt;0,Deficit!$D$217-Raw!AF195,"")</f>
        <v>-0.64928963844910115</v>
      </c>
      <c r="AD217" s="14">
        <f>IF(Raw!AG195&gt;0,Deficit!$D$217-Raw!AG195,"")</f>
        <v>5.5060182080612989</v>
      </c>
      <c r="AE217" s="14">
        <f>IF(Raw!AH195&gt;0,Deficit!$D$217-Raw!AH195,"")</f>
        <v>5.7630984737599533E-2</v>
      </c>
      <c r="AF217" s="14">
        <f>IF(Raw!AI195&gt;0,Deficit!$D$217-Raw!AI195,"")</f>
        <v>1.9923433974066</v>
      </c>
      <c r="AG217" s="14">
        <f>IF(Raw!AJ195&gt;0,Deficit!$D$217-Raw!AJ195,"")</f>
        <v>7.7797858493633996</v>
      </c>
      <c r="AH217" s="14">
        <f>IF(Raw!AK195&gt;0,Deficit!$D$217-Raw!AK195,"")</f>
        <v>1.3804411362566995</v>
      </c>
      <c r="AI217" s="14">
        <f>IF(Raw!AL195&gt;0,Deficit!$D$217-Raw!AL195,"")</f>
        <v>6.0420087011906993</v>
      </c>
      <c r="AJ217" s="14">
        <f>IF(Raw!AM195&gt;0,Deficit!$D$217-Raw!AM195,"")</f>
        <v>3.3907463939242</v>
      </c>
      <c r="AK217" s="14">
        <f>IF(Raw!AN195&gt;0,Deficit!$D$217-Raw!AN195,"")</f>
        <v>5.2835774967937006</v>
      </c>
      <c r="AL217" s="14">
        <f>IF(Raw!AO195&gt;0,Deficit!$D$217-Raw!AO195,"")</f>
        <v>7.6623843353936003</v>
      </c>
      <c r="AM217" s="14">
        <f>IF(Raw!AP195&gt;0,Deficit!$D$217-Raw!AP195,"")</f>
        <v>4.2102419149504016</v>
      </c>
      <c r="AN217" s="14">
        <f>IF(Raw!AQ195&gt;0,Deficit!$D$217-Raw!AQ195,"")</f>
        <v>-0.3181196844172014</v>
      </c>
      <c r="AO217" s="14">
        <f>IF(Raw!AR195&gt;0,Deficit!$D$217-Raw!AR195,"")</f>
        <v>0.37265959411969973</v>
      </c>
      <c r="AP217" s="14">
        <f>IF(Raw!AS195&gt;0,Deficit!$D$217-Raw!AS195,"")</f>
        <v>1.2619622177624983</v>
      </c>
      <c r="AQ217" s="14">
        <f>IF(Raw!AT195&gt;0,Deficit!$D$217-Raw!AT195,"")</f>
        <v>2.7745670997138987</v>
      </c>
      <c r="AR217" s="14" t="str">
        <f>IF(Raw!AU195&gt;0,Deficit!$D$217-Raw!AU195,"")</f>
        <v/>
      </c>
      <c r="AS217" s="14" t="str">
        <f>IF(Raw!AV195&gt;0,Deficit!$D$217-Raw!AV195,"")</f>
        <v/>
      </c>
      <c r="AX217" s="43"/>
      <c r="AY217" s="44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</row>
    <row r="218" spans="1:77" s="28" customFormat="1" x14ac:dyDescent="0.25">
      <c r="A218" s="31" t="s">
        <v>60</v>
      </c>
      <c r="B218" s="26">
        <v>8</v>
      </c>
      <c r="C218" s="26">
        <v>30</v>
      </c>
      <c r="D218" s="19">
        <v>27</v>
      </c>
      <c r="E218" s="14"/>
      <c r="F218" s="14">
        <f>IF(Raw!I251&gt;0,Deficit!$D$218-Raw!I251,"")</f>
        <v>5.839778861195299</v>
      </c>
      <c r="G218" s="14">
        <f>IF(Raw!J251&gt;0,Deficit!$D$218-Raw!J251,"")</f>
        <v>2.4445543331273996</v>
      </c>
      <c r="H218" s="14">
        <f>IF(Raw!K251&gt;0,Deficit!$D$218-Raw!K251,"")</f>
        <v>2.7204427267268017</v>
      </c>
      <c r="I218" s="14">
        <f>IF(Raw!L251&gt;0,Deficit!$D$218-Raw!L251,"")</f>
        <v>0.19963992736089864</v>
      </c>
      <c r="J218" s="14">
        <f>IF(Raw!M251&gt;0,Deficit!$D$218-Raw!M251,"")</f>
        <v>3.6971370543494011</v>
      </c>
      <c r="K218" s="14">
        <f>IF(Raw!N251&gt;0,Deficit!$D$218-Raw!N251,"")</f>
        <v>-1.8656366591599749E-2</v>
      </c>
      <c r="L218" s="14">
        <f>IF(Raw!O251&gt;0,Deficit!$D$218-Raw!O251,"")</f>
        <v>4.2481985830717015</v>
      </c>
      <c r="M218" s="14">
        <f>IF(Raw!P251&gt;0,Deficit!$D$218-Raw!P251,"")</f>
        <v>3.3136304134612011</v>
      </c>
      <c r="N218" s="14">
        <f>IF(Raw!Q251&gt;0,Deficit!$D$218-Raw!Q251,"")</f>
        <v>8.9564867834316999</v>
      </c>
      <c r="O218" s="14">
        <f>IF(Raw!R251&gt;0,Deficit!$D$218-Raw!R251,"")</f>
        <v>7.363689548458499</v>
      </c>
      <c r="P218" s="14">
        <f>IF(Raw!S251&gt;0,Deficit!$D$218-Raw!S251,"")</f>
        <v>9.9112278238089999</v>
      </c>
      <c r="Q218" s="14">
        <f>IF(Raw!T251&gt;0,Deficit!$D$218-Raw!T251,"")</f>
        <v>9.1720747189884015</v>
      </c>
      <c r="R218" s="14">
        <f>IF(Raw!U251&gt;0,Deficit!$D$218-Raw!U251,"")</f>
        <v>6.7331702119024008</v>
      </c>
      <c r="S218" s="14">
        <f>IF(Raw!V251&gt;0,Deficit!$D$218-Raw!V251,"")</f>
        <v>8.7525966111498015</v>
      </c>
      <c r="T218" s="14">
        <f>IF(Raw!W251&gt;0,Deficit!$D$218-Raw!W251,"")</f>
        <v>5.6669704503772991</v>
      </c>
      <c r="U218" s="14"/>
      <c r="V218" s="14">
        <f>IF(Raw!Y251&gt;0,Deficit!$D$218-Raw!Y251,"")</f>
        <v>8.7279185346775989</v>
      </c>
      <c r="W218" s="14">
        <f>IF(Raw!Z251&gt;0,Deficit!$D$218-Raw!Z251,"")</f>
        <v>11.0930036591028</v>
      </c>
      <c r="X218" s="14">
        <f>IF(Raw!AA251&gt;0,Deficit!$D$218-Raw!AA251,"")</f>
        <v>7.8602349102506004</v>
      </c>
      <c r="Y218" s="14">
        <f>IF(Raw!AB251&gt;0,Deficit!$D$218-Raw!AB251,"")</f>
        <v>11.037337037947401</v>
      </c>
      <c r="Z218" s="14">
        <f>IF(Raw!AC251&gt;0,Deficit!$D$218-Raw!AC251,"")</f>
        <v>2.0136589747768987</v>
      </c>
      <c r="AA218" s="14">
        <f>IF(Raw!AD251&gt;0,Deficit!$D$218-Raw!AD251,"")</f>
        <v>3.9764346694756014</v>
      </c>
      <c r="AB218" s="14">
        <f>IF(Raw!AE251&gt;0,Deficit!$D$218-Raw!AE251,"")</f>
        <v>2.9381751770617015</v>
      </c>
      <c r="AC218" s="14">
        <f>IF(Raw!AF251&gt;0,Deficit!$D$218-Raw!AF251,"")</f>
        <v>1.0657818510129005</v>
      </c>
      <c r="AD218" s="14">
        <f>IF(Raw!AG251&gt;0,Deficit!$D$218-Raw!AG251,"")</f>
        <v>4.5105550546578002</v>
      </c>
      <c r="AE218" s="14">
        <f>IF(Raw!AH251&gt;0,Deficit!$D$218-Raw!AH251,"")</f>
        <v>0.36596857187770127</v>
      </c>
      <c r="AF218" s="14">
        <f>IF(Raw!AI251&gt;0,Deficit!$D$218-Raw!AI251,"")</f>
        <v>1.6529299654101983</v>
      </c>
      <c r="AG218" s="14">
        <f>IF(Raw!AJ251&gt;0,Deficit!$D$218-Raw!AJ251,"")</f>
        <v>6.9636213733076993</v>
      </c>
      <c r="AH218" s="14">
        <f>IF(Raw!AK251&gt;0,Deficit!$D$218-Raw!AK251,"")</f>
        <v>3.0867018588493984</v>
      </c>
      <c r="AI218" s="14">
        <f>IF(Raw!AL251&gt;0,Deficit!$D$218-Raw!AL251,"")</f>
        <v>6.5325182430069013</v>
      </c>
      <c r="AJ218" s="14">
        <f>IF(Raw!AM251&gt;0,Deficit!$D$218-Raw!AM251,"")</f>
        <v>3.1350313673617016</v>
      </c>
      <c r="AK218" s="14">
        <f>IF(Raw!AN251&gt;0,Deficit!$D$218-Raw!AN251,"")</f>
        <v>5.1292096148512982</v>
      </c>
      <c r="AL218" s="14">
        <f>IF(Raw!AO251&gt;0,Deficit!$D$218-Raw!AO251,"")</f>
        <v>9.0575230534056992</v>
      </c>
      <c r="AM218" s="14">
        <f>IF(Raw!AP251&gt;0,Deficit!$D$218-Raw!AP251,"")</f>
        <v>7.1822368803989001</v>
      </c>
      <c r="AN218" s="14">
        <f>IF(Raw!AQ251&gt;0,Deficit!$D$218-Raw!AQ251,"")</f>
        <v>0.50475822298989925</v>
      </c>
      <c r="AO218" s="14">
        <f>IF(Raw!AR251&gt;0,Deficit!$D$218-Raw!AR251,"")</f>
        <v>0.87156203415149847</v>
      </c>
      <c r="AP218" s="14">
        <f>IF(Raw!AS251&gt;0,Deficit!$D$218-Raw!AS251,"")</f>
        <v>1.2050151728783014</v>
      </c>
      <c r="AQ218" s="14">
        <f>IF(Raw!AT251&gt;0,Deficit!$D$218-Raw!AT251,"")</f>
        <v>2.2247605201964014</v>
      </c>
      <c r="AR218" s="14" t="str">
        <f>IF(Raw!AU251&gt;0,Deficit!$D$218-Raw!AU251,"")</f>
        <v/>
      </c>
      <c r="AS218" s="14" t="str">
        <f>IF(Raw!AV251&gt;0,Deficit!$D$218-Raw!AV251,"")</f>
        <v/>
      </c>
      <c r="AX218" s="43"/>
      <c r="AY218" s="44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</row>
    <row r="219" spans="1:77" s="28" customFormat="1" x14ac:dyDescent="0.25">
      <c r="A219" s="31" t="s">
        <v>52</v>
      </c>
      <c r="B219" s="26">
        <v>8</v>
      </c>
      <c r="C219" s="26">
        <v>60</v>
      </c>
      <c r="D219" s="86">
        <v>15.5</v>
      </c>
      <c r="E219" s="14"/>
      <c r="F219" s="14">
        <f>IF(Raw!I196&gt;0,Deficit!$D$219-Raw!I196,"")</f>
        <v>2.8250761498001999</v>
      </c>
      <c r="G219" s="14">
        <f>IF(Raw!J196&gt;0,Deficit!$D$219-Raw!J196,"")</f>
        <v>1.8411958157750004</v>
      </c>
      <c r="H219" s="14">
        <f>IF(Raw!K196&gt;0,Deficit!$D$219-Raw!K196,"")</f>
        <v>1.7546070243075</v>
      </c>
      <c r="I219" s="14">
        <f>IF(Raw!L196&gt;0,Deficit!$D$219-Raw!L196,"")</f>
        <v>1.5134147841885</v>
      </c>
      <c r="J219" s="14">
        <f>IF(Raw!M196&gt;0,Deficit!$D$219-Raw!M196,"")</f>
        <v>1.2778777265738999</v>
      </c>
      <c r="K219" s="14">
        <f>IF(Raw!N196&gt;0,Deficit!$D$219-Raw!N196,"")</f>
        <v>0.74480946664949954</v>
      </c>
      <c r="L219" s="14">
        <f>IF(Raw!O196&gt;0,Deficit!$D$219-Raw!O196,"")</f>
        <v>1.5294266301043997</v>
      </c>
      <c r="M219" s="14">
        <f>IF(Raw!P196&gt;0,Deficit!$D$219-Raw!P196,"")</f>
        <v>1.5260770113081996</v>
      </c>
      <c r="N219" s="14">
        <f>IF(Raw!Q196&gt;0,Deficit!$D$219-Raw!Q196,"")</f>
        <v>2.0135640103930008</v>
      </c>
      <c r="O219" s="14">
        <f>IF(Raw!R196&gt;0,Deficit!$D$219-Raw!R196,"")</f>
        <v>2.1424161606437</v>
      </c>
      <c r="P219" s="14">
        <f>IF(Raw!S196&gt;0,Deficit!$D$219-Raw!S196,"")</f>
        <v>2.6059526214596005</v>
      </c>
      <c r="Q219" s="14">
        <f>IF(Raw!T196&gt;0,Deficit!$D$219-Raw!T196,"")</f>
        <v>2.5826175913551008</v>
      </c>
      <c r="R219" s="14">
        <f>IF(Raw!U196&gt;0,Deficit!$D$219-Raw!U196,"")</f>
        <v>2.9691864993727002</v>
      </c>
      <c r="S219" s="14">
        <f>IF(Raw!V196&gt;0,Deficit!$D$219-Raw!V196,"")</f>
        <v>3.3920419335634993</v>
      </c>
      <c r="T219" s="14">
        <f>IF(Raw!W196&gt;0,Deficit!$D$219-Raw!W196,"")</f>
        <v>3.4602438720317004</v>
      </c>
      <c r="U219" s="14"/>
      <c r="V219" s="14">
        <f>IF(Raw!Y196&gt;0,Deficit!$D$219-Raw!Y196,"")</f>
        <v>3.4425293325226995</v>
      </c>
      <c r="W219" s="14">
        <f>IF(Raw!Z196&gt;0,Deficit!$D$219-Raw!Z196,"")</f>
        <v>3.8386559510667997</v>
      </c>
      <c r="X219" s="14">
        <f>IF(Raw!AA196&gt;0,Deficit!$D$219-Raw!AA196,"")</f>
        <v>3.5196561885529007</v>
      </c>
      <c r="Y219" s="14">
        <f>IF(Raw!AB196&gt;0,Deficit!$D$219-Raw!AB196,"")</f>
        <v>3.7539075008489995</v>
      </c>
      <c r="Z219" s="14">
        <f>IF(Raw!AC196&gt;0,Deficit!$D$219-Raw!AC196,"")</f>
        <v>-0.14839890612329931</v>
      </c>
      <c r="AA219" s="14">
        <f>IF(Raw!AD196&gt;0,Deficit!$D$219-Raw!AD196,"")</f>
        <v>0.18647164133539995</v>
      </c>
      <c r="AB219" s="14">
        <f>IF(Raw!AE196&gt;0,Deficit!$D$219-Raw!AE196,"")</f>
        <v>-0.16134538021360001</v>
      </c>
      <c r="AC219" s="14">
        <f>IF(Raw!AF196&gt;0,Deficit!$D$219-Raw!AF196,"")</f>
        <v>0.32964810705460046</v>
      </c>
      <c r="AD219" s="14">
        <f>IF(Raw!AG196&gt;0,Deficit!$D$219-Raw!AG196,"")</f>
        <v>1.1646394870624004</v>
      </c>
      <c r="AE219" s="14">
        <f>IF(Raw!AH196&gt;0,Deficit!$D$219-Raw!AH196,"")</f>
        <v>0.44772091092560018</v>
      </c>
      <c r="AF219" s="14">
        <f>IF(Raw!AI196&gt;0,Deficit!$D$219-Raw!AI196,"")</f>
        <v>0.87640879225770085</v>
      </c>
      <c r="AG219" s="14">
        <f>IF(Raw!AJ196&gt;0,Deficit!$D$219-Raw!AJ196,"")</f>
        <v>1.8441316435703001</v>
      </c>
      <c r="AH219" s="14">
        <f>IF(Raw!AK196&gt;0,Deficit!$D$219-Raw!AK196,"")</f>
        <v>1.9518654805078999</v>
      </c>
      <c r="AI219" s="14">
        <f>IF(Raw!AL196&gt;0,Deficit!$D$219-Raw!AL196,"")</f>
        <v>2.1046552154110998</v>
      </c>
      <c r="AJ219" s="14">
        <f>IF(Raw!AM196&gt;0,Deficit!$D$219-Raw!AM196,"")</f>
        <v>1.8269591865168007</v>
      </c>
      <c r="AK219" s="14">
        <f>IF(Raw!AN196&gt;0,Deficit!$D$219-Raw!AN196,"")</f>
        <v>2.8718622024869003</v>
      </c>
      <c r="AL219" s="14">
        <f>IF(Raw!AO196&gt;0,Deficit!$D$219-Raw!AO196,"")</f>
        <v>2.9032092366092996</v>
      </c>
      <c r="AM219" s="14">
        <f>IF(Raw!AP196&gt;0,Deficit!$D$219-Raw!AP196,"")</f>
        <v>2.8815630944069994</v>
      </c>
      <c r="AN219" s="14">
        <f>IF(Raw!AQ196&gt;0,Deficit!$D$219-Raw!AQ196,"")</f>
        <v>-0.79126608597999848</v>
      </c>
      <c r="AO219" s="14">
        <f>IF(Raw!AR196&gt;0,Deficit!$D$219-Raw!AR196,"")</f>
        <v>0.10699641815110006</v>
      </c>
      <c r="AP219" s="14">
        <f>IF(Raw!AS196&gt;0,Deficit!$D$219-Raw!AS196,"")</f>
        <v>1.6384718620303005</v>
      </c>
      <c r="AQ219" s="14">
        <f>IF(Raw!AT196&gt;0,Deficit!$D$219-Raw!AT196,"")</f>
        <v>2.0487576014987994</v>
      </c>
      <c r="AR219" s="14" t="str">
        <f>IF(Raw!AU196&gt;0,Deficit!$D$219-Raw!AU196,"")</f>
        <v/>
      </c>
      <c r="AS219" s="14" t="str">
        <f>IF(Raw!AV196&gt;0,Deficit!$D$219-Raw!AV196,"")</f>
        <v/>
      </c>
      <c r="AX219" s="43"/>
      <c r="AY219" s="44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</row>
    <row r="220" spans="1:77" s="28" customFormat="1" x14ac:dyDescent="0.25">
      <c r="A220" s="31" t="s">
        <v>60</v>
      </c>
      <c r="B220" s="26">
        <v>8</v>
      </c>
      <c r="C220" s="26">
        <v>60</v>
      </c>
      <c r="D220" s="86">
        <v>20</v>
      </c>
      <c r="E220" s="14"/>
      <c r="F220" s="14">
        <f>IF(Raw!I252&gt;0,Deficit!$D$220-Raw!I252,"")</f>
        <v>2.9643542055957006</v>
      </c>
      <c r="G220" s="14">
        <f>IF(Raw!J252&gt;0,Deficit!$D$220-Raw!J252,"")</f>
        <v>1.977871171716501</v>
      </c>
      <c r="H220" s="14">
        <f>IF(Raw!K252&gt;0,Deficit!$D$220-Raw!K252,"")</f>
        <v>2.5378799881479992</v>
      </c>
      <c r="I220" s="14">
        <f>IF(Raw!L252&gt;0,Deficit!$D$220-Raw!L252,"")</f>
        <v>-1.3929875927001234E-2</v>
      </c>
      <c r="J220" s="14">
        <f>IF(Raw!M252&gt;0,Deficit!$D$220-Raw!M252,"")</f>
        <v>0.77954822730740148</v>
      </c>
      <c r="K220" s="14">
        <f>IF(Raw!N252&gt;0,Deficit!$D$220-Raw!N252,"")</f>
        <v>0.44890355152740113</v>
      </c>
      <c r="L220" s="14">
        <f>IF(Raw!O252&gt;0,Deficit!$D$220-Raw!O252,"")</f>
        <v>-5.6543879200599889E-2</v>
      </c>
      <c r="M220" s="14">
        <f>IF(Raw!P252&gt;0,Deficit!$D$220-Raw!P252,"")</f>
        <v>0.59329848473660007</v>
      </c>
      <c r="N220" s="14">
        <f>IF(Raw!Q252&gt;0,Deficit!$D$220-Raw!Q252,"")</f>
        <v>1.3581323027770011</v>
      </c>
      <c r="O220" s="14">
        <f>IF(Raw!R252&gt;0,Deficit!$D$220-Raw!R252,"")</f>
        <v>1.0223974765682016</v>
      </c>
      <c r="P220" s="14">
        <f>IF(Raw!S252&gt;0,Deficit!$D$220-Raw!S252,"")</f>
        <v>1.5961259158490009</v>
      </c>
      <c r="Q220" s="14">
        <f>IF(Raw!T252&gt;0,Deficit!$D$220-Raw!T252,"")</f>
        <v>1.4327959062692983</v>
      </c>
      <c r="R220" s="14">
        <f>IF(Raw!U252&gt;0,Deficit!$D$220-Raw!U252,"")</f>
        <v>2.0933724700662992</v>
      </c>
      <c r="S220" s="14">
        <f>IF(Raw!V252&gt;0,Deficit!$D$220-Raw!V252,"")</f>
        <v>2.3093762505674</v>
      </c>
      <c r="T220" s="14">
        <f>IF(Raw!W252&gt;0,Deficit!$D$220-Raw!W252,"")</f>
        <v>1.8436071382516985</v>
      </c>
      <c r="U220" s="14"/>
      <c r="V220" s="14">
        <f>IF(Raw!Y252&gt;0,Deficit!$D$220-Raw!Y252,"")</f>
        <v>2.334705842023201</v>
      </c>
      <c r="W220" s="14">
        <f>IF(Raw!Z252&gt;0,Deficit!$D$220-Raw!Z252,"")</f>
        <v>2.7084631615966011</v>
      </c>
      <c r="X220" s="14">
        <f>IF(Raw!AA252&gt;0,Deficit!$D$220-Raw!AA252,"")</f>
        <v>2.8006238000412012</v>
      </c>
      <c r="Y220" s="14">
        <f>IF(Raw!AB252&gt;0,Deficit!$D$220-Raw!AB252,"")</f>
        <v>2.8028671432199985</v>
      </c>
      <c r="Z220" s="14">
        <f>IF(Raw!AC252&gt;0,Deficit!$D$220-Raw!AC252,"")</f>
        <v>0.21775152315969848</v>
      </c>
      <c r="AA220" s="14">
        <f>IF(Raw!AD252&gt;0,Deficit!$D$220-Raw!AD252,"")</f>
        <v>1.275859493487399</v>
      </c>
      <c r="AB220" s="14">
        <f>IF(Raw!AE252&gt;0,Deficit!$D$220-Raw!AE252,"")</f>
        <v>0.31026311329910072</v>
      </c>
      <c r="AC220" s="14">
        <f>IF(Raw!AF252&gt;0,Deficit!$D$220-Raw!AF252,"")</f>
        <v>0.14396744667089934</v>
      </c>
      <c r="AD220" s="14">
        <f>IF(Raw!AG252&gt;0,Deficit!$D$220-Raw!AG252,"")</f>
        <v>0.46480867514160096</v>
      </c>
      <c r="AE220" s="14">
        <f>IF(Raw!AH252&gt;0,Deficit!$D$220-Raw!AH252,"")</f>
        <v>0.5389286886411</v>
      </c>
      <c r="AF220" s="14">
        <f>IF(Raw!AI252&gt;0,Deficit!$D$220-Raw!AI252,"")</f>
        <v>1.1290386932918004</v>
      </c>
      <c r="AG220" s="14">
        <f>IF(Raw!AJ252&gt;0,Deficit!$D$220-Raw!AJ252,"")</f>
        <v>0.83346041489690137</v>
      </c>
      <c r="AH220" s="14">
        <f>IF(Raw!AK252&gt;0,Deficit!$D$220-Raw!AK252,"")</f>
        <v>1.6260563519705009</v>
      </c>
      <c r="AI220" s="14">
        <f>IF(Raw!AL252&gt;0,Deficit!$D$220-Raw!AL252,"")</f>
        <v>1.0599782966054008</v>
      </c>
      <c r="AJ220" s="14">
        <f>IF(Raw!AM252&gt;0,Deficit!$D$220-Raw!AM252,"")</f>
        <v>1.6211934662463996</v>
      </c>
      <c r="AK220" s="14">
        <f>IF(Raw!AN252&gt;0,Deficit!$D$220-Raw!AN252,"")</f>
        <v>1.9460541726597995</v>
      </c>
      <c r="AL220" s="14">
        <f>IF(Raw!AO252&gt;0,Deficit!$D$220-Raw!AO252,"")</f>
        <v>2.9506558868655013</v>
      </c>
      <c r="AM220" s="14">
        <f>IF(Raw!AP252&gt;0,Deficit!$D$220-Raw!AP252,"")</f>
        <v>2.937845304555001</v>
      </c>
      <c r="AN220" s="14">
        <f>IF(Raw!AQ252&gt;0,Deficit!$D$220-Raw!AQ252,"")</f>
        <v>0.3269830813963992</v>
      </c>
      <c r="AO220" s="14">
        <f>IF(Raw!AR252&gt;0,Deficit!$D$220-Raw!AR252,"")</f>
        <v>0.4026638089986001</v>
      </c>
      <c r="AP220" s="14">
        <f>IF(Raw!AS252&gt;0,Deficit!$D$220-Raw!AS252,"")</f>
        <v>2.4621327926665018</v>
      </c>
      <c r="AQ220" s="14">
        <f>IF(Raw!AT252&gt;0,Deficit!$D$220-Raw!AT252,"")</f>
        <v>0.7738710988956008</v>
      </c>
      <c r="AR220" s="14" t="str">
        <f>IF(Raw!AU252&gt;0,Deficit!$D$220-Raw!AU252,"")</f>
        <v/>
      </c>
      <c r="AS220" s="14" t="str">
        <f>IF(Raw!AV252&gt;0,Deficit!$D$220-Raw!AV252,"")</f>
        <v/>
      </c>
      <c r="AX220" s="43"/>
      <c r="AY220" s="44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</row>
    <row r="221" spans="1:77" s="28" customFormat="1" x14ac:dyDescent="0.25">
      <c r="A221" s="31" t="s">
        <v>52</v>
      </c>
      <c r="B221" s="26">
        <v>8</v>
      </c>
      <c r="C221" s="26">
        <v>90</v>
      </c>
      <c r="D221" s="86">
        <v>14.5</v>
      </c>
      <c r="E221" s="14"/>
      <c r="F221" s="14">
        <f>IF(Raw!I197&gt;0,Deficit!$D$221-Raw!I197,"")</f>
        <v>1.7434985634665008</v>
      </c>
      <c r="G221" s="14">
        <f>IF(Raw!J197&gt;0,Deficit!$D$221-Raw!J197,"")</f>
        <v>1.2114546366372991</v>
      </c>
      <c r="H221" s="14">
        <f>IF(Raw!K197&gt;0,Deficit!$D$221-Raw!K197,"")</f>
        <v>1.2253641443342005</v>
      </c>
      <c r="I221" s="14">
        <f>IF(Raw!L197&gt;0,Deficit!$D$221-Raw!L197,"")</f>
        <v>1.5013886253664008</v>
      </c>
      <c r="J221" s="14">
        <f>IF(Raw!M197&gt;0,Deficit!$D$221-Raw!M197,"")</f>
        <v>1.0150165723825992</v>
      </c>
      <c r="K221" s="14">
        <f>IF(Raw!N197&gt;0,Deficit!$D$221-Raw!N197,"")</f>
        <v>0.27435145148630014</v>
      </c>
      <c r="L221" s="14">
        <f>IF(Raw!O197&gt;0,Deficit!$D$221-Raw!O197,"")</f>
        <v>1.0760114632102002</v>
      </c>
      <c r="M221" s="14">
        <f>IF(Raw!P197&gt;0,Deficit!$D$221-Raw!P197,"")</f>
        <v>0.9845485937315992</v>
      </c>
      <c r="N221" s="14">
        <f>IF(Raw!Q197&gt;0,Deficit!$D$221-Raw!Q197,"")</f>
        <v>1.5045863831402002</v>
      </c>
      <c r="O221" s="14">
        <f>IF(Raw!R197&gt;0,Deficit!$D$221-Raw!R197,"")</f>
        <v>1.5768806457819</v>
      </c>
      <c r="P221" s="14">
        <f>IF(Raw!S197&gt;0,Deficit!$D$221-Raw!S197,"")</f>
        <v>1.6880598148320001</v>
      </c>
      <c r="Q221" s="14">
        <f>IF(Raw!T197&gt;0,Deficit!$D$221-Raw!T197,"")</f>
        <v>1.5584046710005008</v>
      </c>
      <c r="R221" s="14">
        <f>IF(Raw!U197&gt;0,Deficit!$D$221-Raw!U197,"")</f>
        <v>1.6588146839273996</v>
      </c>
      <c r="S221" s="14">
        <f>IF(Raw!V197&gt;0,Deficit!$D$221-Raw!V197,"")</f>
        <v>1.9358510412361003</v>
      </c>
      <c r="T221" s="14">
        <f>IF(Raw!W197&gt;0,Deficit!$D$221-Raw!W197,"")</f>
        <v>2.3732731073175</v>
      </c>
      <c r="U221" s="14"/>
      <c r="V221" s="14">
        <f>IF(Raw!Y197&gt;0,Deficit!$D$221-Raw!Y197,"")</f>
        <v>2.0037210615119001</v>
      </c>
      <c r="W221" s="14">
        <f>IF(Raw!Z197&gt;0,Deficit!$D$221-Raw!Z197,"")</f>
        <v>2.1705713059788003</v>
      </c>
      <c r="X221" s="14">
        <f>IF(Raw!AA197&gt;0,Deficit!$D$221-Raw!AA197,"")</f>
        <v>2.1841637413618997</v>
      </c>
      <c r="Y221" s="14">
        <f>IF(Raw!AB197&gt;0,Deficit!$D$221-Raw!AB197,"")</f>
        <v>2.2659440026103006</v>
      </c>
      <c r="Z221" s="14">
        <f>IF(Raw!AC197&gt;0,Deficit!$D$221-Raw!AC197,"")</f>
        <v>2.1335449868448002</v>
      </c>
      <c r="AA221" s="14">
        <f>IF(Raw!AD197&gt;0,Deficit!$D$221-Raw!AD197,"")</f>
        <v>1.8816213861306998</v>
      </c>
      <c r="AB221" s="14">
        <f>IF(Raw!AE197&gt;0,Deficit!$D$221-Raw!AE197,"")</f>
        <v>-0.21995236132939944</v>
      </c>
      <c r="AC221" s="14">
        <f>IF(Raw!AF197&gt;0,Deficit!$D$221-Raw!AF197,"")</f>
        <v>-0.28223227476770063</v>
      </c>
      <c r="AD221" s="14">
        <f>IF(Raw!AG197&gt;0,Deficit!$D$221-Raw!AG197,"")</f>
        <v>-3.7690308358900637E-2</v>
      </c>
      <c r="AE221" s="14">
        <f>IF(Raw!AH197&gt;0,Deficit!$D$221-Raw!AH197,"")</f>
        <v>0.7133007146486996</v>
      </c>
      <c r="AF221" s="14">
        <f>IF(Raw!AI197&gt;0,Deficit!$D$221-Raw!AI197,"")</f>
        <v>-0.21089057415770007</v>
      </c>
      <c r="AG221" s="14">
        <f>IF(Raw!AJ197&gt;0,Deficit!$D$221-Raw!AJ197,"")</f>
        <v>0.8469296132125006</v>
      </c>
      <c r="AH221" s="14">
        <f>IF(Raw!AK197&gt;0,Deficit!$D$221-Raw!AK197,"")</f>
        <v>0.82251520264360067</v>
      </c>
      <c r="AI221" s="14">
        <f>IF(Raw!AL197&gt;0,Deficit!$D$221-Raw!AL197,"")</f>
        <v>1.0573392078304007</v>
      </c>
      <c r="AJ221" s="14">
        <f>IF(Raw!AM197&gt;0,Deficit!$D$221-Raw!AM197,"")</f>
        <v>1.1430998653056008</v>
      </c>
      <c r="AK221" s="14">
        <f>IF(Raw!AN197&gt;0,Deficit!$D$221-Raw!AN197,"")</f>
        <v>1.1298551374205008</v>
      </c>
      <c r="AL221" s="14">
        <f>IF(Raw!AO197&gt;0,Deficit!$D$221-Raw!AO197,"")</f>
        <v>1.4936687057544002</v>
      </c>
      <c r="AM221" s="14">
        <f>IF(Raw!AP197&gt;0,Deficit!$D$221-Raw!AP197,"")</f>
        <v>1.4517545575130999</v>
      </c>
      <c r="AN221" s="14">
        <f>IF(Raw!AQ197&gt;0,Deficit!$D$221-Raw!AQ197,"")</f>
        <v>0.17168595479230042</v>
      </c>
      <c r="AO221" s="14">
        <f>IF(Raw!AR197&gt;0,Deficit!$D$221-Raw!AR197,"")</f>
        <v>-3.9798151052799824E-2</v>
      </c>
      <c r="AP221" s="14">
        <f>IF(Raw!AS197&gt;0,Deficit!$D$221-Raw!AS197,"")</f>
        <v>1.2514364782617005</v>
      </c>
      <c r="AQ221" s="14">
        <f>IF(Raw!AT197&gt;0,Deficit!$D$221-Raw!AT197,"")</f>
        <v>1.3734040821485998</v>
      </c>
      <c r="AR221" s="14" t="str">
        <f>IF(Raw!AU197&gt;0,Deficit!$D$221-Raw!AU197,"")</f>
        <v/>
      </c>
      <c r="AS221" s="14" t="str">
        <f>IF(Raw!AV197&gt;0,Deficit!$D$221-Raw!AV197,"")</f>
        <v/>
      </c>
      <c r="AX221" s="43"/>
      <c r="AY221" s="44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</row>
    <row r="222" spans="1:77" s="28" customFormat="1" x14ac:dyDescent="0.25">
      <c r="A222" s="31" t="s">
        <v>60</v>
      </c>
      <c r="B222" s="26">
        <v>8</v>
      </c>
      <c r="C222" s="26">
        <v>90</v>
      </c>
      <c r="D222" s="86">
        <v>14</v>
      </c>
      <c r="E222" s="14"/>
      <c r="F222" s="14">
        <f>IF(Raw!I253&gt;0,Deficit!$D$222-Raw!I253,"")</f>
        <v>4.6377755148957007</v>
      </c>
      <c r="G222" s="14">
        <f>IF(Raw!J253&gt;0,Deficit!$D$222-Raw!J253,"")</f>
        <v>4.0770582799666499</v>
      </c>
      <c r="H222" s="14">
        <f>IF(Raw!K253&gt;0,Deficit!$D$222-Raw!K253,"")</f>
        <v>4.1355077765161692</v>
      </c>
      <c r="I222" s="14">
        <f>IF(Raw!L253&gt;0,Deficit!$D$222-Raw!L253,"")</f>
        <v>3.9915498221934005</v>
      </c>
      <c r="J222" s="14">
        <f>IF(Raw!M253&gt;0,Deficit!$D$222-Raw!M253,"")</f>
        <v>3.4696752470888992</v>
      </c>
      <c r="K222" s="14">
        <f>IF(Raw!N253&gt;0,Deficit!$D$222-Raw!N253,"")</f>
        <v>3.5019308954334996</v>
      </c>
      <c r="L222" s="14">
        <f>IF(Raw!O253&gt;0,Deficit!$D$222-Raw!O253,"")</f>
        <v>3.2580128271786002</v>
      </c>
      <c r="M222" s="14">
        <f>IF(Raw!P253&gt;0,Deficit!$D$222-Raw!P253,"")</f>
        <v>3.2139174870773992</v>
      </c>
      <c r="N222" s="14">
        <f>IF(Raw!Q253&gt;0,Deficit!$D$222-Raw!Q253,"")</f>
        <v>3.6127719417583997</v>
      </c>
      <c r="O222" s="14">
        <f>IF(Raw!R253&gt;0,Deficit!$D$222-Raw!R253,"")</f>
        <v>3.7988322405052006</v>
      </c>
      <c r="P222" s="14">
        <f>IF(Raw!S253&gt;0,Deficit!$D$222-Raw!S253,"")</f>
        <v>3.5202505214131001</v>
      </c>
      <c r="Q222" s="14">
        <f>IF(Raw!T253&gt;0,Deficit!$D$222-Raw!T253,"")</f>
        <v>3.1274390204262996</v>
      </c>
      <c r="R222" s="14">
        <f>IF(Raw!U253&gt;0,Deficit!$D$222-Raw!U253,"")</f>
        <v>3.1869936737135998</v>
      </c>
      <c r="S222" s="14">
        <f>IF(Raw!V253&gt;0,Deficit!$D$222-Raw!V253,"")</f>
        <v>3.7606499363372006</v>
      </c>
      <c r="T222" s="14">
        <f>IF(Raw!W253&gt;0,Deficit!$D$222-Raw!W253,"")</f>
        <v>3.2945312541374996</v>
      </c>
      <c r="U222" s="14"/>
      <c r="V222" s="14">
        <f>IF(Raw!Y253&gt;0,Deficit!$D$222-Raw!Y253,"")</f>
        <v>3.4648827171515002</v>
      </c>
      <c r="W222" s="14">
        <f>IF(Raw!Z253&gt;0,Deficit!$D$222-Raw!Z253,"")</f>
        <v>3.6667138361517999</v>
      </c>
      <c r="X222" s="14">
        <f>IF(Raw!AA253&gt;0,Deficit!$D$222-Raw!AA253,"")</f>
        <v>3.5635773412126994</v>
      </c>
      <c r="Y222" s="14">
        <f>IF(Raw!AB253&gt;0,Deficit!$D$222-Raw!AB253,"")</f>
        <v>3.6733010151142995</v>
      </c>
      <c r="Z222" s="14">
        <f>IF(Raw!AC253&gt;0,Deficit!$D$222-Raw!AC253,"")</f>
        <v>2.5816987460983007</v>
      </c>
      <c r="AA222" s="14">
        <f>IF(Raw!AD253&gt;0,Deficit!$D$222-Raw!AD253,"")</f>
        <v>2.7699813721108999</v>
      </c>
      <c r="AB222" s="14">
        <f>IF(Raw!AE253&gt;0,Deficit!$D$222-Raw!AE253,"")</f>
        <v>0.79507155820970077</v>
      </c>
      <c r="AC222" s="14">
        <f>IF(Raw!AF253&gt;0,Deficit!$D$222-Raw!AF253,"")</f>
        <v>0.74852881478289923</v>
      </c>
      <c r="AD222" s="14">
        <f>IF(Raw!AG253&gt;0,Deficit!$D$222-Raw!AG253,"")</f>
        <v>1.1467420612646002</v>
      </c>
      <c r="AE222" s="14">
        <f>IF(Raw!AH253&gt;0,Deficit!$D$222-Raw!AH253,"")</f>
        <v>1.1807932027146997</v>
      </c>
      <c r="AF222" s="14">
        <f>IF(Raw!AI253&gt;0,Deficit!$D$222-Raw!AI253,"")</f>
        <v>0.93722344771139987</v>
      </c>
      <c r="AG222" s="14">
        <f>IF(Raw!AJ253&gt;0,Deficit!$D$222-Raw!AJ253,"")</f>
        <v>1.7692403104815</v>
      </c>
      <c r="AH222" s="14">
        <f>IF(Raw!AK253&gt;0,Deficit!$D$222-Raw!AK253,"")</f>
        <v>1.9432559004425993</v>
      </c>
      <c r="AI222" s="14">
        <f>IF(Raw!AL253&gt;0,Deficit!$D$222-Raw!AL253,"")</f>
        <v>2.1279087106355004</v>
      </c>
      <c r="AJ222" s="14">
        <f>IF(Raw!AM253&gt;0,Deficit!$D$222-Raw!AM253,"")</f>
        <v>1.8428700521816008</v>
      </c>
      <c r="AK222" s="14">
        <f>IF(Raw!AN253&gt;0,Deficit!$D$222-Raw!AN253,"")</f>
        <v>2.0903316174014002</v>
      </c>
      <c r="AL222" s="14">
        <f>IF(Raw!AO253&gt;0,Deficit!$D$222-Raw!AO253,"")</f>
        <v>2.5949122641676006</v>
      </c>
      <c r="AM222" s="14">
        <f>IF(Raw!AP253&gt;0,Deficit!$D$222-Raw!AP253,"")</f>
        <v>2.6591393141802993</v>
      </c>
      <c r="AN222" s="14">
        <f>IF(Raw!AQ253&gt;0,Deficit!$D$222-Raw!AQ253,"")</f>
        <v>0.83710123288770077</v>
      </c>
      <c r="AO222" s="14">
        <f>IF(Raw!AR253&gt;0,Deficit!$D$222-Raw!AR253,"")</f>
        <v>1.2186962649784991</v>
      </c>
      <c r="AP222" s="14">
        <f>IF(Raw!AS253&gt;0,Deficit!$D$222-Raw!AS253,"")</f>
        <v>2.3299891697133006</v>
      </c>
      <c r="AQ222" s="14">
        <f>IF(Raw!AT253&gt;0,Deficit!$D$222-Raw!AT253,"")</f>
        <v>2.1051886447074004</v>
      </c>
      <c r="AR222" s="14" t="str">
        <f>IF(Raw!AU253&gt;0,Deficit!$D$222-Raw!AU253,"")</f>
        <v/>
      </c>
      <c r="AS222" s="14" t="str">
        <f>IF(Raw!AV253&gt;0,Deficit!$D$222-Raw!AV253,"")</f>
        <v/>
      </c>
      <c r="AX222" s="43"/>
      <c r="AY222" s="44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</row>
    <row r="223" spans="1:77" s="28" customFormat="1" x14ac:dyDescent="0.25">
      <c r="A223" s="31" t="s">
        <v>52</v>
      </c>
      <c r="B223" s="26">
        <v>8</v>
      </c>
      <c r="C223" s="26">
        <v>120</v>
      </c>
      <c r="D223" s="92">
        <v>15</v>
      </c>
      <c r="E223" s="14"/>
      <c r="F223" s="14">
        <f>IF(Raw!I198&gt;0,Deficit!$D$223-Raw!I198,"")</f>
        <v>2.9357334122541001</v>
      </c>
      <c r="G223" s="14">
        <f>IF(Raw!J198&gt;0,Deficit!$D$223-Raw!J198,"")</f>
        <v>2.7623514413036006</v>
      </c>
      <c r="H223" s="14">
        <f>IF(Raw!K198&gt;0,Deficit!$D$223-Raw!K198,"")</f>
        <v>2.6289172725262002</v>
      </c>
      <c r="I223" s="14">
        <f>IF(Raw!L198&gt;0,Deficit!$D$223-Raw!L198,"")</f>
        <v>2.6970844560194003</v>
      </c>
      <c r="J223" s="14">
        <f>IF(Raw!M198&gt;0,Deficit!$D$223-Raw!M198,"")</f>
        <v>2.4809117600071993</v>
      </c>
      <c r="K223" s="14">
        <f>IF(Raw!N198&gt;0,Deficit!$D$223-Raw!N198,"")</f>
        <v>2.5329392173371996</v>
      </c>
      <c r="L223" s="14">
        <f>IF(Raw!O198&gt;0,Deficit!$D$223-Raw!O198,"")</f>
        <v>2.0369916308206992</v>
      </c>
      <c r="M223" s="14">
        <f>IF(Raw!P198&gt;0,Deficit!$D$223-Raw!P198,"")</f>
        <v>1.8654150927273001</v>
      </c>
      <c r="N223" s="14">
        <f>IF(Raw!Q198&gt;0,Deficit!$D$223-Raw!Q198,"")</f>
        <v>2.0851028044813003</v>
      </c>
      <c r="O223" s="14">
        <f>IF(Raw!R198&gt;0,Deficit!$D$223-Raw!R198,"")</f>
        <v>2.4374126303157002</v>
      </c>
      <c r="P223" s="14">
        <f>IF(Raw!S198&gt;0,Deficit!$D$223-Raw!S198,"")</f>
        <v>2.2065254935876002</v>
      </c>
      <c r="Q223" s="14">
        <f>IF(Raw!T198&gt;0,Deficit!$D$223-Raw!T198,"")</f>
        <v>2.5416252571590991</v>
      </c>
      <c r="R223" s="14">
        <f>IF(Raw!U198&gt;0,Deficit!$D$223-Raw!U198,"")</f>
        <v>2.6316501706465996</v>
      </c>
      <c r="S223" s="14">
        <f>IF(Raw!V198&gt;0,Deficit!$D$223-Raw!V198,"")</f>
        <v>2.9835643277233004</v>
      </c>
      <c r="T223" s="14">
        <f>IF(Raw!W198&gt;0,Deficit!$D$223-Raw!W198,"")</f>
        <v>2.4772373742700005</v>
      </c>
      <c r="U223" s="14"/>
      <c r="V223" s="14">
        <f>IF(Raw!Y198&gt;0,Deficit!$D$223-Raw!Y198,"")</f>
        <v>2.6782257781396996</v>
      </c>
      <c r="W223" s="14">
        <f>IF(Raw!Z198&gt;0,Deficit!$D$223-Raw!Z198,"")</f>
        <v>2.7671033916869003</v>
      </c>
      <c r="X223" s="14">
        <f>IF(Raw!AA198&gt;0,Deficit!$D$223-Raw!AA198,"")</f>
        <v>3.2102676266862993</v>
      </c>
      <c r="Y223" s="14">
        <f>IF(Raw!AB198&gt;0,Deficit!$D$223-Raw!AB198,"")</f>
        <v>2.9302322398295999</v>
      </c>
      <c r="Z223" s="14">
        <f>IF(Raw!AC198&gt;0,Deficit!$D$223-Raw!AC198,"")</f>
        <v>3.2213498500794007</v>
      </c>
      <c r="AA223" s="14">
        <f>IF(Raw!AD198&gt;0,Deficit!$D$223-Raw!AD198,"")</f>
        <v>2.9826279636377002</v>
      </c>
      <c r="AB223" s="14">
        <f>IF(Raw!AE198&gt;0,Deficit!$D$223-Raw!AE198,"")</f>
        <v>1.7896381772265997</v>
      </c>
      <c r="AC223" s="14">
        <f>IF(Raw!AF198&gt;0,Deficit!$D$223-Raw!AF198,"")</f>
        <v>1.5261109419354995</v>
      </c>
      <c r="AD223" s="14">
        <f>IF(Raw!AG198&gt;0,Deficit!$D$223-Raw!AG198,"")</f>
        <v>1.4702262649520002</v>
      </c>
      <c r="AE223" s="14">
        <f>IF(Raw!AH198&gt;0,Deficit!$D$223-Raw!AH198,"")</f>
        <v>1.5564366301519996</v>
      </c>
      <c r="AF223" s="14">
        <f>IF(Raw!AI198&gt;0,Deficit!$D$223-Raw!AI198,"")</f>
        <v>1.5128675807118004</v>
      </c>
      <c r="AG223" s="14">
        <f>IF(Raw!AJ198&gt;0,Deficit!$D$223-Raw!AJ198,"")</f>
        <v>2.2921163828993993</v>
      </c>
      <c r="AH223" s="14">
        <f>IF(Raw!AK198&gt;0,Deficit!$D$223-Raw!AK198,"")</f>
        <v>2.1605357249387005</v>
      </c>
      <c r="AI223" s="14">
        <f>IF(Raw!AL198&gt;0,Deficit!$D$223-Raw!AL198,"")</f>
        <v>2.2127718591935004</v>
      </c>
      <c r="AJ223" s="14">
        <f>IF(Raw!AM198&gt;0,Deficit!$D$223-Raw!AM198,"")</f>
        <v>2.0515840903427005</v>
      </c>
      <c r="AK223" s="14">
        <f>IF(Raw!AN198&gt;0,Deficit!$D$223-Raw!AN198,"")</f>
        <v>2.0983259359776998</v>
      </c>
      <c r="AL223" s="14">
        <f>IF(Raw!AO198&gt;0,Deficit!$D$223-Raw!AO198,"")</f>
        <v>2.4989693907961001</v>
      </c>
      <c r="AM223" s="14">
        <f>IF(Raw!AP198&gt;0,Deficit!$D$223-Raw!AP198,"")</f>
        <v>2.5146202215331996</v>
      </c>
      <c r="AN223" s="14">
        <f>IF(Raw!AQ198&gt;0,Deficit!$D$223-Raw!AQ198,"")</f>
        <v>2.6917486172142997</v>
      </c>
      <c r="AO223" s="14">
        <f>IF(Raw!AR198&gt;0,Deficit!$D$223-Raw!AR198,"")</f>
        <v>1.6459832898789006</v>
      </c>
      <c r="AP223" s="14">
        <f>IF(Raw!AS198&gt;0,Deficit!$D$223-Raw!AS198,"")</f>
        <v>2.4141215371863005</v>
      </c>
      <c r="AQ223" s="14">
        <f>IF(Raw!AT198&gt;0,Deficit!$D$223-Raw!AT198,"")</f>
        <v>2.6705751235116999</v>
      </c>
      <c r="AR223" s="14" t="str">
        <f>IF(Raw!AU198&gt;0,Deficit!$D$223-Raw!AU198,"")</f>
        <v/>
      </c>
      <c r="AS223" s="14" t="str">
        <f>IF(Raw!AV198&gt;0,Deficit!$D$223-Raw!AV198,"")</f>
        <v/>
      </c>
      <c r="AX223" s="43"/>
      <c r="AY223" s="44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</row>
    <row r="224" spans="1:77" s="28" customFormat="1" x14ac:dyDescent="0.25">
      <c r="A224" s="31" t="s">
        <v>60</v>
      </c>
      <c r="B224" s="26">
        <v>8</v>
      </c>
      <c r="C224" s="26">
        <v>120</v>
      </c>
      <c r="D224" s="19">
        <v>14</v>
      </c>
      <c r="E224" s="14"/>
      <c r="F224" s="14">
        <f>IF(Raw!I254&gt;0,Deficit!$D$224-Raw!I254,"")</f>
        <v>4.5755542671940592</v>
      </c>
      <c r="G224" s="14">
        <f>IF(Raw!J254&gt;0,Deficit!$D$224-Raw!J254,"")</f>
        <v>4.3219463837199505</v>
      </c>
      <c r="H224" s="14">
        <f>IF(Raw!K254&gt;0,Deficit!$D$224-Raw!K254,"")</f>
        <v>4.4455307670740805</v>
      </c>
      <c r="I224" s="14">
        <f>IF(Raw!L254&gt;0,Deficit!$D$224-Raw!L254,"")</f>
        <v>4.1063968318359905</v>
      </c>
      <c r="J224" s="14">
        <f>IF(Raw!M254&gt;0,Deficit!$D$224-Raw!M254,"")</f>
        <v>4.2546554437771391</v>
      </c>
      <c r="K224" s="14">
        <f>IF(Raw!N254&gt;0,Deficit!$D$224-Raw!N254,"")</f>
        <v>4.3162702315299093</v>
      </c>
      <c r="L224" s="14">
        <f>IF(Raw!O254&gt;0,Deficit!$D$224-Raw!O254,"")</f>
        <v>3.9881153063899006</v>
      </c>
      <c r="M224" s="14">
        <f>IF(Raw!P254&gt;0,Deficit!$D$224-Raw!P254,"")</f>
        <v>4.1445528105306995</v>
      </c>
      <c r="N224" s="14">
        <f>IF(Raw!Q254&gt;0,Deficit!$D$224-Raw!Q254,"")</f>
        <v>4.0993844408111499</v>
      </c>
      <c r="O224" s="14">
        <f>IF(Raw!R254&gt;0,Deficit!$D$224-Raw!R254,"")</f>
        <v>4.2998408923382705</v>
      </c>
      <c r="P224" s="14">
        <f>IF(Raw!S254&gt;0,Deficit!$D$224-Raw!S254,"")</f>
        <v>3.9537797120440992</v>
      </c>
      <c r="Q224" s="14">
        <f>IF(Raw!T254&gt;0,Deficit!$D$224-Raw!T254,"")</f>
        <v>3.9378869068259004</v>
      </c>
      <c r="R224" s="14">
        <f>IF(Raw!U254&gt;0,Deficit!$D$224-Raw!U254,"")</f>
        <v>3.9100850073975</v>
      </c>
      <c r="S224" s="14">
        <f>IF(Raw!V254&gt;0,Deficit!$D$224-Raw!V254,"")</f>
        <v>3.9616819817058992</v>
      </c>
      <c r="T224" s="14">
        <f>IF(Raw!W254&gt;0,Deficit!$D$224-Raw!W254,"")</f>
        <v>4.0572443120437498</v>
      </c>
      <c r="U224" s="14"/>
      <c r="V224" s="14">
        <f>IF(Raw!Y254&gt;0,Deficit!$D$224-Raw!Y254,"")</f>
        <v>3.4901841943096006</v>
      </c>
      <c r="W224" s="14">
        <f>IF(Raw!Z254&gt;0,Deficit!$D$224-Raw!Z254,"")</f>
        <v>3.7872003991764007</v>
      </c>
      <c r="X224" s="14">
        <f>IF(Raw!AA254&gt;0,Deficit!$D$224-Raw!AA254,"")</f>
        <v>3.8133540451950001</v>
      </c>
      <c r="Y224" s="14">
        <f>IF(Raw!AB254&gt;0,Deficit!$D$224-Raw!AB254,"")</f>
        <v>3.4665992979216007</v>
      </c>
      <c r="Z224" s="14">
        <f>IF(Raw!AC254&gt;0,Deficit!$D$224-Raw!AC254,"")</f>
        <v>3.7749173658562007</v>
      </c>
      <c r="AA224" s="14">
        <f>IF(Raw!AD254&gt;0,Deficit!$D$224-Raw!AD254,"")</f>
        <v>3.5917094728823997</v>
      </c>
      <c r="AB224" s="14">
        <f>IF(Raw!AE254&gt;0,Deficit!$D$224-Raw!AE254,"")</f>
        <v>2.6864805074924991</v>
      </c>
      <c r="AC224" s="14">
        <f>IF(Raw!AF254&gt;0,Deficit!$D$224-Raw!AF254,"")</f>
        <v>2.1716355570593997</v>
      </c>
      <c r="AD224" s="14">
        <f>IF(Raw!AG254&gt;0,Deficit!$D$224-Raw!AG254,"")</f>
        <v>1.9583891831096008</v>
      </c>
      <c r="AE224" s="14">
        <f>IF(Raw!AH254&gt;0,Deficit!$D$224-Raw!AH254,"")</f>
        <v>1.8772240207366995</v>
      </c>
      <c r="AF224" s="14">
        <f>IF(Raw!AI254&gt;0,Deficit!$D$224-Raw!AI254,"")</f>
        <v>1.4001087564518002</v>
      </c>
      <c r="AG224" s="14">
        <f>IF(Raw!AJ254&gt;0,Deficit!$D$224-Raw!AJ254,"")</f>
        <v>1.6788965848047006</v>
      </c>
      <c r="AH224" s="14">
        <f>IF(Raw!AK254&gt;0,Deficit!$D$224-Raw!AK254,"")</f>
        <v>1.5571720558377002</v>
      </c>
      <c r="AI224" s="14">
        <f>IF(Raw!AL254&gt;0,Deficit!$D$224-Raw!AL254,"")</f>
        <v>1.3786663513002999</v>
      </c>
      <c r="AJ224" s="14">
        <f>IF(Raw!AM254&gt;0,Deficit!$D$224-Raw!AM254,"")</f>
        <v>1.4265406175475999</v>
      </c>
      <c r="AK224" s="14">
        <f>IF(Raw!AN254&gt;0,Deficit!$D$224-Raw!AN254,"")</f>
        <v>1.5089243854485002</v>
      </c>
      <c r="AL224" s="14">
        <f>IF(Raw!AO254&gt;0,Deficit!$D$224-Raw!AO254,"")</f>
        <v>1.8767913317005007</v>
      </c>
      <c r="AM224" s="14">
        <f>IF(Raw!AP254&gt;0,Deficit!$D$224-Raw!AP254,"")</f>
        <v>1.7305286684110008</v>
      </c>
      <c r="AN224" s="14">
        <f>IF(Raw!AQ254&gt;0,Deficit!$D$224-Raw!AQ254,"")</f>
        <v>1.6486549459163999</v>
      </c>
      <c r="AO224" s="14">
        <f>IF(Raw!AR254&gt;0,Deficit!$D$224-Raw!AR254,"")</f>
        <v>0.72545112543940071</v>
      </c>
      <c r="AP224" s="14">
        <f>IF(Raw!AS254&gt;0,Deficit!$D$224-Raw!AS254,"")</f>
        <v>0.77023980391889957</v>
      </c>
      <c r="AQ224" s="14">
        <f>IF(Raw!AT254&gt;0,Deficit!$D$224-Raw!AT254,"")</f>
        <v>1.0565056924186003</v>
      </c>
      <c r="AR224" s="14" t="str">
        <f>IF(Raw!AU254&gt;0,Deficit!$D$224-Raw!AU254,"")</f>
        <v/>
      </c>
      <c r="AS224" s="14" t="str">
        <f>IF(Raw!AV254&gt;0,Deficit!$D$224-Raw!AV254,"")</f>
        <v/>
      </c>
      <c r="AX224" s="43"/>
      <c r="AY224" s="44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</row>
    <row r="225" spans="1:77" s="28" customFormat="1" x14ac:dyDescent="0.25">
      <c r="A225" s="31" t="s">
        <v>52</v>
      </c>
      <c r="B225" s="26">
        <v>8</v>
      </c>
      <c r="C225" s="26">
        <v>150</v>
      </c>
      <c r="D225" s="19">
        <v>13.6</v>
      </c>
      <c r="E225" s="14"/>
      <c r="F225" s="14">
        <f>IF(Raw!I199&gt;0,Deficit!$D$225-Raw!I199,"")</f>
        <v>2.7919354967421999</v>
      </c>
      <c r="G225" s="14">
        <f>IF(Raw!J199&gt;0,Deficit!$D$225-Raw!J199,"")</f>
        <v>2.5066802538165991</v>
      </c>
      <c r="H225" s="14">
        <f>IF(Raw!K199&gt;0,Deficit!$D$225-Raw!K199,"")</f>
        <v>2.5329636923927996</v>
      </c>
      <c r="I225" s="14">
        <f>IF(Raw!L199&gt;0,Deficit!$D$225-Raw!L199,"")</f>
        <v>2.6441097518564991</v>
      </c>
      <c r="J225" s="14">
        <f>IF(Raw!M199&gt;0,Deficit!$D$225-Raw!M199,"")</f>
        <v>2.1879321554617999</v>
      </c>
      <c r="K225" s="14">
        <f>IF(Raw!N199&gt;0,Deficit!$D$225-Raw!N199,"")</f>
        <v>2.1242096520785996</v>
      </c>
      <c r="L225" s="14">
        <f>IF(Raw!O199&gt;0,Deficit!$D$225-Raw!O199,"")</f>
        <v>1.2445029818422988</v>
      </c>
      <c r="M225" s="14">
        <f>IF(Raw!P199&gt;0,Deficit!$D$225-Raw!P199,"")</f>
        <v>1.4325064473531004</v>
      </c>
      <c r="N225" s="14">
        <f>IF(Raw!Q199&gt;0,Deficit!$D$225-Raw!Q199,"")</f>
        <v>1.2318704855962004</v>
      </c>
      <c r="O225" s="14">
        <f>IF(Raw!R199&gt;0,Deficit!$D$225-Raw!R199,"")</f>
        <v>1.2430450583599999</v>
      </c>
      <c r="P225" s="14">
        <f>IF(Raw!S199&gt;0,Deficit!$D$225-Raw!S199,"")</f>
        <v>1.8063655491906996</v>
      </c>
      <c r="Q225" s="14">
        <f>IF(Raw!T199&gt;0,Deficit!$D$225-Raw!T199,"")</f>
        <v>1.4152875579989992</v>
      </c>
      <c r="R225" s="14">
        <f>IF(Raw!U199&gt;0,Deficit!$D$225-Raw!U199,"")</f>
        <v>1.7593306985575996</v>
      </c>
      <c r="S225" s="14">
        <f>IF(Raw!V199&gt;0,Deficit!$D$225-Raw!V199,"")</f>
        <v>2.1841732907885998</v>
      </c>
      <c r="T225" s="14">
        <f>IF(Raw!W199&gt;0,Deficit!$D$225-Raw!W199,"")</f>
        <v>1.9609516127391</v>
      </c>
      <c r="U225" s="14"/>
      <c r="V225" s="14">
        <f>IF(Raw!Y199&gt;0,Deficit!$D$225-Raw!Y199,"")</f>
        <v>1.8296718314764</v>
      </c>
      <c r="W225" s="14">
        <f>IF(Raw!Z199&gt;0,Deficit!$D$225-Raw!Z199,"")</f>
        <v>1.8495535529976994</v>
      </c>
      <c r="X225" s="14">
        <f>IF(Raw!AA199&gt;0,Deficit!$D$225-Raw!AA199,"")</f>
        <v>1.9617115354443992</v>
      </c>
      <c r="Y225" s="14">
        <f>IF(Raw!AB199&gt;0,Deficit!$D$225-Raw!AB199,"")</f>
        <v>1.9919657881023998</v>
      </c>
      <c r="Z225" s="14">
        <f>IF(Raw!AC199&gt;0,Deficit!$D$225-Raw!AC199,"")</f>
        <v>2.4773199247074</v>
      </c>
      <c r="AA225" s="14">
        <f>IF(Raw!AD199&gt;0,Deficit!$D$225-Raw!AD199,"")</f>
        <v>2.1002636223321005</v>
      </c>
      <c r="AB225" s="14">
        <f>IF(Raw!AE199&gt;0,Deficit!$D$225-Raw!AE199,"")</f>
        <v>2.0941351323885993</v>
      </c>
      <c r="AC225" s="14">
        <f>IF(Raw!AF199&gt;0,Deficit!$D$225-Raw!AF199,"")</f>
        <v>1.6819260046392994</v>
      </c>
      <c r="AD225" s="14">
        <f>IF(Raw!AG199&gt;0,Deficit!$D$225-Raw!AG199,"")</f>
        <v>0.77063939901390022</v>
      </c>
      <c r="AE225" s="14">
        <f>IF(Raw!AH199&gt;0,Deficit!$D$225-Raw!AH199,"")</f>
        <v>1.1482022814305992</v>
      </c>
      <c r="AF225" s="14">
        <f>IF(Raw!AI199&gt;0,Deficit!$D$225-Raw!AI199,"")</f>
        <v>0.58294414090070035</v>
      </c>
      <c r="AG225" s="14">
        <f>IF(Raw!AJ199&gt;0,Deficit!$D$225-Raw!AJ199,"")</f>
        <v>0.93888719571909895</v>
      </c>
      <c r="AH225" s="14">
        <f>IF(Raw!AK199&gt;0,Deficit!$D$225-Raw!AK199,"")</f>
        <v>0.77908815408529897</v>
      </c>
      <c r="AI225" s="14">
        <f>IF(Raw!AL199&gt;0,Deficit!$D$225-Raw!AL199,"")</f>
        <v>1.3011437876337997</v>
      </c>
      <c r="AJ225" s="14">
        <f>IF(Raw!AM199&gt;0,Deficit!$D$225-Raw!AM199,"")</f>
        <v>1.2659217874627</v>
      </c>
      <c r="AK225" s="14">
        <f>IF(Raw!AN199&gt;0,Deficit!$D$225-Raw!AN199,"")</f>
        <v>1.5329620213307997</v>
      </c>
      <c r="AL225" s="14">
        <f>IF(Raw!AO199&gt;0,Deficit!$D$225-Raw!AO199,"")</f>
        <v>1.8372848924861991</v>
      </c>
      <c r="AM225" s="14">
        <f>IF(Raw!AP199&gt;0,Deficit!$D$225-Raw!AP199,"")</f>
        <v>1.7011149737032998</v>
      </c>
      <c r="AN225" s="14">
        <f>IF(Raw!AQ199&gt;0,Deficit!$D$225-Raw!AQ199,"")</f>
        <v>2.2888450421468995</v>
      </c>
      <c r="AO225" s="14">
        <f>IF(Raw!AR199&gt;0,Deficit!$D$225-Raw!AR199,"")</f>
        <v>0.94165081420040053</v>
      </c>
      <c r="AP225" s="14">
        <f>IF(Raw!AS199&gt;0,Deficit!$D$225-Raw!AS199,"")</f>
        <v>1.7738921114963002</v>
      </c>
      <c r="AQ225" s="14">
        <f>IF(Raw!AT199&gt;0,Deficit!$D$225-Raw!AT199,"")</f>
        <v>1.8224737538313995</v>
      </c>
      <c r="AR225" s="14" t="str">
        <f>IF(Raw!AU199&gt;0,Deficit!$D$225-Raw!AU199,"")</f>
        <v/>
      </c>
      <c r="AS225" s="14" t="str">
        <f>IF(Raw!AV199&gt;0,Deficit!$D$225-Raw!AV199,"")</f>
        <v/>
      </c>
      <c r="AX225" s="43"/>
      <c r="AY225" s="44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</row>
    <row r="226" spans="1:77" s="28" customFormat="1" x14ac:dyDescent="0.25">
      <c r="A226" s="31" t="s">
        <v>60</v>
      </c>
      <c r="B226" s="26">
        <v>8</v>
      </c>
      <c r="C226" s="26">
        <v>150</v>
      </c>
      <c r="D226" s="19">
        <v>14.7</v>
      </c>
      <c r="E226" s="14"/>
      <c r="F226" s="14">
        <f>IF(Raw!I255&gt;0,Deficit!$D$226-Raw!I255,"")</f>
        <v>5.9171057602587389</v>
      </c>
      <c r="G226" s="14">
        <f>IF(Raw!J255&gt;0,Deficit!$D$226-Raw!J255,"")</f>
        <v>5.9281903238355884</v>
      </c>
      <c r="H226" s="14">
        <f>IF(Raw!K255&gt;0,Deficit!$D$226-Raw!K255,"")</f>
        <v>5.8829075991333486</v>
      </c>
      <c r="I226" s="14">
        <f>IF(Raw!L255&gt;0,Deficit!$D$226-Raw!L255,"")</f>
        <v>5.7659848022758293</v>
      </c>
      <c r="J226" s="14">
        <f>IF(Raw!M255&gt;0,Deficit!$D$226-Raw!M255,"")</f>
        <v>5.8583758626205995</v>
      </c>
      <c r="K226" s="14">
        <f>IF(Raw!N255&gt;0,Deficit!$D$226-Raw!N255,"")</f>
        <v>5.6242302316081094</v>
      </c>
      <c r="L226" s="14">
        <f>IF(Raw!O255&gt;0,Deficit!$D$226-Raw!O255,"")</f>
        <v>5.6621915719907197</v>
      </c>
      <c r="M226" s="14">
        <f>IF(Raw!P255&gt;0,Deficit!$D$226-Raw!P255,"")</f>
        <v>5.5652510086589899</v>
      </c>
      <c r="N226" s="14">
        <f>IF(Raw!Q255&gt;0,Deficit!$D$226-Raw!Q255,"")</f>
        <v>5.7051977594034291</v>
      </c>
      <c r="O226" s="14">
        <f>IF(Raw!R255&gt;0,Deficit!$D$226-Raw!R255,"")</f>
        <v>5.6627457066764695</v>
      </c>
      <c r="P226" s="14">
        <f>IF(Raw!S255&gt;0,Deficit!$D$226-Raw!S255,"")</f>
        <v>5.8209536030633693</v>
      </c>
      <c r="Q226" s="14">
        <f>IF(Raw!T255&gt;0,Deficit!$D$226-Raw!T255,"")</f>
        <v>5.7251230630077199</v>
      </c>
      <c r="R226" s="14">
        <f>IF(Raw!U255&gt;0,Deficit!$D$226-Raw!U255,"")</f>
        <v>5.8695066869482702</v>
      </c>
      <c r="S226" s="14">
        <f>IF(Raw!V255&gt;0,Deficit!$D$226-Raw!V255,"")</f>
        <v>5.9009720375693799</v>
      </c>
      <c r="T226" s="14">
        <f>IF(Raw!W255&gt;0,Deficit!$D$226-Raw!W255,"")</f>
        <v>5.8068199027982192</v>
      </c>
      <c r="U226" s="14"/>
      <c r="V226" s="14">
        <f>IF(Raw!Y255&gt;0,Deficit!$D$226-Raw!Y255,"")</f>
        <v>5.7761742414047301</v>
      </c>
      <c r="W226" s="14">
        <f>IF(Raw!Z255&gt;0,Deficit!$D$226-Raw!Z255,"")</f>
        <v>5.6487289009708999</v>
      </c>
      <c r="X226" s="14">
        <f>IF(Raw!AA255&gt;0,Deficit!$D$226-Raw!AA255,"")</f>
        <v>5.822462696233659</v>
      </c>
      <c r="Y226" s="14">
        <f>IF(Raw!AB255&gt;0,Deficit!$D$226-Raw!AB255,"")</f>
        <v>5.5656292032729198</v>
      </c>
      <c r="Z226" s="14">
        <f>IF(Raw!AC255&gt;0,Deficit!$D$226-Raw!AC255,"")</f>
        <v>5.5444578836905993</v>
      </c>
      <c r="AA226" s="14">
        <f>IF(Raw!AD255&gt;0,Deficit!$D$226-Raw!AD255,"")</f>
        <v>5.6177240336762697</v>
      </c>
      <c r="AB226" s="14">
        <f>IF(Raw!AE255&gt;0,Deficit!$D$226-Raw!AE255,"")</f>
        <v>5.7566419064643988</v>
      </c>
      <c r="AC226" s="14">
        <f>IF(Raw!AF255&gt;0,Deficit!$D$226-Raw!AF255,"")</f>
        <v>5.7730233577905885</v>
      </c>
      <c r="AD226" s="14">
        <f>IF(Raw!AG255&gt;0,Deficit!$D$226-Raw!AG255,"")</f>
        <v>5.5193817272917389</v>
      </c>
      <c r="AE226" s="14">
        <f>IF(Raw!AH255&gt;0,Deficit!$D$226-Raw!AH255,"")</f>
        <v>5.6524602925575493</v>
      </c>
      <c r="AF226" s="14">
        <f>IF(Raw!AI255&gt;0,Deficit!$D$226-Raw!AI255,"")</f>
        <v>5.4796569095602194</v>
      </c>
      <c r="AG226" s="14">
        <f>IF(Raw!AJ255&gt;0,Deficit!$D$226-Raw!AJ255,"")</f>
        <v>5.076297072690199</v>
      </c>
      <c r="AH226" s="14">
        <f>IF(Raw!AK255&gt;0,Deficit!$D$226-Raw!AK255,"")</f>
        <v>5.1681656427836185</v>
      </c>
      <c r="AI226" s="14">
        <f>IF(Raw!AL255&gt;0,Deficit!$D$226-Raw!AL255,"")</f>
        <v>4.8425609683002993</v>
      </c>
      <c r="AJ226" s="14">
        <f>IF(Raw!AM255&gt;0,Deficit!$D$226-Raw!AM255,"")</f>
        <v>4.7404587702669989</v>
      </c>
      <c r="AK226" s="14">
        <f>IF(Raw!AN255&gt;0,Deficit!$D$226-Raw!AN255,"")</f>
        <v>4.7925881371056196</v>
      </c>
      <c r="AL226" s="14">
        <f>IF(Raw!AO255&gt;0,Deficit!$D$226-Raw!AO255,"")</f>
        <v>4.81196973984013</v>
      </c>
      <c r="AM226" s="14">
        <f>IF(Raw!AP255&gt;0,Deficit!$D$226-Raw!AP255,"")</f>
        <v>4.8217055155032789</v>
      </c>
      <c r="AN226" s="14">
        <f>IF(Raw!AQ255&gt;0,Deficit!$D$226-Raw!AQ255,"")</f>
        <v>4.5001171998414993</v>
      </c>
      <c r="AO226" s="14">
        <f>IF(Raw!AR255&gt;0,Deficit!$D$226-Raw!AR255,"")</f>
        <v>3.8604435428357</v>
      </c>
      <c r="AP226" s="14">
        <f>IF(Raw!AS255&gt;0,Deficit!$D$226-Raw!AS255,"")</f>
        <v>3.3714142242055001</v>
      </c>
      <c r="AQ226" s="14">
        <f>IF(Raw!AT255&gt;0,Deficit!$D$226-Raw!AT255,"")</f>
        <v>3.3169018019644998</v>
      </c>
      <c r="AR226" s="14" t="str">
        <f>IF(Raw!AU255&gt;0,Deficit!$D$226-Raw!AU255,"")</f>
        <v/>
      </c>
      <c r="AS226" s="14" t="str">
        <f>IF(Raw!AV255&gt;0,Deficit!$D$226-Raw!AV255,"")</f>
        <v/>
      </c>
      <c r="AX226" s="43"/>
      <c r="AY226" s="44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</row>
    <row r="227" spans="1:77" s="28" customFormat="1" x14ac:dyDescent="0.25">
      <c r="A227" s="31" t="s">
        <v>52</v>
      </c>
      <c r="B227" s="26">
        <v>8</v>
      </c>
      <c r="C227" s="26">
        <v>200</v>
      </c>
      <c r="D227" s="19">
        <v>19</v>
      </c>
      <c r="E227" s="14"/>
      <c r="F227" s="14">
        <f>IF(Raw!I200&gt;0,Deficit!$D$227-Raw!I200,"")</f>
        <v>6.0197132017539001</v>
      </c>
      <c r="G227" s="14">
        <f>IF(Raw!J200&gt;0,Deficit!$D$227-Raw!J200,"")</f>
        <v>5.7997114025305994</v>
      </c>
      <c r="H227" s="14">
        <f>IF(Raw!K200&gt;0,Deficit!$D$227-Raw!K200,"")</f>
        <v>6.5445973967525006</v>
      </c>
      <c r="I227" s="14">
        <f>IF(Raw!L200&gt;0,Deficit!$D$227-Raw!L200,"")</f>
        <v>5.7815858167746992</v>
      </c>
      <c r="J227" s="14">
        <f>IF(Raw!M200&gt;0,Deficit!$D$227-Raw!M200,"")</f>
        <v>6.5811670095799997</v>
      </c>
      <c r="K227" s="14">
        <f>IF(Raw!N200&gt;0,Deficit!$D$227-Raw!N200,"")</f>
        <v>6.1715021933153</v>
      </c>
      <c r="L227" s="14">
        <f>IF(Raw!O200&gt;0,Deficit!$D$227-Raw!O200,"")</f>
        <v>6.4114362895699006</v>
      </c>
      <c r="M227" s="14">
        <f>IF(Raw!P200&gt;0,Deficit!$D$227-Raw!P200,"")</f>
        <v>6.0693467339375999</v>
      </c>
      <c r="N227" s="14">
        <f>IF(Raw!Q200&gt;0,Deficit!$D$227-Raw!Q200,"")</f>
        <v>5.8638155475999998</v>
      </c>
      <c r="O227" s="14">
        <f>IF(Raw!R200&gt;0,Deficit!$D$227-Raw!R200,"")</f>
        <v>6.0688673042108991</v>
      </c>
      <c r="P227" s="14">
        <f>IF(Raw!S200&gt;0,Deficit!$D$227-Raw!S200,"")</f>
        <v>6.0606970785088006</v>
      </c>
      <c r="Q227" s="14">
        <f>IF(Raw!T200&gt;0,Deficit!$D$227-Raw!T200,"")</f>
        <v>5.1097501990883991</v>
      </c>
      <c r="R227" s="14">
        <f>IF(Raw!U200&gt;0,Deficit!$D$227-Raw!U200,"")</f>
        <v>5.4975102019919007</v>
      </c>
      <c r="S227" s="14">
        <f>IF(Raw!V200&gt;0,Deficit!$D$227-Raw!V200,"")</f>
        <v>5.1277026202618998</v>
      </c>
      <c r="T227" s="14">
        <f>IF(Raw!W200&gt;0,Deficit!$D$227-Raw!W200,"")</f>
        <v>5.2381299249306004</v>
      </c>
      <c r="U227" s="14"/>
      <c r="V227" s="14">
        <f>IF(Raw!Y200&gt;0,Deficit!$D$227-Raw!Y200,"")</f>
        <v>5.1486503192541999</v>
      </c>
      <c r="W227" s="14">
        <f>IF(Raw!Z200&gt;0,Deficit!$D$227-Raw!Z200,"")</f>
        <v>4.9156241632620006</v>
      </c>
      <c r="X227" s="14">
        <f>IF(Raw!AA200&gt;0,Deficit!$D$227-Raw!AA200,"")</f>
        <v>5.5250854048444005</v>
      </c>
      <c r="Y227" s="14">
        <f>IF(Raw!AB200&gt;0,Deficit!$D$227-Raw!AB200,"")</f>
        <v>5.2005769254254997</v>
      </c>
      <c r="Z227" s="14">
        <f>IF(Raw!AC200&gt;0,Deficit!$D$227-Raw!AC200,"")</f>
        <v>5.2046440981189992</v>
      </c>
      <c r="AA227" s="14">
        <f>IF(Raw!AD200&gt;0,Deficit!$D$227-Raw!AD200,"")</f>
        <v>5.3105997725650003</v>
      </c>
      <c r="AB227" s="14">
        <f>IF(Raw!AE200&gt;0,Deficit!$D$227-Raw!AE200,"")</f>
        <v>4.9896502858240002</v>
      </c>
      <c r="AC227" s="14">
        <f>IF(Raw!AF200&gt;0,Deficit!$D$227-Raw!AF200,"")</f>
        <v>5.0731537699867992</v>
      </c>
      <c r="AD227" s="14">
        <f>IF(Raw!AG200&gt;0,Deficit!$D$227-Raw!AG200,"")</f>
        <v>5.4478244232919995</v>
      </c>
      <c r="AE227" s="14">
        <f>IF(Raw!AH200&gt;0,Deficit!$D$227-Raw!AH200,"")</f>
        <v>5.0913614680685999</v>
      </c>
      <c r="AF227" s="14">
        <f>IF(Raw!AI200&gt;0,Deficit!$D$227-Raw!AI200,"")</f>
        <v>4.4512875540627004</v>
      </c>
      <c r="AG227" s="14">
        <f>IF(Raw!AJ200&gt;0,Deficit!$D$227-Raw!AJ200,"")</f>
        <v>4.2917894171238995</v>
      </c>
      <c r="AH227" s="14">
        <f>IF(Raw!AK200&gt;0,Deficit!$D$227-Raw!AK200,"")</f>
        <v>4.2931900859992993</v>
      </c>
      <c r="AI227" s="14">
        <f>IF(Raw!AL200&gt;0,Deficit!$D$227-Raw!AL200,"")</f>
        <v>4.3936038912320008</v>
      </c>
      <c r="AJ227" s="14">
        <f>IF(Raw!AM200&gt;0,Deficit!$D$227-Raw!AM200,"")</f>
        <v>4.0332216837836992</v>
      </c>
      <c r="AK227" s="14">
        <f>IF(Raw!AN200&gt;0,Deficit!$D$227-Raw!AN200,"")</f>
        <v>4.5685537007679997</v>
      </c>
      <c r="AL227" s="14">
        <f>IF(Raw!AO200&gt;0,Deficit!$D$227-Raw!AO200,"")</f>
        <v>4.1806493567318999</v>
      </c>
      <c r="AM227" s="14">
        <f>IF(Raw!AP200&gt;0,Deficit!$D$227-Raw!AP200,"")</f>
        <v>3.6626162663258999</v>
      </c>
      <c r="AN227" s="14">
        <f>IF(Raw!AQ200&gt;0,Deficit!$D$227-Raw!AQ200,"")</f>
        <v>5.0209584449036999</v>
      </c>
      <c r="AO227" s="14">
        <f>IF(Raw!AR200&gt;0,Deficit!$D$227-Raw!AR200,"")</f>
        <v>4.4034802956612999</v>
      </c>
      <c r="AP227" s="14">
        <f>IF(Raw!AS200&gt;0,Deficit!$D$227-Raw!AS200,"")</f>
        <v>4.1847685220980999</v>
      </c>
      <c r="AQ227" s="14">
        <f>IF(Raw!AT200&gt;0,Deficit!$D$227-Raw!AT200,"")</f>
        <v>4.0870845309955008</v>
      </c>
      <c r="AR227" s="14" t="str">
        <f>IF(Raw!AU200&gt;0,Deficit!$D$227-Raw!AU200,"")</f>
        <v/>
      </c>
      <c r="AS227" s="14" t="str">
        <f>IF(Raw!AV200&gt;0,Deficit!$D$227-Raw!AV200,"")</f>
        <v/>
      </c>
    </row>
    <row r="228" spans="1:77" s="28" customFormat="1" x14ac:dyDescent="0.25">
      <c r="A228" s="26" t="s">
        <v>60</v>
      </c>
      <c r="B228" s="31">
        <v>8</v>
      </c>
      <c r="C228" s="31">
        <v>200</v>
      </c>
      <c r="D228" s="19">
        <v>15</v>
      </c>
      <c r="E228" s="19"/>
      <c r="F228" s="19">
        <f>IF(Raw!I256&gt;0,Deficit!$D$228-Raw!I256,"")</f>
        <v>5.5594423416394001</v>
      </c>
      <c r="G228" s="19">
        <f>IF(Raw!J256&gt;0,Deficit!$D$228-Raw!J256,"")</f>
        <v>5.8008401852831195</v>
      </c>
      <c r="H228" s="19">
        <f>IF(Raw!K256&gt;0,Deficit!$D$228-Raw!K256,"")</f>
        <v>5.7227638700923293</v>
      </c>
      <c r="I228" s="19">
        <f>IF(Raw!L256&gt;0,Deficit!$D$228-Raw!L256,"")</f>
        <v>5.5298899040487193</v>
      </c>
      <c r="J228" s="19">
        <f>IF(Raw!M256&gt;0,Deficit!$D$228-Raw!M256,"")</f>
        <v>5.7368942054827006</v>
      </c>
      <c r="K228" s="19">
        <f>IF(Raw!N256&gt;0,Deficit!$D$228-Raw!N256,"")</f>
        <v>5.6595294216434109</v>
      </c>
      <c r="L228" s="19">
        <f>IF(Raw!O256&gt;0,Deficit!$D$228-Raw!O256,"")</f>
        <v>5.5201273477688897</v>
      </c>
      <c r="M228" s="19">
        <f>IF(Raw!P256&gt;0,Deficit!$D$228-Raw!P256,"")</f>
        <v>5.5632988935096197</v>
      </c>
      <c r="N228" s="19">
        <f>IF(Raw!Q256&gt;0,Deficit!$D$228-Raw!Q256,"")</f>
        <v>5.8120807251574398</v>
      </c>
      <c r="O228" s="19">
        <f>IF(Raw!R256&gt;0,Deficit!$D$228-Raw!R256,"")</f>
        <v>5.6991369962102407</v>
      </c>
      <c r="P228" s="19">
        <f>IF(Raw!S256&gt;0,Deficit!$D$228-Raw!S256,"")</f>
        <v>5.7229729958527606</v>
      </c>
      <c r="Q228" s="19">
        <f>IF(Raw!T256&gt;0,Deficit!$D$228-Raw!T256,"")</f>
        <v>5.7386004707318392</v>
      </c>
      <c r="R228" s="19">
        <f>IF(Raw!U256&gt;0,Deficit!$D$228-Raw!U256,"")</f>
        <v>5.4764560273869698</v>
      </c>
      <c r="S228" s="19">
        <f>IF(Raw!V256&gt;0,Deficit!$D$228-Raw!V256,"")</f>
        <v>5.6772995226850398</v>
      </c>
      <c r="T228" s="19">
        <f>IF(Raw!W256&gt;0,Deficit!$D$228-Raw!W256,"")</f>
        <v>5.4667139433824996</v>
      </c>
      <c r="U228" s="19"/>
      <c r="V228" s="19">
        <f>IF(Raw!Y256&gt;0,Deficit!$D$228-Raw!Y256,"")</f>
        <v>5.4918027092039292</v>
      </c>
      <c r="W228" s="19">
        <f>IF(Raw!Z256&gt;0,Deficit!$D$228-Raw!Z256,"")</f>
        <v>5.7305847122422993</v>
      </c>
      <c r="X228" s="19">
        <f>IF(Raw!AA256&gt;0,Deficit!$D$228-Raw!AA256,"")</f>
        <v>5.5696857206983008</v>
      </c>
      <c r="Y228" s="19">
        <f>IF(Raw!AB256&gt;0,Deficit!$D$228-Raw!AB256,"")</f>
        <v>5.6283171221466297</v>
      </c>
      <c r="Z228" s="19">
        <f>IF(Raw!AC256&gt;0,Deficit!$D$228-Raw!AC256,"")</f>
        <v>5.5981298667940607</v>
      </c>
      <c r="AA228" s="19">
        <f>IF(Raw!AD256&gt;0,Deficit!$D$228-Raw!AD256,"")</f>
        <v>5.6437854585060503</v>
      </c>
      <c r="AB228" s="19">
        <f>IF(Raw!AE256&gt;0,Deficit!$D$228-Raw!AE256,"")</f>
        <v>5.8247946811549305</v>
      </c>
      <c r="AC228" s="19">
        <f>IF(Raw!AF256&gt;0,Deficit!$D$228-Raw!AF256,"")</f>
        <v>5.6723360413071209</v>
      </c>
      <c r="AD228" s="19">
        <f>IF(Raw!AG256&gt;0,Deficit!$D$228-Raw!AG256,"")</f>
        <v>5.6264680231119595</v>
      </c>
      <c r="AE228" s="19">
        <f>IF(Raw!AH256&gt;0,Deficit!$D$228-Raw!AH256,"")</f>
        <v>5.6939654284691006</v>
      </c>
      <c r="AF228" s="19">
        <f>IF(Raw!AI256&gt;0,Deficit!$D$228-Raw!AI256,"")</f>
        <v>5.7036635329790197</v>
      </c>
      <c r="AG228" s="19">
        <f>IF(Raw!AJ256&gt;0,Deficit!$D$228-Raw!AJ256,"")</f>
        <v>5.7691212726408807</v>
      </c>
      <c r="AH228" s="19">
        <f>IF(Raw!AK256&gt;0,Deficit!$D$228-Raw!AK256,"")</f>
        <v>5.6435667998312393</v>
      </c>
      <c r="AI228" s="19">
        <f>IF(Raw!AL256&gt;0,Deficit!$D$228-Raw!AL256,"")</f>
        <v>5.7963181743455898</v>
      </c>
      <c r="AJ228" s="19">
        <f>IF(Raw!AM256&gt;0,Deficit!$D$228-Raw!AM256,"")</f>
        <v>5.6193866106398804</v>
      </c>
      <c r="AK228" s="19">
        <f>IF(Raw!AN256&gt;0,Deficit!$D$228-Raw!AN256,"")</f>
        <v>5.8536907152921103</v>
      </c>
      <c r="AL228" s="19">
        <f>IF(Raw!AO256&gt;0,Deficit!$D$228-Raw!AO256,"")</f>
        <v>5.6390789576147302</v>
      </c>
      <c r="AM228" s="19">
        <f>IF(Raw!AP256&gt;0,Deficit!$D$228-Raw!AP256,"")</f>
        <v>5.5895537533247293</v>
      </c>
      <c r="AN228" s="19">
        <f>IF(Raw!AQ256&gt;0,Deficit!$D$228-Raw!AQ256,"")</f>
        <v>5.5480514120310094</v>
      </c>
      <c r="AO228" s="19">
        <f>IF(Raw!AR256&gt;0,Deficit!$D$228-Raw!AR256,"")</f>
        <v>5.5240718420798007</v>
      </c>
      <c r="AP228" s="19">
        <f>IF(Raw!AS256&gt;0,Deficit!$D$228-Raw!AS256,"")</f>
        <v>5.1003136233475708</v>
      </c>
      <c r="AQ228" s="19">
        <f>IF(Raw!AT256&gt;0,Deficit!$D$228-Raw!AT256,"")</f>
        <v>4.4964214255099009</v>
      </c>
      <c r="AR228" s="19" t="str">
        <f>IF(Raw!AU256&gt;0,Deficit!$D$228-Raw!AU256,"")</f>
        <v/>
      </c>
      <c r="AS228" s="19" t="str">
        <f>IF(Raw!AV256&gt;0,Deficit!$D$228-Raw!AV256,"")</f>
        <v/>
      </c>
    </row>
    <row r="229" spans="1:77" s="28" customFormat="1" x14ac:dyDescent="0.25">
      <c r="A229" s="33" t="s">
        <v>37</v>
      </c>
      <c r="B229" s="33">
        <v>9</v>
      </c>
      <c r="C229" s="33">
        <v>15</v>
      </c>
      <c r="D229" s="30">
        <v>23</v>
      </c>
      <c r="E229" s="34">
        <f>IF(Raw!H89&gt;0,Deficit!$D$229-Raw!H89,"")</f>
        <v>14.1</v>
      </c>
      <c r="F229" s="34">
        <f>IF(Raw!I89&gt;0,Deficit!$D$229-Raw!I89,"")</f>
        <v>11.4</v>
      </c>
      <c r="G229" s="34">
        <f>IF(Raw!J89&gt;0,Deficit!$D$229-Raw!J89,"")</f>
        <v>7.5500000000000007</v>
      </c>
      <c r="H229" s="34">
        <f>IF(Raw!K89&gt;0,Deficit!$D$229-Raw!K89,"")</f>
        <v>9</v>
      </c>
      <c r="I229" s="34">
        <f>IF(Raw!L89&gt;0,Deficit!$D$229-Raw!L89,"")</f>
        <v>-2.3333333333333002</v>
      </c>
      <c r="J229" s="34">
        <f>IF(Raw!M89&gt;0,Deficit!$D$229-Raw!M89,"")</f>
        <v>11.15</v>
      </c>
      <c r="K229" s="34">
        <f>IF(Raw!N89&gt;0,Deficit!$D$229-Raw!N89,"")</f>
        <v>0.64999999999999858</v>
      </c>
      <c r="L229" s="34">
        <f>IF(Raw!O89&gt;0,Deficit!$D$229-Raw!O89,"")</f>
        <v>13.7</v>
      </c>
      <c r="M229" s="34">
        <f>IF(Raw!P89&gt;0,Deficit!$D$229-Raw!P89,"")</f>
        <v>3.6499999999999986</v>
      </c>
      <c r="N229" s="34">
        <f>IF(Raw!Q89&gt;0,Deficit!$D$229-Raw!Q89,"")</f>
        <v>13.3</v>
      </c>
      <c r="O229" s="34">
        <f>IF(Raw!R89&gt;0,Deficit!$D$229-Raw!R89,"")</f>
        <v>0.39999999999999858</v>
      </c>
      <c r="P229" s="34">
        <f>IF(Raw!S89&gt;0,Deficit!$D$229-Raw!S89,"")</f>
        <v>13.05</v>
      </c>
      <c r="Q229" s="73">
        <f>IF(Raw!T89&gt;0,Deficit!$D$229-Raw!T89,"")</f>
        <v>18.399999999999999</v>
      </c>
      <c r="R229" s="34">
        <f>IF(Raw!U89&gt;0,Deficit!$D$229-Raw!U89,"")</f>
        <v>13.35</v>
      </c>
      <c r="S229" s="34">
        <f>IF(Raw!V89&gt;0,Deficit!$D$229-Raw!V89,"")</f>
        <v>4.6999999999999993</v>
      </c>
      <c r="T229" s="34">
        <f>IF(Raw!W89&gt;0,Deficit!$D$229-Raw!W89,"")</f>
        <v>2.1666666666666998</v>
      </c>
      <c r="U229" s="34"/>
      <c r="V229" s="34">
        <f>IF(Raw!Y89&gt;0,Deficit!$D$229-Raw!Y89,"")</f>
        <v>10.4</v>
      </c>
      <c r="W229" s="34">
        <f>IF(Raw!Z89&gt;0,Deficit!$D$229-Raw!Z89,"")</f>
        <v>12.55</v>
      </c>
      <c r="X229" s="34">
        <f>IF(Raw!AA89&gt;0,Deficit!$D$229-Raw!AA89,"")</f>
        <v>-0.25</v>
      </c>
      <c r="Y229" s="34">
        <f>IF(Raw!AB89&gt;0,Deficit!$D$229-Raw!AB89,"")</f>
        <v>9.35</v>
      </c>
      <c r="Z229" s="34">
        <f>IF(Raw!AC89&gt;0,Deficit!$D$229-Raw!AC89,"")</f>
        <v>2.1333333333333009</v>
      </c>
      <c r="AA229" s="34">
        <f>IF(Raw!AD89&gt;0,Deficit!$D$229-Raw!AD89,"")</f>
        <v>7.9499999999999993</v>
      </c>
      <c r="AB229" s="34">
        <f>IF(Raw!AE89&gt;0,Deficit!$D$229-Raw!AE89,"")</f>
        <v>6.8999999999999986</v>
      </c>
      <c r="AC229" s="34">
        <f>IF(Raw!AF89&gt;0,Deficit!$D$229-Raw!AF89,"")</f>
        <v>0.23333333333329875</v>
      </c>
      <c r="AD229" s="34">
        <f>IF(Raw!AG89&gt;0,Deficit!$D$229-Raw!AG89,"")</f>
        <v>10.45</v>
      </c>
      <c r="AE229" s="34">
        <f>IF(Raw!AH89&gt;0,Deficit!$D$229-Raw!AH89,"")</f>
        <v>-0.25</v>
      </c>
      <c r="AF229" s="34">
        <f>IF(Raw!AI89&gt;0,Deficit!$D$229-Raw!AI89,"")</f>
        <v>6.1999999999999993</v>
      </c>
      <c r="AG229" s="34">
        <f>IF(Raw!AJ89&gt;0,Deficit!$D$229-Raw!AJ89,"")</f>
        <v>13.6</v>
      </c>
      <c r="AH229" s="34">
        <f>IF(Raw!AK89&gt;0,Deficit!$D$229-Raw!AK89,"")</f>
        <v>-3.4499999999999993</v>
      </c>
      <c r="AI229" s="34">
        <f>IF(Raw!AL89&gt;0,Deficit!$D$229-Raw!AL89,"")</f>
        <v>11.75</v>
      </c>
      <c r="AJ229" s="34">
        <f>IF(Raw!AM89&gt;0,Deficit!$D$229-Raw!AM89,"")</f>
        <v>-0.10000000000000142</v>
      </c>
      <c r="AK229" s="34">
        <f>IF(Raw!AN89&gt;0,Deficit!$D$229-Raw!AN89,"")</f>
        <v>8.8000000000000007</v>
      </c>
      <c r="AL229" s="34">
        <f>IF(Raw!AO89&gt;0,Deficit!$D$229-Raw!AO89,"")</f>
        <v>15</v>
      </c>
      <c r="AM229" s="34">
        <f>IF(Raw!AP89&gt;0,Deficit!$D$229-Raw!AP89,"")</f>
        <v>5.75</v>
      </c>
      <c r="AN229" s="34">
        <f>IF(Raw!AQ89&gt;0,Deficit!$D$229-Raw!AQ89,"")</f>
        <v>11.95</v>
      </c>
      <c r="AO229" s="34">
        <f>IF(Raw!AR89&gt;0,Deficit!$D$229-Raw!AR89,"")</f>
        <v>0.80000000000000071</v>
      </c>
      <c r="AP229" s="34">
        <f>IF(Raw!AS89&gt;0,Deficit!$D$229-Raw!AS89,"")</f>
        <v>-3.1000000000000014</v>
      </c>
      <c r="AQ229" s="34">
        <f>IF(Raw!AT89&gt;0,Deficit!$D$229-Raw!AT89,"")</f>
        <v>2.2333333333332988</v>
      </c>
      <c r="AR229" s="34" t="str">
        <f>IF(Raw!AU89&gt;0,Deficit!$D$229-Raw!AU89,"")</f>
        <v/>
      </c>
      <c r="AS229" s="34" t="str">
        <f>IF(Raw!AV89&gt;0,Deficit!$D$229-Raw!AV89,"")</f>
        <v/>
      </c>
    </row>
    <row r="230" spans="1:77" s="28" customFormat="1" x14ac:dyDescent="0.25">
      <c r="A230" s="31" t="s">
        <v>46</v>
      </c>
      <c r="B230" s="31">
        <v>9</v>
      </c>
      <c r="C230" s="31">
        <v>15</v>
      </c>
      <c r="D230" s="76">
        <v>28</v>
      </c>
      <c r="E230" s="14">
        <f>IF(Raw!H152&gt;0,Deficit!$D$230-Raw!H152,"")</f>
        <v>13.7</v>
      </c>
      <c r="F230" s="14">
        <f>IF(Raw!I152&gt;0,Deficit!$D$230-Raw!I152,"")</f>
        <v>12.5</v>
      </c>
      <c r="G230" s="14">
        <f>IF(Raw!J152&gt;0,Deficit!$D$230-Raw!J152,"")</f>
        <v>11.600000000000001</v>
      </c>
      <c r="H230" s="14">
        <f>IF(Raw!K152&gt;0,Deficit!$D$230-Raw!K152,"")</f>
        <v>16.45</v>
      </c>
      <c r="I230" s="14">
        <f>IF(Raw!L152&gt;0,Deficit!$D$230-Raw!L152,"")</f>
        <v>-0.85000000000000142</v>
      </c>
      <c r="J230" s="14">
        <f>IF(Raw!M152&gt;0,Deficit!$D$230-Raw!M152,"")</f>
        <v>14.55</v>
      </c>
      <c r="K230" s="14">
        <f>IF(Raw!N152&gt;0,Deficit!$D$230-Raw!N152,"")</f>
        <v>3.1000000000000014</v>
      </c>
      <c r="L230" s="14">
        <f>IF(Raw!O152&gt;0,Deficit!$D$230-Raw!O152,"")</f>
        <v>17</v>
      </c>
      <c r="M230" s="14">
        <f>IF(Raw!P152&gt;0,Deficit!$D$230-Raw!P152,"")</f>
        <v>3.75</v>
      </c>
      <c r="N230" s="14">
        <f>IF(Raw!Q152&gt;0,Deficit!$D$230-Raw!Q152,"")</f>
        <v>14.633333333333301</v>
      </c>
      <c r="O230" s="14">
        <f>IF(Raw!R152&gt;0,Deficit!$D$230-Raw!R152,"")</f>
        <v>2.8000000000000007</v>
      </c>
      <c r="P230" s="14">
        <f>IF(Raw!S152&gt;0,Deficit!$D$230-Raw!S152,"")</f>
        <v>18.100000000000001</v>
      </c>
      <c r="Q230" s="71">
        <f>IF(Raw!T152&gt;0,Deficit!$D$230-Raw!T152,"")</f>
        <v>22.95</v>
      </c>
      <c r="R230" s="71">
        <v>14</v>
      </c>
      <c r="S230" s="14">
        <f>IF(Raw!V152&gt;0,Deficit!$D$230-Raw!V152,"")</f>
        <v>6.5</v>
      </c>
      <c r="T230" s="14">
        <f>IF(Raw!W152&gt;0,Deficit!$D$230-Raw!W152,"")</f>
        <v>-0.39999999999999858</v>
      </c>
      <c r="U230" s="14"/>
      <c r="V230" s="14">
        <f>IF(Raw!Y152&gt;0,Deficit!$D$230-Raw!Y152,"")</f>
        <v>15.9</v>
      </c>
      <c r="W230" s="14">
        <f>IF(Raw!Z152&gt;0,Deficit!$D$230-Raw!Z152,"")</f>
        <v>14.95</v>
      </c>
      <c r="X230" s="14">
        <f>IF(Raw!AA152&gt;0,Deficit!$D$230-Raw!AA152,"")</f>
        <v>3.6499999999999986</v>
      </c>
      <c r="Y230" s="14">
        <f>IF(Raw!AB152&gt;0,Deficit!$D$230-Raw!AB152,"")</f>
        <v>13.95</v>
      </c>
      <c r="Z230" s="14">
        <f>IF(Raw!AC152&gt;0,Deficit!$D$230-Raw!AC152,"")</f>
        <v>1.1499999999999986</v>
      </c>
      <c r="AA230" s="14">
        <f>IF(Raw!AD152&gt;0,Deficit!$D$230-Raw!AD152,"")</f>
        <v>12.75</v>
      </c>
      <c r="AB230" s="14">
        <f>IF(Raw!AE152&gt;0,Deficit!$D$230-Raw!AE152,"")</f>
        <v>6.6000000000000014</v>
      </c>
      <c r="AC230" s="14">
        <f>IF(Raw!AF152&gt;0,Deficit!$D$230-Raw!AF152,"")</f>
        <v>0.5</v>
      </c>
      <c r="AD230" s="14">
        <f>IF(Raw!AG152&gt;0,Deficit!$D$230-Raw!AG152,"")</f>
        <v>13.8</v>
      </c>
      <c r="AE230" s="14">
        <f>IF(Raw!AH152&gt;0,Deficit!$D$230-Raw!AH152,"")</f>
        <v>-0.30000000000000071</v>
      </c>
      <c r="AF230" s="14">
        <f>IF(Raw!AI152&gt;0,Deficit!$D$230-Raw!AI152,"")</f>
        <v>7</v>
      </c>
      <c r="AG230" s="14">
        <f>IF(Raw!AJ152&gt;0,Deficit!$D$230-Raw!AJ152,"")</f>
        <v>18.75</v>
      </c>
      <c r="AH230" s="14">
        <f>IF(Raw!AK152&gt;0,Deficit!$D$230-Raw!AK152,"")</f>
        <v>5.5500000000000007</v>
      </c>
      <c r="AI230" s="14">
        <f>IF(Raw!AL152&gt;0,Deficit!$D$230-Raw!AL152,"")</f>
        <v>14.75</v>
      </c>
      <c r="AJ230" s="14">
        <f>IF(Raw!AM152&gt;0,Deficit!$D$230-Raw!AM152,"")</f>
        <v>3.1499999999999986</v>
      </c>
      <c r="AK230" s="14">
        <f>IF(Raw!AN152&gt;0,Deficit!$D$230-Raw!AN152,"")</f>
        <v>14.4</v>
      </c>
      <c r="AL230" s="14">
        <f>IF(Raw!AO152&gt;0,Deficit!$D$230-Raw!AO152,"")</f>
        <v>16.95</v>
      </c>
      <c r="AM230" s="14">
        <f>IF(Raw!AP152&gt;0,Deficit!$D$230-Raw!AP152,"")</f>
        <v>8.0500000000000007</v>
      </c>
      <c r="AN230" s="14">
        <f>IF(Raw!AQ152&gt;0,Deficit!$D$230-Raw!AQ152,"")</f>
        <v>13.05</v>
      </c>
      <c r="AO230" s="14">
        <f>IF(Raw!AR152&gt;0,Deficit!$D$230-Raw!AR152,"")</f>
        <v>2.5500000000000007</v>
      </c>
      <c r="AP230" s="14">
        <f>IF(Raw!AS152&gt;0,Deficit!$D$230-Raw!AS152,"")</f>
        <v>-0.5</v>
      </c>
      <c r="AQ230" s="14">
        <f>IF(Raw!AT152&gt;0,Deficit!$D$230-Raw!AT152,"")</f>
        <v>2.4499999999999993</v>
      </c>
      <c r="AR230" s="14" t="str">
        <f>IF(Raw!AU152&gt;0,Deficit!$D$230-Raw!AU152,"")</f>
        <v/>
      </c>
      <c r="AS230" s="14" t="str">
        <f>IF(Raw!AV152&gt;0,Deficit!$D$230-Raw!AV152,"")</f>
        <v/>
      </c>
    </row>
    <row r="231" spans="1:77" s="28" customFormat="1" x14ac:dyDescent="0.25">
      <c r="A231" s="31" t="s">
        <v>37</v>
      </c>
      <c r="B231" s="31">
        <v>9</v>
      </c>
      <c r="C231" s="31">
        <v>30</v>
      </c>
      <c r="D231" s="76">
        <v>20</v>
      </c>
      <c r="E231" s="14"/>
      <c r="F231" s="14">
        <f>IF(Raw!I90&gt;0,Deficit!$D$231-Raw!I90,"")</f>
        <v>5.2777176020929009</v>
      </c>
      <c r="G231" s="14">
        <f>IF(Raw!J90&gt;0,Deficit!$D$231-Raw!J90,"")</f>
        <v>1.7050148036548016</v>
      </c>
      <c r="H231" s="14">
        <f>IF(Raw!K90&gt;0,Deficit!$D$231-Raw!K90,"")</f>
        <v>3.0453256838672011</v>
      </c>
      <c r="I231" s="14">
        <f>IF(Raw!L90&gt;0,Deficit!$D$231-Raw!L90,"")</f>
        <v>-1.1595888880661001</v>
      </c>
      <c r="J231" s="14">
        <f>IF(Raw!M90&gt;0,Deficit!$D$231-Raw!M90,"")</f>
        <v>3.648730348718999</v>
      </c>
      <c r="K231" s="14">
        <f>IF(Raw!N90&gt;0,Deficit!$D$231-Raw!N90,"")</f>
        <v>0.28738110048410093</v>
      </c>
      <c r="L231" s="14">
        <f>IF(Raw!O90&gt;0,Deficit!$D$231-Raw!O90,"")</f>
        <v>4.8511940784265004</v>
      </c>
      <c r="M231" s="14">
        <f>IF(Raw!P90&gt;0,Deficit!$D$231-Raw!P90,"")</f>
        <v>2.5604432597207989</v>
      </c>
      <c r="N231" s="14">
        <f>IF(Raw!Q90&gt;0,Deficit!$D$231-Raw!Q90,"")</f>
        <v>7.1411606220547004</v>
      </c>
      <c r="O231" s="14">
        <f>IF(Raw!R90&gt;0,Deficit!$D$231-Raw!R90,"")</f>
        <v>4.0726928311805999</v>
      </c>
      <c r="P231" s="14">
        <f>IF(Raw!S90&gt;0,Deficit!$D$231-Raw!S90,"")</f>
        <v>7.8329976304628008</v>
      </c>
      <c r="Q231" s="14">
        <f>IF(Raw!T90&gt;0,Deficit!$D$231-Raw!T90,"")</f>
        <v>7.2269219296846003</v>
      </c>
      <c r="R231" s="14">
        <f>IF(Raw!U90&gt;0,Deficit!$D$231-Raw!U90,"")</f>
        <v>1.6223931336504016</v>
      </c>
      <c r="S231" s="14">
        <f>IF(Raw!V90&gt;0,Deficit!$D$231-Raw!V90,"")</f>
        <v>5.6490889546763992</v>
      </c>
      <c r="T231" s="14">
        <f>IF(Raw!W90&gt;0,Deficit!$D$231-Raw!W90,"")</f>
        <v>1.7278574877517983</v>
      </c>
      <c r="U231" s="14"/>
      <c r="V231" s="14">
        <f>IF(Raw!Y90&gt;0,Deficit!$D$231-Raw!Y90,"")</f>
        <v>5.0118882172319008</v>
      </c>
      <c r="W231" s="14">
        <f>IF(Raw!Z90&gt;0,Deficit!$D$231-Raw!Z90,"")</f>
        <v>6.8932607595526996</v>
      </c>
      <c r="X231" s="14">
        <f>IF(Raw!AA90&gt;0,Deficit!$D$231-Raw!AA90,"")</f>
        <v>2.6163668517725007</v>
      </c>
      <c r="Y231" s="14">
        <f>IF(Raw!AB90&gt;0,Deficit!$D$231-Raw!AB90,"")</f>
        <v>6.5034896765628005</v>
      </c>
      <c r="Z231" s="14">
        <f>IF(Raw!AC90&gt;0,Deficit!$D$231-Raw!AC90,"")</f>
        <v>-1.4005294926388991</v>
      </c>
      <c r="AA231" s="14">
        <f>IF(Raw!AD90&gt;0,Deficit!$D$231-Raw!AD90,"")</f>
        <v>2.3952256334431006</v>
      </c>
      <c r="AB231" s="14">
        <f>IF(Raw!AE90&gt;0,Deficit!$D$231-Raw!AE90,"")</f>
        <v>2.8262961677177998</v>
      </c>
      <c r="AC231" s="14">
        <f>IF(Raw!AF90&gt;0,Deficit!$D$231-Raw!AF90,"")</f>
        <v>-0.13821326261859923</v>
      </c>
      <c r="AD231" s="14">
        <f>IF(Raw!AG90&gt;0,Deficit!$D$231-Raw!AG90,"")</f>
        <v>4.9666727777883004</v>
      </c>
      <c r="AE231" s="14">
        <f>IF(Raw!AH90&gt;0,Deficit!$D$231-Raw!AH90,"")</f>
        <v>-2.244721408230177E-2</v>
      </c>
      <c r="AF231" s="14">
        <f>IF(Raw!AI90&gt;0,Deficit!$D$231-Raw!AI90,"")</f>
        <v>2.3096274391689988</v>
      </c>
      <c r="AG231" s="14">
        <f>IF(Raw!AJ90&gt;0,Deficit!$D$231-Raw!AJ90,"")</f>
        <v>7.1428220882811004</v>
      </c>
      <c r="AH231" s="14">
        <f>IF(Raw!AK90&gt;0,Deficit!$D$231-Raw!AK90,"")</f>
        <v>3.0043220243110014</v>
      </c>
      <c r="AI231" s="14">
        <f>IF(Raw!AL90&gt;0,Deficit!$D$231-Raw!AL90,"")</f>
        <v>6.4537895112189005</v>
      </c>
      <c r="AJ231" s="14">
        <f>IF(Raw!AM90&gt;0,Deficit!$D$231-Raw!AM90,"")</f>
        <v>3.6607401397187012</v>
      </c>
      <c r="AK231" s="14">
        <f>IF(Raw!AN90&gt;0,Deficit!$D$231-Raw!AN90,"")</f>
        <v>6.1303041273892998</v>
      </c>
      <c r="AL231" s="14">
        <f>IF(Raw!AO90&gt;0,Deficit!$D$231-Raw!AO90,"")</f>
        <v>7.6704100894130995</v>
      </c>
      <c r="AM231" s="14">
        <f>IF(Raw!AP90&gt;0,Deficit!$D$231-Raw!AP90,"")</f>
        <v>6.5575614479263997</v>
      </c>
      <c r="AN231" s="14">
        <f>IF(Raw!AQ90&gt;0,Deficit!$D$231-Raw!AQ90,"")</f>
        <v>0.74862832539350066</v>
      </c>
      <c r="AO231" s="14">
        <f>IF(Raw!AR90&gt;0,Deficit!$D$231-Raw!AR90,"")</f>
        <v>0.84872258863470051</v>
      </c>
      <c r="AP231" s="14">
        <f>IF(Raw!AS90&gt;0,Deficit!$D$231-Raw!AS90,"")</f>
        <v>2.9496730622262994</v>
      </c>
      <c r="AQ231" s="14">
        <f>IF(Raw!AT90&gt;0,Deficit!$D$231-Raw!AT90,"")</f>
        <v>3.2188020502801997</v>
      </c>
      <c r="AR231" s="14" t="str">
        <f>IF(Raw!AU90&gt;0,Deficit!$D$231-Raw!AU90,"")</f>
        <v/>
      </c>
      <c r="AS231" s="14" t="str">
        <f>IF(Raw!AV90&gt;0,Deficit!$D$231-Raw!AV90,"")</f>
        <v/>
      </c>
    </row>
    <row r="232" spans="1:77" s="28" customFormat="1" x14ac:dyDescent="0.25">
      <c r="A232" s="31" t="s">
        <v>46</v>
      </c>
      <c r="B232" s="31">
        <v>9</v>
      </c>
      <c r="C232" s="31">
        <v>30</v>
      </c>
      <c r="D232" s="92">
        <v>24</v>
      </c>
      <c r="E232" s="14"/>
      <c r="F232" s="14">
        <f>IF(Raw!I153&gt;0,Deficit!$D$232-Raw!I153,"")</f>
        <v>6.2049662195928015</v>
      </c>
      <c r="G232" s="14">
        <f>IF(Raw!J153&gt;0,Deficit!$D$232-Raw!J153,"")</f>
        <v>2.8931491811041994</v>
      </c>
      <c r="H232" s="14">
        <f>IF(Raw!K153&gt;0,Deficit!$D$232-Raw!K153,"")</f>
        <v>3.8731392986475015</v>
      </c>
      <c r="I232" s="14">
        <f>IF(Raw!L153&gt;0,Deficit!$D$232-Raw!L153,"")</f>
        <v>0.28081158812830154</v>
      </c>
      <c r="J232" s="14">
        <f>IF(Raw!M153&gt;0,Deficit!$D$232-Raw!M153,"")</f>
        <v>4.8661177219913014</v>
      </c>
      <c r="K232" s="14">
        <f>IF(Raw!N153&gt;0,Deficit!$D$232-Raw!N153,"")</f>
        <v>1.6007384696837015</v>
      </c>
      <c r="L232" s="14">
        <f>IF(Raw!O153&gt;0,Deficit!$D$232-Raw!O153,"")</f>
        <v>7.1899005574185999</v>
      </c>
      <c r="M232" s="14">
        <f>IF(Raw!P153&gt;0,Deficit!$D$232-Raw!P153,"")</f>
        <v>6.3938865963481</v>
      </c>
      <c r="N232" s="14">
        <f>IF(Raw!Q153&gt;0,Deficit!$D$232-Raw!Q153,"")</f>
        <v>9.8091064453917003</v>
      </c>
      <c r="O232" s="14">
        <f>IF(Raw!R153&gt;0,Deficit!$D$232-Raw!R153,"")</f>
        <v>9.1153805586064998</v>
      </c>
      <c r="P232" s="14">
        <f>IF(Raw!S153&gt;0,Deficit!$D$232-Raw!S153,"")</f>
        <v>10.8374140775211</v>
      </c>
      <c r="Q232" s="14">
        <f>IF(Raw!T153&gt;0,Deficit!$D$232-Raw!T153,"")</f>
        <v>10.3047721009747</v>
      </c>
      <c r="R232" s="14">
        <f>IF(Raw!U153&gt;0,Deficit!$D$232-Raw!U153,"")</f>
        <v>6.9996130804690004</v>
      </c>
      <c r="S232" s="14">
        <f>IF(Raw!V153&gt;0,Deficit!$D$232-Raw!V153,"")</f>
        <v>8.9133524057029998</v>
      </c>
      <c r="T232" s="14">
        <f>IF(Raw!W153&gt;0,Deficit!$D$232-Raw!W153,"")</f>
        <v>4.347596718916499</v>
      </c>
      <c r="U232" s="14"/>
      <c r="V232" s="14">
        <f>IF(Raw!Y153&gt;0,Deficit!$D$232-Raw!Y153,"")</f>
        <v>8.0578564396229009</v>
      </c>
      <c r="W232" s="14">
        <f>IF(Raw!Z153&gt;0,Deficit!$D$232-Raw!Z153,"")</f>
        <v>10.135599333985001</v>
      </c>
      <c r="X232" s="14">
        <f>IF(Raw!AA153&gt;0,Deficit!$D$232-Raw!AA153,"")</f>
        <v>7.7774012602877995</v>
      </c>
      <c r="Y232" s="14">
        <f>IF(Raw!AB153&gt;0,Deficit!$D$232-Raw!AB153,"")</f>
        <v>9.9085115144292999</v>
      </c>
      <c r="Z232" s="14">
        <f>IF(Raw!AC153&gt;0,Deficit!$D$232-Raw!AC153,"")</f>
        <v>1.4072683729899893E-2</v>
      </c>
      <c r="AA232" s="14">
        <f>IF(Raw!AD153&gt;0,Deficit!$D$232-Raw!AD153,"")</f>
        <v>4.5873677286522998</v>
      </c>
      <c r="AB232" s="14">
        <f>IF(Raw!AE153&gt;0,Deficit!$D$232-Raw!AE153,"")</f>
        <v>2.3569876839567989</v>
      </c>
      <c r="AC232" s="14">
        <f>IF(Raw!AF153&gt;0,Deficit!$D$232-Raw!AF153,"")</f>
        <v>0.35729335459230072</v>
      </c>
      <c r="AD232" s="14">
        <f>IF(Raw!AG153&gt;0,Deficit!$D$232-Raw!AG153,"")</f>
        <v>5.1475532005287015</v>
      </c>
      <c r="AE232" s="14">
        <f>IF(Raw!AH153&gt;0,Deficit!$D$232-Raw!AH153,"")</f>
        <v>0.18735352126400073</v>
      </c>
      <c r="AF232" s="14">
        <f>IF(Raw!AI153&gt;0,Deficit!$D$232-Raw!AI153,"")</f>
        <v>1.8995978382364989</v>
      </c>
      <c r="AG232" s="14">
        <f>IF(Raw!AJ153&gt;0,Deficit!$D$232-Raw!AJ153,"")</f>
        <v>9.1743757136246007</v>
      </c>
      <c r="AH232" s="14">
        <f>IF(Raw!AK153&gt;0,Deficit!$D$232-Raw!AK153,"")</f>
        <v>6.921983216107801</v>
      </c>
      <c r="AI232" s="14">
        <f>IF(Raw!AL153&gt;0,Deficit!$D$232-Raw!AL153,"")</f>
        <v>8.2806585884511996</v>
      </c>
      <c r="AJ232" s="14">
        <f>IF(Raw!AM153&gt;0,Deficit!$D$232-Raw!AM153,"")</f>
        <v>7.908202956699899</v>
      </c>
      <c r="AK232" s="14">
        <f>IF(Raw!AN153&gt;0,Deficit!$D$232-Raw!AN153,"")</f>
        <v>9.4465246186081995</v>
      </c>
      <c r="AL232" s="14">
        <f>IF(Raw!AO153&gt;0,Deficit!$D$232-Raw!AO153,"")</f>
        <v>10.394764332625099</v>
      </c>
      <c r="AM232" s="14">
        <f>IF(Raw!AP153&gt;0,Deficit!$D$232-Raw!AP153,"")</f>
        <v>9.5103748980390996</v>
      </c>
      <c r="AN232" s="14">
        <f>IF(Raw!AQ153&gt;0,Deficit!$D$232-Raw!AQ153,"")</f>
        <v>1.2330289571056987</v>
      </c>
      <c r="AO232" s="14">
        <f>IF(Raw!AR153&gt;0,Deficit!$D$232-Raw!AR153,"")</f>
        <v>1.7515547949329004</v>
      </c>
      <c r="AP232" s="14">
        <f>IF(Raw!AS153&gt;0,Deficit!$D$232-Raw!AS153,"")</f>
        <v>3.5178813289543989</v>
      </c>
      <c r="AQ232" s="14">
        <f>IF(Raw!AT153&gt;0,Deficit!$D$232-Raw!AT153,"")</f>
        <v>3.8812334824111012</v>
      </c>
      <c r="AR232" s="14" t="str">
        <f>IF(Raw!AU153&gt;0,Deficit!$D$232-Raw!AU153,"")</f>
        <v/>
      </c>
      <c r="AS232" s="14" t="str">
        <f>IF(Raw!AV153&gt;0,Deficit!$D$232-Raw!AV153,"")</f>
        <v/>
      </c>
    </row>
    <row r="233" spans="1:77" s="28" customFormat="1" x14ac:dyDescent="0.25">
      <c r="A233" s="31" t="s">
        <v>37</v>
      </c>
      <c r="B233" s="31">
        <v>9</v>
      </c>
      <c r="C233" s="31">
        <v>60</v>
      </c>
      <c r="D233" s="19">
        <v>16</v>
      </c>
      <c r="E233" s="14"/>
      <c r="F233" s="14">
        <f>IF(Raw!I91&gt;0,Deficit!$D$233-Raw!I91,"")</f>
        <v>3.5253486490538002</v>
      </c>
      <c r="G233" s="14">
        <f>IF(Raw!J91&gt;0,Deficit!$D$233-Raw!J91,"")</f>
        <v>2.7390978806694992</v>
      </c>
      <c r="H233" s="14">
        <f>IF(Raw!K91&gt;0,Deficit!$D$233-Raw!K91,"")</f>
        <v>2.3787163562199005</v>
      </c>
      <c r="I233" s="14">
        <f>IF(Raw!L91&gt;0,Deficit!$D$233-Raw!L91,"")</f>
        <v>1.6535291290238998</v>
      </c>
      <c r="J233" s="14">
        <f>IF(Raw!M91&gt;0,Deficit!$D$233-Raw!M91,"")</f>
        <v>2.1568478995115008</v>
      </c>
      <c r="K233" s="14">
        <f>IF(Raw!N91&gt;0,Deficit!$D$233-Raw!N91,"")</f>
        <v>1.3720727481296002</v>
      </c>
      <c r="L233" s="14">
        <f>IF(Raw!O91&gt;0,Deficit!$D$233-Raw!O91,"")</f>
        <v>2.2282806307458003</v>
      </c>
      <c r="M233" s="14">
        <f>IF(Raw!P91&gt;0,Deficit!$D$233-Raw!P91,"")</f>
        <v>2.4421922865699006</v>
      </c>
      <c r="N233" s="14">
        <f>IF(Raw!Q91&gt;0,Deficit!$D$233-Raw!Q91,"")</f>
        <v>3.2155153542204005</v>
      </c>
      <c r="O233" s="14">
        <f>IF(Raw!R91&gt;0,Deficit!$D$233-Raw!R91,"")</f>
        <v>3.1646922722349</v>
      </c>
      <c r="P233" s="14">
        <f>IF(Raw!S91&gt;0,Deficit!$D$233-Raw!S91,"")</f>
        <v>3.5418976961219002</v>
      </c>
      <c r="Q233" s="14">
        <f>IF(Raw!T91&gt;0,Deficit!$D$233-Raw!T91,"")</f>
        <v>3.8657127917992007</v>
      </c>
      <c r="R233" s="14">
        <f>IF(Raw!U91&gt;0,Deficit!$D$233-Raw!U91,"")</f>
        <v>4.2975345681379</v>
      </c>
      <c r="S233" s="14">
        <f>IF(Raw!V91&gt;0,Deficit!$D$233-Raw!V91,"")</f>
        <v>4.3133770945539993</v>
      </c>
      <c r="T233" s="14">
        <f>IF(Raw!W91&gt;0,Deficit!$D$233-Raw!W91,"")</f>
        <v>4.4108503183368999</v>
      </c>
      <c r="U233" s="14"/>
      <c r="V233" s="14">
        <f>IF(Raw!Y91&gt;0,Deficit!$D$233-Raw!Y91,"")</f>
        <v>4.3260589696094005</v>
      </c>
      <c r="W233" s="14">
        <f>IF(Raw!Z91&gt;0,Deficit!$D$233-Raw!Z91,"")</f>
        <v>4.1889087462307995</v>
      </c>
      <c r="X233" s="14">
        <f>IF(Raw!AA91&gt;0,Deficit!$D$233-Raw!AA91,"")</f>
        <v>4.8571150944903998</v>
      </c>
      <c r="Y233" s="14">
        <f>IF(Raw!AB91&gt;0,Deficit!$D$233-Raw!AB91,"")</f>
        <v>5.1526091447354005</v>
      </c>
      <c r="Z233" s="14">
        <f>IF(Raw!AC91&gt;0,Deficit!$D$233-Raw!AC91,"")</f>
        <v>-1.8733375268820005</v>
      </c>
      <c r="AA233" s="14">
        <f>IF(Raw!AD91&gt;0,Deficit!$D$233-Raw!AD91,"")</f>
        <v>1.1151037407444004</v>
      </c>
      <c r="AB233" s="14">
        <f>IF(Raw!AE91&gt;0,Deficit!$D$233-Raw!AE91,"")</f>
        <v>0.94844754567509959</v>
      </c>
      <c r="AC233" s="14">
        <f>IF(Raw!AF91&gt;0,Deficit!$D$233-Raw!AF91,"")</f>
        <v>0.69619861405150019</v>
      </c>
      <c r="AD233" s="14">
        <f>IF(Raw!AG91&gt;0,Deficit!$D$233-Raw!AG91,"")</f>
        <v>2.3352726355011004</v>
      </c>
      <c r="AE233" s="14">
        <f>IF(Raw!AH91&gt;0,Deficit!$D$233-Raw!AH91,"")</f>
        <v>1.4781333281220004</v>
      </c>
      <c r="AF233" s="14">
        <f>IF(Raw!AI91&gt;0,Deficit!$D$233-Raw!AI91,"")</f>
        <v>1.9915901677312</v>
      </c>
      <c r="AG233" s="14">
        <f>IF(Raw!AJ91&gt;0,Deficit!$D$233-Raw!AJ91,"")</f>
        <v>3.4729924296406995</v>
      </c>
      <c r="AH233" s="14">
        <f>IF(Raw!AK91&gt;0,Deficit!$D$233-Raw!AK91,"")</f>
        <v>4.0592055354050007</v>
      </c>
      <c r="AI233" s="14">
        <f>IF(Raw!AL91&gt;0,Deficit!$D$233-Raw!AL91,"")</f>
        <v>4.1791726119128008</v>
      </c>
      <c r="AJ233" s="14">
        <f>IF(Raw!AM91&gt;0,Deficit!$D$233-Raw!AM91,"")</f>
        <v>4.6210876623533004</v>
      </c>
      <c r="AK233" s="14">
        <f>IF(Raw!AN91&gt;0,Deficit!$D$233-Raw!AN91,"")</f>
        <v>4.7082900258369005</v>
      </c>
      <c r="AL233" s="14">
        <f>IF(Raw!AO91&gt;0,Deficit!$D$233-Raw!AO91,"")</f>
        <v>5.8110643902519001</v>
      </c>
      <c r="AM233" s="14">
        <f>IF(Raw!AP91&gt;0,Deficit!$D$233-Raw!AP91,"")</f>
        <v>5.7313073013755993</v>
      </c>
      <c r="AN233" s="14">
        <f>IF(Raw!AQ91&gt;0,Deficit!$D$233-Raw!AQ91,"")</f>
        <v>0.1358560021603008</v>
      </c>
      <c r="AO233" s="14">
        <f>IF(Raw!AR91&gt;0,Deficit!$D$233-Raw!AR91,"")</f>
        <v>0.56303564367549974</v>
      </c>
      <c r="AP233" s="14">
        <f>IF(Raw!AS91&gt;0,Deficit!$D$233-Raw!AS91,"")</f>
        <v>2.9938015118494992</v>
      </c>
      <c r="AQ233" s="14">
        <f>IF(Raw!AT91&gt;0,Deficit!$D$233-Raw!AT91,"")</f>
        <v>2.6904057617121993</v>
      </c>
      <c r="AR233" s="14" t="str">
        <f>IF(Raw!AU91&gt;0,Deficit!$D$233-Raw!AU91,"")</f>
        <v/>
      </c>
      <c r="AS233" s="14" t="str">
        <f>IF(Raw!AV91&gt;0,Deficit!$D$233-Raw!AV91,"")</f>
        <v/>
      </c>
    </row>
    <row r="234" spans="1:77" s="28" customFormat="1" x14ac:dyDescent="0.25">
      <c r="A234" s="31" t="s">
        <v>46</v>
      </c>
      <c r="B234" s="31">
        <v>9</v>
      </c>
      <c r="C234" s="31">
        <v>60</v>
      </c>
      <c r="D234" s="19">
        <v>26.5</v>
      </c>
      <c r="E234" s="14"/>
      <c r="F234" s="14">
        <f>IF(Raw!I154&gt;0,Deficit!$D$234-Raw!I154,"")</f>
        <v>4.2647138679030014</v>
      </c>
      <c r="G234" s="14">
        <f>IF(Raw!J154&gt;0,Deficit!$D$234-Raw!J154,"")</f>
        <v>2.5426110453277992</v>
      </c>
      <c r="H234" s="14">
        <f>IF(Raw!K154&gt;0,Deficit!$D$234-Raw!K154,"")</f>
        <v>2.8783052616457994</v>
      </c>
      <c r="I234" s="14">
        <f>IF(Raw!L154&gt;0,Deficit!$D$234-Raw!L154,"")</f>
        <v>3.0919257590540994</v>
      </c>
      <c r="J234" s="14">
        <f>IF(Raw!M154&gt;0,Deficit!$D$234-Raw!M154,"")</f>
        <v>3.279451586242299</v>
      </c>
      <c r="K234" s="14">
        <f>IF(Raw!N154&gt;0,Deficit!$D$234-Raw!N154,"")</f>
        <v>3.1204947210061995</v>
      </c>
      <c r="L234" s="14">
        <f>IF(Raw!O154&gt;0,Deficit!$D$234-Raw!O154,"")</f>
        <v>2.9084135782145992</v>
      </c>
      <c r="M234" s="14">
        <f>IF(Raw!P154&gt;0,Deficit!$D$234-Raw!P154,"")</f>
        <v>3.0433455463977985</v>
      </c>
      <c r="N234" s="14">
        <f>IF(Raw!Q154&gt;0,Deficit!$D$234-Raw!Q154,"")</f>
        <v>3.2860132186408002</v>
      </c>
      <c r="O234" s="14">
        <f>IF(Raw!R154&gt;0,Deficit!$D$234-Raw!R154,"")</f>
        <v>4.0326678662819013</v>
      </c>
      <c r="P234" s="14">
        <f>IF(Raw!S154&gt;0,Deficit!$D$234-Raw!S154,"")</f>
        <v>3.5864882524594002</v>
      </c>
      <c r="Q234" s="14">
        <f>IF(Raw!T154&gt;0,Deficit!$D$234-Raw!T154,"")</f>
        <v>3.7110721739063983</v>
      </c>
      <c r="R234" s="14">
        <f>IF(Raw!U154&gt;0,Deficit!$D$234-Raw!U154,"")</f>
        <v>4.2836141517655015</v>
      </c>
      <c r="S234" s="14">
        <f>IF(Raw!V154&gt;0,Deficit!$D$234-Raw!V154,"")</f>
        <v>4.6709435568840014</v>
      </c>
      <c r="T234" s="14">
        <f>IF(Raw!W154&gt;0,Deficit!$D$234-Raw!W154,"")</f>
        <v>4.6367163920054004</v>
      </c>
      <c r="U234" s="14"/>
      <c r="V234" s="14">
        <f>IF(Raw!Y154&gt;0,Deficit!$D$234-Raw!Y154,"")</f>
        <v>4.7567934571356005</v>
      </c>
      <c r="W234" s="14">
        <f>IF(Raw!Z154&gt;0,Deficit!$D$234-Raw!Z154,"")</f>
        <v>5.5520549448548984</v>
      </c>
      <c r="X234" s="14">
        <f>IF(Raw!AA154&gt;0,Deficit!$D$234-Raw!AA154,"")</f>
        <v>6.7467070387639012</v>
      </c>
      <c r="Y234" s="14">
        <f>IF(Raw!AB154&gt;0,Deficit!$D$234-Raw!AB154,"")</f>
        <v>5.9769979227702983</v>
      </c>
      <c r="Z234" s="14">
        <f>IF(Raw!AC154&gt;0,Deficit!$D$234-Raw!AC154,"")</f>
        <v>1.7991237893876004</v>
      </c>
      <c r="AA234" s="14">
        <f>IF(Raw!AD154&gt;0,Deficit!$D$234-Raw!AD154,"")</f>
        <v>1.9527481137746001</v>
      </c>
      <c r="AB234" s="14">
        <f>IF(Raw!AE154&gt;0,Deficit!$D$234-Raw!AE154,"")</f>
        <v>0.18321003296939864</v>
      </c>
      <c r="AC234" s="14">
        <f>IF(Raw!AF154&gt;0,Deficit!$D$234-Raw!AF154,"")</f>
        <v>-2.3785022196101124E-2</v>
      </c>
      <c r="AD234" s="14">
        <f>IF(Raw!AG154&gt;0,Deficit!$D$234-Raw!AG154,"")</f>
        <v>0.42562319430970064</v>
      </c>
      <c r="AE234" s="14">
        <f>IF(Raw!AH154&gt;0,Deficit!$D$234-Raw!AH154,"")</f>
        <v>0.74270145357110096</v>
      </c>
      <c r="AF234" s="14">
        <f>IF(Raw!AI154&gt;0,Deficit!$D$234-Raw!AI154,"")</f>
        <v>1.0978134817585996</v>
      </c>
      <c r="AG234" s="14">
        <f>IF(Raw!AJ154&gt;0,Deficit!$D$234-Raw!AJ154,"")</f>
        <v>1.7854892116690984</v>
      </c>
      <c r="AH234" s="14">
        <f>IF(Raw!AK154&gt;0,Deficit!$D$234-Raw!AK154,"")</f>
        <v>2.6396903513345009</v>
      </c>
      <c r="AI234" s="14">
        <f>IF(Raw!AL154&gt;0,Deficit!$D$234-Raw!AL154,"")</f>
        <v>2.8469553783845001</v>
      </c>
      <c r="AJ234" s="14">
        <f>IF(Raw!AM154&gt;0,Deficit!$D$234-Raw!AM154,"")</f>
        <v>3.1049170871273013</v>
      </c>
      <c r="AK234" s="14">
        <f>IF(Raw!AN154&gt;0,Deficit!$D$234-Raw!AN154,"")</f>
        <v>3.3919170316117011</v>
      </c>
      <c r="AL234" s="14">
        <f>IF(Raw!AO154&gt;0,Deficit!$D$234-Raw!AO154,"")</f>
        <v>5.6262605290698993</v>
      </c>
      <c r="AM234" s="14">
        <f>IF(Raw!AP154&gt;0,Deficit!$D$234-Raw!AP154,"")</f>
        <v>5.8449681565670986</v>
      </c>
      <c r="AN234" s="14">
        <f>IF(Raw!AQ154&gt;0,Deficit!$D$234-Raw!AQ154,"")</f>
        <v>9.482707359701692E-3</v>
      </c>
      <c r="AO234" s="14">
        <f>IF(Raw!AR154&gt;0,Deficit!$D$234-Raw!AR154,"")</f>
        <v>-0.44546327660329865</v>
      </c>
      <c r="AP234" s="14">
        <f>IF(Raw!AS154&gt;0,Deficit!$D$234-Raw!AS154,"")</f>
        <v>1.2673125599180004</v>
      </c>
      <c r="AQ234" s="14">
        <f>IF(Raw!AT154&gt;0,Deficit!$D$234-Raw!AT154,"")</f>
        <v>1.1719474845630984</v>
      </c>
      <c r="AR234" s="14" t="str">
        <f>IF(Raw!AU154&gt;0,Deficit!$D$234-Raw!AU154,"")</f>
        <v/>
      </c>
      <c r="AS234" s="14" t="str">
        <f>IF(Raw!AV154&gt;0,Deficit!$D$234-Raw!AV154,"")</f>
        <v/>
      </c>
    </row>
    <row r="235" spans="1:77" s="28" customFormat="1" x14ac:dyDescent="0.25">
      <c r="A235" s="31" t="s">
        <v>37</v>
      </c>
      <c r="B235" s="31">
        <v>9</v>
      </c>
      <c r="C235" s="31">
        <v>90</v>
      </c>
      <c r="D235" s="19">
        <v>15</v>
      </c>
      <c r="E235" s="14"/>
      <c r="F235" s="14">
        <f>IF(Raw!I92&gt;0,Deficit!$D$235-Raw!I92,"")</f>
        <v>2.3093294305063008</v>
      </c>
      <c r="G235" s="14">
        <f>IF(Raw!J92&gt;0,Deficit!$D$235-Raw!J92,"")</f>
        <v>2.6628413664811994</v>
      </c>
      <c r="H235" s="14">
        <f>IF(Raw!K92&gt;0,Deficit!$D$235-Raw!K92,"")</f>
        <v>2.3454711840269997</v>
      </c>
      <c r="I235" s="14">
        <f>IF(Raw!L92&gt;0,Deficit!$D$235-Raw!L92,"")</f>
        <v>2.0255818921626005</v>
      </c>
      <c r="J235" s="14">
        <f>IF(Raw!M92&gt;0,Deficit!$D$235-Raw!M92,"")</f>
        <v>1.5010872751217992</v>
      </c>
      <c r="K235" s="14">
        <f>IF(Raw!N92&gt;0,Deficit!$D$235-Raw!N92,"")</f>
        <v>1.8783780796872005</v>
      </c>
      <c r="L235" s="14">
        <f>IF(Raw!O92&gt;0,Deficit!$D$235-Raw!O92,"")</f>
        <v>1.3508280140615998</v>
      </c>
      <c r="M235" s="14">
        <f>IF(Raw!P92&gt;0,Deficit!$D$235-Raw!P92,"")</f>
        <v>1.6999406901529994</v>
      </c>
      <c r="N235" s="14">
        <f>IF(Raw!Q92&gt;0,Deficit!$D$235-Raw!Q92,"")</f>
        <v>1.5609783047489998</v>
      </c>
      <c r="O235" s="14">
        <f>IF(Raw!R92&gt;0,Deficit!$D$235-Raw!R92,"")</f>
        <v>1.7933924356026001</v>
      </c>
      <c r="P235" s="14">
        <f>IF(Raw!S92&gt;0,Deficit!$D$235-Raw!S92,"")</f>
        <v>2.0713600358118995</v>
      </c>
      <c r="Q235" s="14">
        <f>IF(Raw!T92&gt;0,Deficit!$D$235-Raw!T92,"")</f>
        <v>2.1175099958395993</v>
      </c>
      <c r="R235" s="14">
        <f>IF(Raw!U92&gt;0,Deficit!$D$235-Raw!U92,"")</f>
        <v>2.2860232987135003</v>
      </c>
      <c r="S235" s="14">
        <f>IF(Raw!V92&gt;0,Deficit!$D$235-Raw!V92,"")</f>
        <v>2.3840421389517008</v>
      </c>
      <c r="T235" s="14">
        <f>IF(Raw!W92&gt;0,Deficit!$D$235-Raw!W92,"")</f>
        <v>2.5262058548008</v>
      </c>
      <c r="U235" s="14"/>
      <c r="V235" s="14">
        <f>IF(Raw!Y92&gt;0,Deficit!$D$235-Raw!Y92,"")</f>
        <v>2.5088909932029004</v>
      </c>
      <c r="W235" s="14">
        <f>IF(Raw!Z92&gt;0,Deficit!$D$235-Raw!Z92,"")</f>
        <v>3.2568070584325</v>
      </c>
      <c r="X235" s="14">
        <f>IF(Raw!AA92&gt;0,Deficit!$D$235-Raw!AA92,"")</f>
        <v>3.1056124695367</v>
      </c>
      <c r="Y235" s="14">
        <f>IF(Raw!AB92&gt;0,Deficit!$D$235-Raw!AB92,"")</f>
        <v>3.4720230710180005</v>
      </c>
      <c r="Z235" s="14">
        <f>IF(Raw!AC92&gt;0,Deficit!$D$235-Raw!AC92,"")</f>
        <v>2.4383561510817007</v>
      </c>
      <c r="AA235" s="14">
        <f>IF(Raw!AD92&gt;0,Deficit!$D$235-Raw!AD92,"")</f>
        <v>0.69642756647730053</v>
      </c>
      <c r="AB235" s="14">
        <f>IF(Raw!AE92&gt;0,Deficit!$D$235-Raw!AE92,"")</f>
        <v>-0.80829150280329998</v>
      </c>
      <c r="AC235" s="14">
        <f>IF(Raw!AF92&gt;0,Deficit!$D$235-Raw!AF92,"")</f>
        <v>0.17542413869539963</v>
      </c>
      <c r="AD235" s="14">
        <f>IF(Raw!AG92&gt;0,Deficit!$D$235-Raw!AG92,"")</f>
        <v>3.1370534080300772E-2</v>
      </c>
      <c r="AE235" s="14">
        <f>IF(Raw!AH92&gt;0,Deficit!$D$235-Raw!AH92,"")</f>
        <v>0.78928969306030083</v>
      </c>
      <c r="AF235" s="14">
        <f>IF(Raw!AI92&gt;0,Deficit!$D$235-Raw!AI92,"")</f>
        <v>0.40640244283419946</v>
      </c>
      <c r="AG235" s="14">
        <f>IF(Raw!AJ92&gt;0,Deficit!$D$235-Raw!AJ92,"")</f>
        <v>1.3133173349028002</v>
      </c>
      <c r="AH235" s="14">
        <f>IF(Raw!AK92&gt;0,Deficit!$D$235-Raw!AK92,"")</f>
        <v>1.8680816397877997</v>
      </c>
      <c r="AI235" s="14">
        <f>IF(Raw!AL92&gt;0,Deficit!$D$235-Raw!AL92,"")</f>
        <v>1.9393979757892996</v>
      </c>
      <c r="AJ235" s="14">
        <f>IF(Raw!AM92&gt;0,Deficit!$D$235-Raw!AM92,"")</f>
        <v>2.2852971981268997</v>
      </c>
      <c r="AK235" s="14">
        <f>IF(Raw!AN92&gt;0,Deficit!$D$235-Raw!AN92,"")</f>
        <v>2.1566958469244</v>
      </c>
      <c r="AL235" s="14">
        <f>IF(Raw!AO92&gt;0,Deficit!$D$235-Raw!AO92,"")</f>
        <v>3.0007743911157991</v>
      </c>
      <c r="AM235" s="14">
        <f>IF(Raw!AP92&gt;0,Deficit!$D$235-Raw!AP92,"")</f>
        <v>3.2962132796613997</v>
      </c>
      <c r="AN235" s="14">
        <f>IF(Raw!AQ92&gt;0,Deficit!$D$235-Raw!AQ92,"")</f>
        <v>2.0069119028370004</v>
      </c>
      <c r="AO235" s="14">
        <f>IF(Raw!AR92&gt;0,Deficit!$D$235-Raw!AR92,"")</f>
        <v>-0.20894526868429963</v>
      </c>
      <c r="AP235" s="14">
        <f>IF(Raw!AS92&gt;0,Deficit!$D$235-Raw!AS92,"")</f>
        <v>1.1159796780457008</v>
      </c>
      <c r="AQ235" s="14">
        <f>IF(Raw!AT92&gt;0,Deficit!$D$235-Raw!AT92,"")</f>
        <v>1.4332686639999004</v>
      </c>
      <c r="AR235" s="14" t="str">
        <f>IF(Raw!AU92&gt;0,Deficit!$D$235-Raw!AU92,"")</f>
        <v/>
      </c>
      <c r="AS235" s="14" t="str">
        <f>IF(Raw!AV92&gt;0,Deficit!$D$235-Raw!AV92,"")</f>
        <v/>
      </c>
    </row>
    <row r="236" spans="1:77" s="28" customFormat="1" x14ac:dyDescent="0.25">
      <c r="A236" s="31" t="s">
        <v>46</v>
      </c>
      <c r="B236" s="31">
        <v>9</v>
      </c>
      <c r="C236" s="31">
        <v>90</v>
      </c>
      <c r="D236" s="19">
        <v>19</v>
      </c>
      <c r="E236" s="14"/>
      <c r="F236" s="14">
        <f>IF(Raw!I155&gt;0,Deficit!$D$236-Raw!I155,"")</f>
        <v>2.7235665527407988</v>
      </c>
      <c r="G236" s="14">
        <f>IF(Raw!J155&gt;0,Deficit!$D$236-Raw!J155,"")</f>
        <v>3.2497950241577005</v>
      </c>
      <c r="H236" s="14">
        <f>IF(Raw!K155&gt;0,Deficit!$D$236-Raw!K155,"")</f>
        <v>3.1757055683833002</v>
      </c>
      <c r="I236" s="14">
        <f>IF(Raw!L155&gt;0,Deficit!$D$236-Raw!L155,"")</f>
        <v>3.3600997461049005</v>
      </c>
      <c r="J236" s="14">
        <f>IF(Raw!M155&gt;0,Deficit!$D$236-Raw!M155,"")</f>
        <v>2.2740254181086001</v>
      </c>
      <c r="K236" s="14">
        <f>IF(Raw!N155&gt;0,Deficit!$D$236-Raw!N155,"")</f>
        <v>2.6694775641280017</v>
      </c>
      <c r="L236" s="14">
        <f>IF(Raw!O155&gt;0,Deficit!$D$236-Raw!O155,"")</f>
        <v>2.8483456521034007</v>
      </c>
      <c r="M236" s="14">
        <f>IF(Raw!P155&gt;0,Deficit!$D$236-Raw!P155,"")</f>
        <v>2.9397305237600015</v>
      </c>
      <c r="N236" s="14">
        <f>IF(Raw!Q155&gt;0,Deficit!$D$236-Raw!Q155,"")</f>
        <v>2.5534091951392988</v>
      </c>
      <c r="O236" s="14">
        <f>IF(Raw!R155&gt;0,Deficit!$D$236-Raw!R155,"")</f>
        <v>2.8212717061419994</v>
      </c>
      <c r="P236" s="14">
        <f>IF(Raw!S155&gt;0,Deficit!$D$236-Raw!S155,"")</f>
        <v>2.9086871090399988</v>
      </c>
      <c r="Q236" s="14">
        <f>IF(Raw!T155&gt;0,Deficit!$D$236-Raw!T155,"")</f>
        <v>2.7268107224471017</v>
      </c>
      <c r="R236" s="14">
        <f>IF(Raw!U155&gt;0,Deficit!$D$236-Raw!U155,"")</f>
        <v>3.1392995482599009</v>
      </c>
      <c r="S236" s="14">
        <f>IF(Raw!V155&gt;0,Deficit!$D$236-Raw!V155,"")</f>
        <v>3.2917933742625003</v>
      </c>
      <c r="T236" s="14">
        <f>IF(Raw!W155&gt;0,Deficit!$D$236-Raw!W155,"")</f>
        <v>3.6034189117415991</v>
      </c>
      <c r="U236" s="14"/>
      <c r="V236" s="14">
        <f>IF(Raw!Y155&gt;0,Deficit!$D$236-Raw!Y155,"")</f>
        <v>3.5175092568746997</v>
      </c>
      <c r="W236" s="14">
        <f>IF(Raw!Z155&gt;0,Deficit!$D$236-Raw!Z155,"")</f>
        <v>3.760239957444</v>
      </c>
      <c r="X236" s="14">
        <f>IF(Raw!AA155&gt;0,Deficit!$D$236-Raw!AA155,"")</f>
        <v>3.9929528928006999</v>
      </c>
      <c r="Y236" s="14">
        <f>IF(Raw!AB155&gt;0,Deficit!$D$236-Raw!AB155,"")</f>
        <v>4.5456264099113</v>
      </c>
      <c r="Z236" s="14">
        <f>IF(Raw!AC155&gt;0,Deficit!$D$236-Raw!AC155,"")</f>
        <v>4.5145262797383996</v>
      </c>
      <c r="AA236" s="14">
        <f>IF(Raw!AD155&gt;0,Deficit!$D$236-Raw!AD155,"")</f>
        <v>3.6234537489118992</v>
      </c>
      <c r="AB236" s="14">
        <f>IF(Raw!AE155&gt;0,Deficit!$D$236-Raw!AE155,"")</f>
        <v>-6.6977208601990412E-3</v>
      </c>
      <c r="AC236" s="14">
        <f>IF(Raw!AF155&gt;0,Deficit!$D$236-Raw!AF155,"")</f>
        <v>0.5212019047304004</v>
      </c>
      <c r="AD236" s="14">
        <f>IF(Raw!AG155&gt;0,Deficit!$D$236-Raw!AG155,"")</f>
        <v>0.33289270583329866</v>
      </c>
      <c r="AE236" s="14">
        <f>IF(Raw!AH155&gt;0,Deficit!$D$236-Raw!AH155,"")</f>
        <v>0.58227626964610124</v>
      </c>
      <c r="AF236" s="14">
        <f>IF(Raw!AI155&gt;0,Deficit!$D$236-Raw!AI155,"")</f>
        <v>0.68330050649050023</v>
      </c>
      <c r="AG236" s="14">
        <f>IF(Raw!AJ155&gt;0,Deficit!$D$236-Raw!AJ155,"")</f>
        <v>1.0357322177646999</v>
      </c>
      <c r="AH236" s="14">
        <f>IF(Raw!AK155&gt;0,Deficit!$D$236-Raw!AK155,"")</f>
        <v>1.1485083424283005</v>
      </c>
      <c r="AI236" s="14">
        <f>IF(Raw!AL155&gt;0,Deficit!$D$236-Raw!AL155,"")</f>
        <v>1.764158585317201</v>
      </c>
      <c r="AJ236" s="14">
        <f>IF(Raw!AM155&gt;0,Deficit!$D$236-Raw!AM155,"")</f>
        <v>2.3460881078011013</v>
      </c>
      <c r="AK236" s="14">
        <f>IF(Raw!AN155&gt;0,Deficit!$D$236-Raw!AN155,"")</f>
        <v>2.2343744836438013</v>
      </c>
      <c r="AL236" s="14">
        <f>IF(Raw!AO155&gt;0,Deficit!$D$236-Raw!AO155,"")</f>
        <v>3.6646990999348006</v>
      </c>
      <c r="AM236" s="14">
        <f>IF(Raw!AP155&gt;0,Deficit!$D$236-Raw!AP155,"")</f>
        <v>4.0100107935937999</v>
      </c>
      <c r="AN236" s="14">
        <f>IF(Raw!AQ155&gt;0,Deficit!$D$236-Raw!AQ155,"")</f>
        <v>3.0712693868188996</v>
      </c>
      <c r="AO236" s="14">
        <f>IF(Raw!AR155&gt;0,Deficit!$D$236-Raw!AR155,"")</f>
        <v>1.0262966360707004</v>
      </c>
      <c r="AP236" s="14">
        <f>IF(Raw!AS155&gt;0,Deficit!$D$236-Raw!AS155,"")</f>
        <v>1.7668735698116009</v>
      </c>
      <c r="AQ236" s="14">
        <f>IF(Raw!AT155&gt;0,Deficit!$D$236-Raw!AT155,"")</f>
        <v>1.7870114616811996</v>
      </c>
      <c r="AR236" s="14" t="str">
        <f>IF(Raw!AU155&gt;0,Deficit!$D$236-Raw!AU155,"")</f>
        <v/>
      </c>
      <c r="AS236" s="14" t="str">
        <f>IF(Raw!AV155&gt;0,Deficit!$D$236-Raw!AV155,"")</f>
        <v/>
      </c>
    </row>
    <row r="237" spans="1:77" s="28" customFormat="1" x14ac:dyDescent="0.25">
      <c r="A237" s="31" t="s">
        <v>37</v>
      </c>
      <c r="B237" s="31">
        <v>9</v>
      </c>
      <c r="C237" s="31">
        <v>120</v>
      </c>
      <c r="D237" s="19">
        <v>19</v>
      </c>
      <c r="E237" s="14"/>
      <c r="F237" s="14">
        <f>IF(Raw!I93&gt;0,Deficit!$D$237-Raw!I93,"")</f>
        <v>4.7351252140863007</v>
      </c>
      <c r="G237" s="14">
        <f>IF(Raw!J93&gt;0,Deficit!$D$237-Raw!J93,"")</f>
        <v>4.2623702718324008</v>
      </c>
      <c r="H237" s="14">
        <f>IF(Raw!K93&gt;0,Deficit!$D$237-Raw!K93,"")</f>
        <v>4.6147845516337007</v>
      </c>
      <c r="I237" s="14">
        <f>IF(Raw!L93&gt;0,Deficit!$D$237-Raw!L93,"")</f>
        <v>4.5912293047093993</v>
      </c>
      <c r="J237" s="14">
        <f>IF(Raw!M93&gt;0,Deficit!$D$237-Raw!M93,"")</f>
        <v>3.9076373544662992</v>
      </c>
      <c r="K237" s="14">
        <f>IF(Raw!N93&gt;0,Deficit!$D$237-Raw!N93,"")</f>
        <v>3.4697548038276</v>
      </c>
      <c r="L237" s="14">
        <f>IF(Raw!O93&gt;0,Deficit!$D$237-Raw!O93,"")</f>
        <v>3.1075316345147002</v>
      </c>
      <c r="M237" s="14">
        <f>IF(Raw!P93&gt;0,Deficit!$D$237-Raw!P93,"")</f>
        <v>3.5782596673562992</v>
      </c>
      <c r="N237" s="14">
        <f>IF(Raw!Q93&gt;0,Deficit!$D$237-Raw!Q93,"")</f>
        <v>3.8818284889976002</v>
      </c>
      <c r="O237" s="14">
        <f>IF(Raw!R93&gt;0,Deficit!$D$237-Raw!R93,"")</f>
        <v>3.3111661799286001</v>
      </c>
      <c r="P237" s="14">
        <f>IF(Raw!S93&gt;0,Deficit!$D$237-Raw!S93,"")</f>
        <v>3.3377736882628994</v>
      </c>
      <c r="Q237" s="14">
        <f>IF(Raw!T93&gt;0,Deficit!$D$237-Raw!T93,"")</f>
        <v>3.4767134316780002</v>
      </c>
      <c r="R237" s="14">
        <f>IF(Raw!U93&gt;0,Deficit!$D$237-Raw!U93,"")</f>
        <v>3.6544040706749996</v>
      </c>
      <c r="S237" s="14">
        <f>IF(Raw!V93&gt;0,Deficit!$D$237-Raw!V93,"")</f>
        <v>3.4096127812951007</v>
      </c>
      <c r="T237" s="14">
        <f>IF(Raw!W93&gt;0,Deficit!$D$237-Raw!W93,"")</f>
        <v>3.9740179402656004</v>
      </c>
      <c r="U237" s="14"/>
      <c r="V237" s="14">
        <f>IF(Raw!Y93&gt;0,Deficit!$D$237-Raw!Y93,"")</f>
        <v>4.0365433939783006</v>
      </c>
      <c r="W237" s="14">
        <f>IF(Raw!Z93&gt;0,Deficit!$D$237-Raw!Z93,"")</f>
        <v>4.5645948885016008</v>
      </c>
      <c r="X237" s="14">
        <f>IF(Raw!AA93&gt;0,Deficit!$D$237-Raw!AA93,"")</f>
        <v>4.5505984227817002</v>
      </c>
      <c r="Y237" s="14">
        <f>IF(Raw!AB93&gt;0,Deficit!$D$237-Raw!AB93,"")</f>
        <v>4.2014050532502001</v>
      </c>
      <c r="Z237" s="14">
        <f>IF(Raw!AC93&gt;0,Deficit!$D$237-Raw!AC93,"")</f>
        <v>4.5055879878348009</v>
      </c>
      <c r="AA237" s="14">
        <f>IF(Raw!AD93&gt;0,Deficit!$D$237-Raw!AD93,"")</f>
        <v>4.1273665730368005</v>
      </c>
      <c r="AB237" s="14">
        <f>IF(Raw!AE93&gt;0,Deficit!$D$237-Raw!AE93,"")</f>
        <v>2.2144839257635986</v>
      </c>
      <c r="AC237" s="14">
        <f>IF(Raw!AF93&gt;0,Deficit!$D$237-Raw!AF93,"")</f>
        <v>1.8880469999008014</v>
      </c>
      <c r="AD237" s="14">
        <f>IF(Raw!AG93&gt;0,Deficit!$D$237-Raw!AG93,"")</f>
        <v>2.7726890112042</v>
      </c>
      <c r="AE237" s="14">
        <f>IF(Raw!AH93&gt;0,Deficit!$D$237-Raw!AH93,"")</f>
        <v>2.4636188200733997</v>
      </c>
      <c r="AF237" s="14">
        <f>IF(Raw!AI93&gt;0,Deficit!$D$237-Raw!AI93,"")</f>
        <v>1.7810352366734001</v>
      </c>
      <c r="AG237" s="14">
        <f>IF(Raw!AJ93&gt;0,Deficit!$D$237-Raw!AJ93,"")</f>
        <v>2.712665137824299</v>
      </c>
      <c r="AH237" s="14">
        <f>IF(Raw!AK93&gt;0,Deficit!$D$237-Raw!AK93,"")</f>
        <v>2.891878779839999</v>
      </c>
      <c r="AI237" s="14">
        <f>IF(Raw!AL93&gt;0,Deficit!$D$237-Raw!AL93,"")</f>
        <v>3.1805981253677995</v>
      </c>
      <c r="AJ237" s="14">
        <f>IF(Raw!AM93&gt;0,Deficit!$D$237-Raw!AM93,"")</f>
        <v>3.1460072632395999</v>
      </c>
      <c r="AK237" s="14">
        <f>IF(Raw!AN93&gt;0,Deficit!$D$237-Raw!AN93,"")</f>
        <v>3.4743360117146995</v>
      </c>
      <c r="AL237" s="14">
        <f>IF(Raw!AO93&gt;0,Deficit!$D$237-Raw!AO93,"")</f>
        <v>3.8859752039127997</v>
      </c>
      <c r="AM237" s="14">
        <f>IF(Raw!AP93&gt;0,Deficit!$D$237-Raw!AP93,"")</f>
        <v>4.4622363923595003</v>
      </c>
      <c r="AN237" s="14">
        <f>IF(Raw!AQ93&gt;0,Deficit!$D$237-Raw!AQ93,"")</f>
        <v>4.7890079398045007</v>
      </c>
      <c r="AO237" s="14">
        <f>IF(Raw!AR93&gt;0,Deficit!$D$237-Raw!AR93,"")</f>
        <v>3.3829202788277009</v>
      </c>
      <c r="AP237" s="14">
        <f>IF(Raw!AS93&gt;0,Deficit!$D$237-Raw!AS93,"")</f>
        <v>3.7304152693128998</v>
      </c>
      <c r="AQ237" s="14">
        <f>IF(Raw!AT93&gt;0,Deficit!$D$237-Raw!AT93,"")</f>
        <v>3.0746505209370003</v>
      </c>
      <c r="AR237" s="14" t="str">
        <f>IF(Raw!AU93&gt;0,Deficit!$D$237-Raw!AU93,"")</f>
        <v/>
      </c>
      <c r="AS237" s="14" t="str">
        <f>IF(Raw!AV93&gt;0,Deficit!$D$237-Raw!AV93,"")</f>
        <v/>
      </c>
    </row>
    <row r="238" spans="1:77" s="28" customFormat="1" x14ac:dyDescent="0.25">
      <c r="A238" s="31" t="s">
        <v>46</v>
      </c>
      <c r="B238" s="31">
        <v>9</v>
      </c>
      <c r="C238" s="31">
        <v>120</v>
      </c>
      <c r="D238" s="19">
        <v>18</v>
      </c>
      <c r="E238" s="14"/>
      <c r="F238" s="14">
        <f>IF(Raw!I156&gt;0,Deficit!$D$238-Raw!I156,"")</f>
        <v>8.7410917284357996</v>
      </c>
      <c r="G238" s="14">
        <f>IF(Raw!J156&gt;0,Deficit!$D$238-Raw!J156,"")</f>
        <v>8.3163142131471695</v>
      </c>
      <c r="H238" s="14">
        <f>IF(Raw!K156&gt;0,Deficit!$D$238-Raw!K156,"")</f>
        <v>8.6740110873224392</v>
      </c>
      <c r="I238" s="14">
        <f>IF(Raw!L156&gt;0,Deficit!$D$238-Raw!L156,"")</f>
        <v>8.58010598449947</v>
      </c>
      <c r="J238" s="14">
        <f>IF(Raw!M156&gt;0,Deficit!$D$238-Raw!M156,"")</f>
        <v>8.2715647697514498</v>
      </c>
      <c r="K238" s="14">
        <f>IF(Raw!N156&gt;0,Deficit!$D$238-Raw!N156,"")</f>
        <v>8.1839915678385804</v>
      </c>
      <c r="L238" s="14">
        <f>IF(Raw!O156&gt;0,Deficit!$D$238-Raw!O156,"")</f>
        <v>8.0097900486388003</v>
      </c>
      <c r="M238" s="14">
        <f>IF(Raw!P156&gt;0,Deficit!$D$238-Raw!P156,"")</f>
        <v>8.0628255015673709</v>
      </c>
      <c r="N238" s="14">
        <f>IF(Raw!Q156&gt;0,Deficit!$D$238-Raw!Q156,"")</f>
        <v>7.9051771306034002</v>
      </c>
      <c r="O238" s="14">
        <f>IF(Raw!R156&gt;0,Deficit!$D$238-Raw!R156,"")</f>
        <v>7.9817946685873</v>
      </c>
      <c r="P238" s="14">
        <f>IF(Raw!S156&gt;0,Deficit!$D$238-Raw!S156,"")</f>
        <v>8.0610484192687402</v>
      </c>
      <c r="Q238" s="14">
        <f>IF(Raw!T156&gt;0,Deficit!$D$238-Raw!T156,"")</f>
        <v>7.8699238985239006</v>
      </c>
      <c r="R238" s="14">
        <f>IF(Raw!U156&gt;0,Deficit!$D$238-Raw!U156,"")</f>
        <v>7.4263873253529002</v>
      </c>
      <c r="S238" s="14">
        <f>IF(Raw!V156&gt;0,Deficit!$D$238-Raw!V156,"")</f>
        <v>8.0513460377122996</v>
      </c>
      <c r="T238" s="14">
        <f>IF(Raw!W156&gt;0,Deficit!$D$238-Raw!W156,"")</f>
        <v>7.9477364931337995</v>
      </c>
      <c r="U238" s="14"/>
      <c r="V238" s="14">
        <f>IF(Raw!Y156&gt;0,Deficit!$D$238-Raw!Y156,"")</f>
        <v>7.6258142612817998</v>
      </c>
      <c r="W238" s="14">
        <f>IF(Raw!Z156&gt;0,Deficit!$D$238-Raw!Z156,"")</f>
        <v>7.8376572431449993</v>
      </c>
      <c r="X238" s="14">
        <f>IF(Raw!AA156&gt;0,Deficit!$D$238-Raw!AA156,"")</f>
        <v>7.7911784072024997</v>
      </c>
      <c r="Y238" s="14">
        <f>IF(Raw!AB156&gt;0,Deficit!$D$238-Raw!AB156,"")</f>
        <v>7.6753398298702997</v>
      </c>
      <c r="Z238" s="14">
        <f>IF(Raw!AC156&gt;0,Deficit!$D$238-Raw!AC156,"")</f>
        <v>7.8111671023038998</v>
      </c>
      <c r="AA238" s="14">
        <f>IF(Raw!AD156&gt;0,Deficit!$D$238-Raw!AD156,"")</f>
        <v>7.7521189247182996</v>
      </c>
      <c r="AB238" s="14">
        <f>IF(Raw!AE156&gt;0,Deficit!$D$238-Raw!AE156,"")</f>
        <v>7.4531320204061995</v>
      </c>
      <c r="AC238" s="14">
        <f>IF(Raw!AF156&gt;0,Deficit!$D$238-Raw!AF156,"")</f>
        <v>7.0729704167930993</v>
      </c>
      <c r="AD238" s="14">
        <f>IF(Raw!AG156&gt;0,Deficit!$D$238-Raw!AG156,"")</f>
        <v>5.4226957926808002</v>
      </c>
      <c r="AE238" s="14">
        <f>IF(Raw!AH156&gt;0,Deficit!$D$238-Raw!AH156,"")</f>
        <v>4.9528356162181009</v>
      </c>
      <c r="AF238" s="14">
        <f>IF(Raw!AI156&gt;0,Deficit!$D$238-Raw!AI156,"")</f>
        <v>5.1191318083113995</v>
      </c>
      <c r="AG238" s="14">
        <f>IF(Raw!AJ156&gt;0,Deficit!$D$238-Raw!AJ156,"")</f>
        <v>5.0343195854319003</v>
      </c>
      <c r="AH238" s="14">
        <f>IF(Raw!AK156&gt;0,Deficit!$D$238-Raw!AK156,"")</f>
        <v>5.1896771319006998</v>
      </c>
      <c r="AI238" s="14">
        <f>IF(Raw!AL156&gt;0,Deficit!$D$238-Raw!AL156,"")</f>
        <v>5.1489805832034996</v>
      </c>
      <c r="AJ238" s="14">
        <f>IF(Raw!AM156&gt;0,Deficit!$D$238-Raw!AM156,"")</f>
        <v>5.2457698212338002</v>
      </c>
      <c r="AK238" s="14">
        <f>IF(Raw!AN156&gt;0,Deficit!$D$238-Raw!AN156,"")</f>
        <v>5.6469504835889008</v>
      </c>
      <c r="AL238" s="14">
        <f>IF(Raw!AO156&gt;0,Deficit!$D$238-Raw!AO156,"")</f>
        <v>6.4070408146194993</v>
      </c>
      <c r="AM238" s="14">
        <f>IF(Raw!AP156&gt;0,Deficit!$D$238-Raw!AP156,"")</f>
        <v>6.5843410268861007</v>
      </c>
      <c r="AN238" s="14">
        <f>IF(Raw!AQ156&gt;0,Deficit!$D$238-Raw!AQ156,"")</f>
        <v>6.5894949856301004</v>
      </c>
      <c r="AO238" s="14">
        <f>IF(Raw!AR156&gt;0,Deficit!$D$238-Raw!AR156,"")</f>
        <v>5.1844693426599004</v>
      </c>
      <c r="AP238" s="14">
        <f>IF(Raw!AS156&gt;0,Deficit!$D$238-Raw!AS156,"")</f>
        <v>4.3642452898297996</v>
      </c>
      <c r="AQ238" s="14">
        <f>IF(Raw!AT156&gt;0,Deficit!$D$238-Raw!AT156,"")</f>
        <v>4.3917885493100997</v>
      </c>
      <c r="AR238" s="14" t="str">
        <f>IF(Raw!AU156&gt;0,Deficit!$D$238-Raw!AU156,"")</f>
        <v/>
      </c>
      <c r="AS238" s="14" t="str">
        <f>IF(Raw!AV156&gt;0,Deficit!$D$238-Raw!AV156,"")</f>
        <v/>
      </c>
    </row>
    <row r="239" spans="1:77" s="28" customFormat="1" x14ac:dyDescent="0.25">
      <c r="A239" s="31" t="s">
        <v>37</v>
      </c>
      <c r="B239" s="31">
        <v>9</v>
      </c>
      <c r="C239" s="31">
        <v>150</v>
      </c>
      <c r="D239" s="19">
        <v>16.5</v>
      </c>
      <c r="E239" s="14"/>
      <c r="F239" s="14">
        <f>IF(Raw!I94&gt;0,Deficit!$D$239-Raw!I94,"")</f>
        <v>6.1830395531143001</v>
      </c>
      <c r="G239" s="14">
        <f>IF(Raw!J94&gt;0,Deficit!$D$239-Raw!J94,"")</f>
        <v>5.7185497129098994</v>
      </c>
      <c r="H239" s="14">
        <f>IF(Raw!K94&gt;0,Deficit!$D$239-Raw!K94,"")</f>
        <v>5.9941762739269997</v>
      </c>
      <c r="I239" s="14">
        <f>IF(Raw!L94&gt;0,Deficit!$D$239-Raw!L94,"")</f>
        <v>5.9154017503246994</v>
      </c>
      <c r="J239" s="14">
        <f>IF(Raw!M94&gt;0,Deficit!$D$239-Raw!M94,"")</f>
        <v>4.9046696045181992</v>
      </c>
      <c r="K239" s="14">
        <f>IF(Raw!N94&gt;0,Deficit!$D$239-Raw!N94,"")</f>
        <v>5.1596564906083007</v>
      </c>
      <c r="L239" s="14">
        <f>IF(Raw!O94&gt;0,Deficit!$D$239-Raw!O94,"")</f>
        <v>4.4928813834301007</v>
      </c>
      <c r="M239" s="14">
        <f>IF(Raw!P94&gt;0,Deficit!$D$239-Raw!P94,"")</f>
        <v>3.8335833031063</v>
      </c>
      <c r="N239" s="14">
        <f>IF(Raw!Q94&gt;0,Deficit!$D$239-Raw!Q94,"")</f>
        <v>3.5207304979785992</v>
      </c>
      <c r="O239" s="14">
        <f>IF(Raw!R94&gt;0,Deficit!$D$239-Raw!R94,"")</f>
        <v>3.6540811619376008</v>
      </c>
      <c r="P239" s="14">
        <f>IF(Raw!S94&gt;0,Deficit!$D$239-Raw!S94,"")</f>
        <v>3.6774956494146007</v>
      </c>
      <c r="Q239" s="14">
        <f>IF(Raw!T94&gt;0,Deficit!$D$239-Raw!T94,"")</f>
        <v>3.5610972839824004</v>
      </c>
      <c r="R239" s="14">
        <f>IF(Raw!U94&gt;0,Deficit!$D$239-Raw!U94,"")</f>
        <v>3.7040176277425996</v>
      </c>
      <c r="S239" s="14">
        <f>IF(Raw!V94&gt;0,Deficit!$D$239-Raw!V94,"")</f>
        <v>3.7587860167763001</v>
      </c>
      <c r="T239" s="14">
        <f>IF(Raw!W94&gt;0,Deficit!$D$239-Raw!W94,"")</f>
        <v>3.8055557968359999</v>
      </c>
      <c r="U239" s="14"/>
      <c r="V239" s="14">
        <f>IF(Raw!Y94&gt;0,Deficit!$D$239-Raw!Y94,"")</f>
        <v>3.7079340639104004</v>
      </c>
      <c r="W239" s="14">
        <f>IF(Raw!Z94&gt;0,Deficit!$D$239-Raw!Z94,"")</f>
        <v>3.7021627145067999</v>
      </c>
      <c r="X239" s="14">
        <f>IF(Raw!AA94&gt;0,Deficit!$D$239-Raw!AA94,"")</f>
        <v>3.9557253415788001</v>
      </c>
      <c r="Y239" s="14">
        <f>IF(Raw!AB94&gt;0,Deficit!$D$239-Raw!AB94,"")</f>
        <v>4.1221010123932</v>
      </c>
      <c r="Z239" s="14">
        <f>IF(Raw!AC94&gt;0,Deficit!$D$239-Raw!AC94,"")</f>
        <v>3.9822990772496993</v>
      </c>
      <c r="AA239" s="14">
        <f>IF(Raw!AD94&gt;0,Deficit!$D$239-Raw!AD94,"")</f>
        <v>3.8868475532262003</v>
      </c>
      <c r="AB239" s="14">
        <f>IF(Raw!AE94&gt;0,Deficit!$D$239-Raw!AE94,"")</f>
        <v>3.5878102449108003</v>
      </c>
      <c r="AC239" s="14">
        <f>IF(Raw!AF94&gt;0,Deficit!$D$239-Raw!AF94,"")</f>
        <v>2.3977593061527998</v>
      </c>
      <c r="AD239" s="14">
        <f>IF(Raw!AG94&gt;0,Deficit!$D$239-Raw!AG94,"")</f>
        <v>2.0399796760932993</v>
      </c>
      <c r="AE239" s="14">
        <f>IF(Raw!AH94&gt;0,Deficit!$D$239-Raw!AH94,"")</f>
        <v>1.9068168698549997</v>
      </c>
      <c r="AF239" s="14">
        <f>IF(Raw!AI94&gt;0,Deficit!$D$239-Raw!AI94,"")</f>
        <v>1.6344365866267996</v>
      </c>
      <c r="AG239" s="14">
        <f>IF(Raw!AJ94&gt;0,Deficit!$D$239-Raw!AJ94,"")</f>
        <v>1.9113365266795004</v>
      </c>
      <c r="AH239" s="14">
        <f>IF(Raw!AK94&gt;0,Deficit!$D$239-Raw!AK94,"")</f>
        <v>2.0838158821192003</v>
      </c>
      <c r="AI239" s="14">
        <f>IF(Raw!AL94&gt;0,Deficit!$D$239-Raw!AL94,"")</f>
        <v>2.0884458497677993</v>
      </c>
      <c r="AJ239" s="14">
        <f>IF(Raw!AM94&gt;0,Deficit!$D$239-Raw!AM94,"")</f>
        <v>2.4833167936803999</v>
      </c>
      <c r="AK239" s="14">
        <f>IF(Raw!AN94&gt;0,Deficit!$D$239-Raw!AN94,"")</f>
        <v>2.5759304258372993</v>
      </c>
      <c r="AL239" s="14">
        <f>IF(Raw!AO94&gt;0,Deficit!$D$239-Raw!AO94,"")</f>
        <v>3.0317131374805992</v>
      </c>
      <c r="AM239" s="14">
        <f>IF(Raw!AP94&gt;0,Deficit!$D$239-Raw!AP94,"")</f>
        <v>3.5140638848882997</v>
      </c>
      <c r="AN239" s="14">
        <f>IF(Raw!AQ94&gt;0,Deficit!$D$239-Raw!AQ94,"")</f>
        <v>3.2772776042566001</v>
      </c>
      <c r="AO239" s="14">
        <f>IF(Raw!AR94&gt;0,Deficit!$D$239-Raw!AR94,"")</f>
        <v>3.0549819730112997</v>
      </c>
      <c r="AP239" s="14">
        <f>IF(Raw!AS94&gt;0,Deficit!$D$239-Raw!AS94,"")</f>
        <v>2.6693417934771002</v>
      </c>
      <c r="AQ239" s="14">
        <f>IF(Raw!AT94&gt;0,Deficit!$D$239-Raw!AT94,"")</f>
        <v>2.4044807598604994</v>
      </c>
      <c r="AR239" s="14" t="str">
        <f>IF(Raw!AU94&gt;0,Deficit!$D$239-Raw!AU94,"")</f>
        <v/>
      </c>
      <c r="AS239" s="14" t="str">
        <f>IF(Raw!AV94&gt;0,Deficit!$D$239-Raw!AV94,"")</f>
        <v/>
      </c>
    </row>
    <row r="240" spans="1:77" s="28" customFormat="1" x14ac:dyDescent="0.25">
      <c r="A240" s="31" t="s">
        <v>46</v>
      </c>
      <c r="B240" s="31">
        <v>9</v>
      </c>
      <c r="C240" s="31">
        <v>150</v>
      </c>
      <c r="D240" s="19">
        <v>15</v>
      </c>
      <c r="E240" s="14"/>
      <c r="F240" s="14">
        <f>IF(Raw!I157&gt;0,Deficit!$D$240-Raw!I157,"")</f>
        <v>4.4982470929979002</v>
      </c>
      <c r="G240" s="14">
        <f>IF(Raw!J157&gt;0,Deficit!$D$240-Raw!J157,"")</f>
        <v>4.6694379884946002</v>
      </c>
      <c r="H240" s="14">
        <f>IF(Raw!K157&gt;0,Deficit!$D$240-Raw!K157,"")</f>
        <v>4.4141958099594003</v>
      </c>
      <c r="I240" s="14">
        <f>IF(Raw!L157&gt;0,Deficit!$D$240-Raw!L157,"")</f>
        <v>4.7152297168642008</v>
      </c>
      <c r="J240" s="14">
        <f>IF(Raw!M157&gt;0,Deficit!$D$240-Raw!M157,"")</f>
        <v>4.7687343565870997</v>
      </c>
      <c r="K240" s="14">
        <f>IF(Raw!N157&gt;0,Deficit!$D$240-Raw!N157,"")</f>
        <v>4.8169785305569004</v>
      </c>
      <c r="L240" s="14">
        <f>IF(Raw!O157&gt;0,Deficit!$D$240-Raw!O157,"")</f>
        <v>4.5547802474702994</v>
      </c>
      <c r="M240" s="14">
        <f>IF(Raw!P157&gt;0,Deficit!$D$240-Raw!P157,"")</f>
        <v>4.6327334520776002</v>
      </c>
      <c r="N240" s="14">
        <f>IF(Raw!Q157&gt;0,Deficit!$D$240-Raw!Q157,"")</f>
        <v>4.6334578087892009</v>
      </c>
      <c r="O240" s="14">
        <f>IF(Raw!R157&gt;0,Deficit!$D$240-Raw!R157,"")</f>
        <v>4.6420297192945998</v>
      </c>
      <c r="P240" s="14">
        <f>IF(Raw!S157&gt;0,Deficit!$D$240-Raw!S157,"")</f>
        <v>4.9792873734379999</v>
      </c>
      <c r="Q240" s="14">
        <f>IF(Raw!T157&gt;0,Deficit!$D$240-Raw!T157,"")</f>
        <v>4.5935442669335007</v>
      </c>
      <c r="R240" s="14">
        <f>IF(Raw!U157&gt;0,Deficit!$D$240-Raw!U157,"")</f>
        <v>4.5130394617829008</v>
      </c>
      <c r="S240" s="14">
        <f>IF(Raw!V157&gt;0,Deficit!$D$240-Raw!V157,"")</f>
        <v>4.5621969528700994</v>
      </c>
      <c r="T240" s="14">
        <f>IF(Raw!W157&gt;0,Deficit!$D$240-Raw!W157,"")</f>
        <v>4.4794396329589006</v>
      </c>
      <c r="U240" s="14"/>
      <c r="V240" s="14">
        <f>IF(Raw!Y157&gt;0,Deficit!$D$240-Raw!Y157,"")</f>
        <v>4.5028043001405003</v>
      </c>
      <c r="W240" s="14">
        <f>IF(Raw!Z157&gt;0,Deficit!$D$240-Raw!Z157,"")</f>
        <v>4.5085950875915</v>
      </c>
      <c r="X240" s="14">
        <f>IF(Raw!AA157&gt;0,Deficit!$D$240-Raw!AA157,"")</f>
        <v>4.7201643650147993</v>
      </c>
      <c r="Y240" s="14">
        <f>IF(Raw!AB157&gt;0,Deficit!$D$240-Raw!AB157,"")</f>
        <v>4.6200958107062</v>
      </c>
      <c r="Z240" s="14">
        <f>IF(Raw!AC157&gt;0,Deficit!$D$240-Raw!AC157,"")</f>
        <v>4.4552205461227992</v>
      </c>
      <c r="AA240" s="14">
        <f>IF(Raw!AD157&gt;0,Deficit!$D$240-Raw!AD157,"")</f>
        <v>4.6083207392424992</v>
      </c>
      <c r="AB240" s="14">
        <f>IF(Raw!AE157&gt;0,Deficit!$D$240-Raw!AE157,"")</f>
        <v>4.5179385605798998</v>
      </c>
      <c r="AC240" s="14">
        <f>IF(Raw!AF157&gt;0,Deficit!$D$240-Raw!AF157,"")</f>
        <v>4.3961166020460993</v>
      </c>
      <c r="AD240" s="14">
        <f>IF(Raw!AG157&gt;0,Deficit!$D$240-Raw!AG157,"")</f>
        <v>4.5156712762361995</v>
      </c>
      <c r="AE240" s="14">
        <f>IF(Raw!AH157&gt;0,Deficit!$D$240-Raw!AH157,"")</f>
        <v>4.1263998418900005</v>
      </c>
      <c r="AF240" s="14">
        <f>IF(Raw!AI157&gt;0,Deficit!$D$240-Raw!AI157,"")</f>
        <v>3.8180124781718998</v>
      </c>
      <c r="AG240" s="14">
        <f>IF(Raw!AJ157&gt;0,Deficit!$D$240-Raw!AJ157,"")</f>
        <v>2.6283947191544996</v>
      </c>
      <c r="AH240" s="14">
        <f>IF(Raw!AK157&gt;0,Deficit!$D$240-Raw!AK157,"")</f>
        <v>2.7101513327744993</v>
      </c>
      <c r="AI240" s="14">
        <f>IF(Raw!AL157&gt;0,Deficit!$D$240-Raw!AL157,"")</f>
        <v>2.0741436573425993</v>
      </c>
      <c r="AJ240" s="14">
        <f>IF(Raw!AM157&gt;0,Deficit!$D$240-Raw!AM157,"")</f>
        <v>2.3220744445308998</v>
      </c>
      <c r="AK240" s="14">
        <f>IF(Raw!AN157&gt;0,Deficit!$D$240-Raw!AN157,"")</f>
        <v>2.5781421000378995</v>
      </c>
      <c r="AL240" s="14">
        <f>IF(Raw!AO157&gt;0,Deficit!$D$240-Raw!AO157,"")</f>
        <v>2.0713217173864997</v>
      </c>
      <c r="AM240" s="14">
        <f>IF(Raw!AP157&gt;0,Deficit!$D$240-Raw!AP157,"")</f>
        <v>1.9680383477034002</v>
      </c>
      <c r="AN240" s="14">
        <f>IF(Raw!AQ157&gt;0,Deficit!$D$240-Raw!AQ157,"")</f>
        <v>2.0763432595095992</v>
      </c>
      <c r="AO240" s="14">
        <f>IF(Raw!AR157&gt;0,Deficit!$D$240-Raw!AR157,"")</f>
        <v>1.9931926839800997</v>
      </c>
      <c r="AP240" s="14">
        <f>IF(Raw!AS157&gt;0,Deficit!$D$240-Raw!AS157,"")</f>
        <v>-8.9412763194099298E-2</v>
      </c>
      <c r="AQ240" s="14">
        <f>IF(Raw!AT157&gt;0,Deficit!$D$240-Raw!AT157,"")</f>
        <v>-0.64317434406740048</v>
      </c>
      <c r="AR240" s="14" t="str">
        <f>IF(Raw!AU157&gt;0,Deficit!$D$240-Raw!AU157,"")</f>
        <v/>
      </c>
      <c r="AS240" s="14" t="str">
        <f>IF(Raw!AV157&gt;0,Deficit!$D$240-Raw!AV157,"")</f>
        <v/>
      </c>
    </row>
    <row r="241" spans="1:77" s="28" customFormat="1" x14ac:dyDescent="0.25">
      <c r="A241" s="31" t="s">
        <v>37</v>
      </c>
      <c r="B241" s="31">
        <v>9</v>
      </c>
      <c r="C241" s="31">
        <v>200</v>
      </c>
      <c r="D241" s="19">
        <v>20.5</v>
      </c>
      <c r="E241" s="14"/>
      <c r="F241" s="14">
        <f>IF(Raw!I95&gt;0,Deficit!$D$241-Raw!I95,"")</f>
        <v>5.9556745765582004</v>
      </c>
      <c r="G241" s="14">
        <f>IF(Raw!J95&gt;0,Deficit!$D$241-Raw!J95,"")</f>
        <v>6.2434272441480001</v>
      </c>
      <c r="H241" s="14">
        <f>IF(Raw!K95&gt;0,Deficit!$D$241-Raw!K95,"")</f>
        <v>6.1472799652119008</v>
      </c>
      <c r="I241" s="14">
        <f>IF(Raw!L95&gt;0,Deficit!$D$241-Raw!L95,"")</f>
        <v>6.3037893563962992</v>
      </c>
      <c r="J241" s="14">
        <f>IF(Raw!M95&gt;0,Deficit!$D$241-Raw!M95,"")</f>
        <v>6.0832836409247992</v>
      </c>
      <c r="K241" s="14">
        <f>IF(Raw!N95&gt;0,Deficit!$D$241-Raw!N95,"")</f>
        <v>6.4904702400726002</v>
      </c>
      <c r="L241" s="14">
        <f>IF(Raw!O95&gt;0,Deficit!$D$241-Raw!O95,"")</f>
        <v>6.0967083307647005</v>
      </c>
      <c r="M241" s="14">
        <f>IF(Raw!P95&gt;0,Deficit!$D$241-Raw!P95,"")</f>
        <v>6.2082860796468005</v>
      </c>
      <c r="N241" s="14">
        <f>IF(Raw!Q95&gt;0,Deficit!$D$241-Raw!Q95,"")</f>
        <v>6.6999479427556992</v>
      </c>
      <c r="O241" s="14">
        <f>IF(Raw!R95&gt;0,Deficit!$D$241-Raw!R95,"")</f>
        <v>6.2800739840368003</v>
      </c>
      <c r="P241" s="14">
        <f>IF(Raw!S95&gt;0,Deficit!$D$241-Raw!S95,"")</f>
        <v>6.4750466590258995</v>
      </c>
      <c r="Q241" s="14">
        <f>IF(Raw!T95&gt;0,Deficit!$D$241-Raw!T95,"")</f>
        <v>6.1969365809398003</v>
      </c>
      <c r="R241" s="14">
        <f>IF(Raw!U95&gt;0,Deficit!$D$241-Raw!U95,"")</f>
        <v>6.2380923063804996</v>
      </c>
      <c r="S241" s="14">
        <f>IF(Raw!V95&gt;0,Deficit!$D$241-Raw!V95,"")</f>
        <v>6.1048219293239008</v>
      </c>
      <c r="T241" s="14">
        <f>IF(Raw!W95&gt;0,Deficit!$D$241-Raw!W95,"")</f>
        <v>6.0313376557531004</v>
      </c>
      <c r="U241" s="14"/>
      <c r="V241" s="14">
        <f>IF(Raw!Y95&gt;0,Deficit!$D$241-Raw!Y95,"")</f>
        <v>5.6959170967723001</v>
      </c>
      <c r="W241" s="14">
        <f>IF(Raw!Z95&gt;0,Deficit!$D$241-Raw!Z95,"")</f>
        <v>5.7967995920338993</v>
      </c>
      <c r="X241" s="14">
        <f>IF(Raw!AA95&gt;0,Deficit!$D$241-Raw!AA95,"")</f>
        <v>6.2988109299512001</v>
      </c>
      <c r="Y241" s="14">
        <f>IF(Raw!AB95&gt;0,Deficit!$D$241-Raw!AB95,"")</f>
        <v>6.1106358472866003</v>
      </c>
      <c r="Z241" s="14">
        <f>IF(Raw!AC95&gt;0,Deficit!$D$241-Raw!AC95,"")</f>
        <v>5.6621792985592005</v>
      </c>
      <c r="AA241" s="14">
        <f>IF(Raw!AD95&gt;0,Deficit!$D$241-Raw!AD95,"")</f>
        <v>5.2586613859688995</v>
      </c>
      <c r="AB241" s="14">
        <f>IF(Raw!AE95&gt;0,Deficit!$D$241-Raw!AE95,"")</f>
        <v>4.9875739238937005</v>
      </c>
      <c r="AC241" s="14">
        <f>IF(Raw!AF95&gt;0,Deficit!$D$241-Raw!AF95,"")</f>
        <v>5.9218813097829006</v>
      </c>
      <c r="AD241" s="14">
        <f>IF(Raw!AG95&gt;0,Deficit!$D$241-Raw!AG95,"")</f>
        <v>5.3334187223970009</v>
      </c>
      <c r="AE241" s="14">
        <f>IF(Raw!AH95&gt;0,Deficit!$D$241-Raw!AH95,"")</f>
        <v>5.0072414152872007</v>
      </c>
      <c r="AF241" s="14">
        <f>IF(Raw!AI95&gt;0,Deficit!$D$241-Raw!AI95,"")</f>
        <v>4.0372999322785006</v>
      </c>
      <c r="AG241" s="14">
        <f>IF(Raw!AJ95&gt;0,Deficit!$D$241-Raw!AJ95,"")</f>
        <v>3.5931595183022011</v>
      </c>
      <c r="AH241" s="14">
        <f>IF(Raw!AK95&gt;0,Deficit!$D$241-Raw!AK95,"")</f>
        <v>3.159100064975501</v>
      </c>
      <c r="AI241" s="14">
        <f>IF(Raw!AL95&gt;0,Deficit!$D$241-Raw!AL95,"")</f>
        <v>2.1664633907674009</v>
      </c>
      <c r="AJ241" s="14">
        <f>IF(Raw!AM95&gt;0,Deficit!$D$241-Raw!AM95,"")</f>
        <v>2.8932976038578992</v>
      </c>
      <c r="AK241" s="14">
        <f>IF(Raw!AN95&gt;0,Deficit!$D$241-Raw!AN95,"")</f>
        <v>2.6779465490580989</v>
      </c>
      <c r="AL241" s="14">
        <f>IF(Raw!AO95&gt;0,Deficit!$D$241-Raw!AO95,"")</f>
        <v>3.1256857207188986</v>
      </c>
      <c r="AM241" s="14">
        <f>IF(Raw!AP95&gt;0,Deficit!$D$241-Raw!AP95,"")</f>
        <v>3.1417152894723017</v>
      </c>
      <c r="AN241" s="14">
        <f>IF(Raw!AQ95&gt;0,Deficit!$D$241-Raw!AQ95,"")</f>
        <v>3.4902780589021987</v>
      </c>
      <c r="AO241" s="14">
        <f>IF(Raw!AR95&gt;0,Deficit!$D$241-Raw!AR95,"")</f>
        <v>2.7004068268368009</v>
      </c>
      <c r="AP241" s="14">
        <f>IF(Raw!AS95&gt;0,Deficit!$D$241-Raw!AS95,"")</f>
        <v>2.0364377278562991</v>
      </c>
      <c r="AQ241" s="14">
        <f>IF(Raw!AT95&gt;0,Deficit!$D$241-Raw!AT95,"")</f>
        <v>2.1826186945394994</v>
      </c>
      <c r="AR241" s="14" t="str">
        <f>IF(Raw!AU95&gt;0,Deficit!$D$241-Raw!AU95,"")</f>
        <v/>
      </c>
      <c r="AS241" s="14" t="str">
        <f>IF(Raw!AV95&gt;0,Deficit!$D$241-Raw!AV95,"")</f>
        <v/>
      </c>
    </row>
    <row r="242" spans="1:77" s="28" customFormat="1" x14ac:dyDescent="0.25">
      <c r="A242" s="31" t="s">
        <v>46</v>
      </c>
      <c r="B242" s="32">
        <v>9</v>
      </c>
      <c r="C242" s="32">
        <v>200</v>
      </c>
      <c r="D242" s="20">
        <v>18</v>
      </c>
      <c r="E242" s="20"/>
      <c r="F242" s="20">
        <f>IF(Raw!I158&gt;0,Deficit!$D$242-Raw!I158,"")</f>
        <v>6.5539301803193997</v>
      </c>
      <c r="G242" s="20">
        <f>IF(Raw!J158&gt;0,Deficit!$D$242-Raw!J158,"")</f>
        <v>6.4297596840498006</v>
      </c>
      <c r="H242" s="20">
        <f>IF(Raw!K158&gt;0,Deficit!$D$242-Raw!K158,"")</f>
        <v>6.2766496292276006</v>
      </c>
      <c r="I242" s="20">
        <f>IF(Raw!L158&gt;0,Deficit!$D$242-Raw!L158,"")</f>
        <v>6.2566918896408001</v>
      </c>
      <c r="J242" s="20">
        <f>IF(Raw!M158&gt;0,Deficit!$D$242-Raw!M158,"")</f>
        <v>6.5482824311427006</v>
      </c>
      <c r="K242" s="20">
        <f>IF(Raw!N158&gt;0,Deficit!$D$242-Raw!N158,"")</f>
        <v>6.6828163971888994</v>
      </c>
      <c r="L242" s="20">
        <f>IF(Raw!O158&gt;0,Deficit!$D$242-Raw!O158,"")</f>
        <v>6.1580969815840003</v>
      </c>
      <c r="M242" s="20">
        <f>IF(Raw!P158&gt;0,Deficit!$D$242-Raw!P158,"")</f>
        <v>6.2736644876718</v>
      </c>
      <c r="N242" s="20">
        <f>IF(Raw!Q158&gt;0,Deficit!$D$242-Raw!Q158,"")</f>
        <v>6.5952537915612996</v>
      </c>
      <c r="O242" s="20">
        <f>IF(Raw!R158&gt;0,Deficit!$D$242-Raw!R158,"")</f>
        <v>6.7964568672541006</v>
      </c>
      <c r="P242" s="20">
        <f>IF(Raw!S158&gt;0,Deficit!$D$242-Raw!S158,"")</f>
        <v>6.2401024486278001</v>
      </c>
      <c r="Q242" s="20">
        <f>IF(Raw!T158&gt;0,Deficit!$D$242-Raw!T158,"")</f>
        <v>6.3357451795745998</v>
      </c>
      <c r="R242" s="20">
        <f>IF(Raw!U158&gt;0,Deficit!$D$242-Raw!U158,"")</f>
        <v>6.1104000959896005</v>
      </c>
      <c r="S242" s="20">
        <f>IF(Raw!V158&gt;0,Deficit!$D$242-Raw!V158,"")</f>
        <v>6.5911383286416996</v>
      </c>
      <c r="T242" s="20">
        <f>IF(Raw!W158&gt;0,Deficit!$D$242-Raw!W158,"")</f>
        <v>6.3704752861493006</v>
      </c>
      <c r="U242" s="20"/>
      <c r="V242" s="20">
        <f>IF(Raw!Y158&gt;0,Deficit!$D$242-Raw!Y158,"")</f>
        <v>6.5957827898945993</v>
      </c>
      <c r="W242" s="20">
        <f>IF(Raw!Z158&gt;0,Deficit!$D$242-Raw!Z158,"")</f>
        <v>5.9924582268498998</v>
      </c>
      <c r="X242" s="20">
        <f>IF(Raw!AA158&gt;0,Deficit!$D$242-Raw!AA158,"")</f>
        <v>6.5343872242725993</v>
      </c>
      <c r="Y242" s="20">
        <f>IF(Raw!AB158&gt;0,Deficit!$D$242-Raw!AB158,"")</f>
        <v>6.3445716983520999</v>
      </c>
      <c r="Z242" s="20">
        <f>IF(Raw!AC158&gt;0,Deficit!$D$242-Raw!AC158,"")</f>
        <v>6.4410092062543001</v>
      </c>
      <c r="AA242" s="20">
        <f>IF(Raw!AD158&gt;0,Deficit!$D$242-Raw!AD158,"")</f>
        <v>5.8754790717798997</v>
      </c>
      <c r="AB242" s="20">
        <f>IF(Raw!AE158&gt;0,Deficit!$D$242-Raw!AE158,"")</f>
        <v>6.6772991442980008</v>
      </c>
      <c r="AC242" s="20">
        <f>IF(Raw!AF158&gt;0,Deficit!$D$242-Raw!AF158,"")</f>
        <v>6.6594363845740006</v>
      </c>
      <c r="AD242" s="20">
        <f>IF(Raw!AG158&gt;0,Deficit!$D$242-Raw!AG158,"")</f>
        <v>6.5160058382595007</v>
      </c>
      <c r="AE242" s="20">
        <f>IF(Raw!AH158&gt;0,Deficit!$D$242-Raw!AH158,"")</f>
        <v>6.4506135833781002</v>
      </c>
      <c r="AF242" s="20">
        <f>IF(Raw!AI158&gt;0,Deficit!$D$242-Raw!AI158,"")</f>
        <v>6.2982146857636003</v>
      </c>
      <c r="AG242" s="20">
        <f>IF(Raw!AJ158&gt;0,Deficit!$D$242-Raw!AJ158,"")</f>
        <v>6.6308035918670996</v>
      </c>
      <c r="AH242" s="20">
        <f>IF(Raw!AK158&gt;0,Deficit!$D$242-Raw!AK158,"")</f>
        <v>6.3065542938673005</v>
      </c>
      <c r="AI242" s="20">
        <f>IF(Raw!AL158&gt;0,Deficit!$D$242-Raw!AL158,"")</f>
        <v>5.8753472580122992</v>
      </c>
      <c r="AJ242" s="20">
        <f>IF(Raw!AM158&gt;0,Deficit!$D$242-Raw!AM158,"")</f>
        <v>6.3139686596099995</v>
      </c>
      <c r="AK242" s="20">
        <f>IF(Raw!AN158&gt;0,Deficit!$D$242-Raw!AN158,"")</f>
        <v>6.3958017978070991</v>
      </c>
      <c r="AL242" s="20">
        <f>IF(Raw!AO158&gt;0,Deficit!$D$242-Raw!AO158,"")</f>
        <v>6.0671396073301995</v>
      </c>
      <c r="AM242" s="20">
        <f>IF(Raw!AP158&gt;0,Deficit!$D$242-Raw!AP158,"")</f>
        <v>6.4472756457165996</v>
      </c>
      <c r="AN242" s="20">
        <f>IF(Raw!AQ158&gt;0,Deficit!$D$242-Raw!AQ158,"")</f>
        <v>6.4255430326157992</v>
      </c>
      <c r="AO242" s="20">
        <f>IF(Raw!AR158&gt;0,Deficit!$D$242-Raw!AR158,"")</f>
        <v>6.3213830521301997</v>
      </c>
      <c r="AP242" s="20">
        <f>IF(Raw!AS158&gt;0,Deficit!$D$242-Raw!AS158,"")</f>
        <v>5.9109094704220002</v>
      </c>
      <c r="AQ242" s="20">
        <f>IF(Raw!AT158&gt;0,Deficit!$D$242-Raw!AT158,"")</f>
        <v>4.9798675058371007</v>
      </c>
      <c r="AR242" s="20" t="str">
        <f>IF(Raw!AU158&gt;0,Deficit!$D$242-Raw!AU158,"")</f>
        <v/>
      </c>
      <c r="AS242" s="20" t="str">
        <f>IF(Raw!AV158&gt;0,Deficit!$D$242-Raw!AV158,"")</f>
        <v/>
      </c>
      <c r="AX242" s="43"/>
      <c r="AY242" s="44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</row>
    <row r="243" spans="1:77" s="28" customFormat="1" x14ac:dyDescent="0.25">
      <c r="A243" s="33" t="s">
        <v>53</v>
      </c>
      <c r="B243" s="33">
        <v>9</v>
      </c>
      <c r="C243" s="37">
        <v>15</v>
      </c>
      <c r="D243" s="85">
        <v>26</v>
      </c>
      <c r="E243" s="34"/>
      <c r="F243" s="34">
        <f>IF(Raw!I201&gt;0,Deficit!$D$243-Raw!I201,"")</f>
        <v>13.6</v>
      </c>
      <c r="G243" s="34">
        <f>IF(Raw!J201&gt;0,Deficit!$D$243-Raw!J201,"")</f>
        <v>11.95</v>
      </c>
      <c r="H243" s="34">
        <f>IF(Raw!K201&gt;0,Deficit!$D$243-Raw!K201,"")</f>
        <v>14.9</v>
      </c>
      <c r="I243" s="34">
        <f>IF(Raw!L201&gt;0,Deficit!$D$243-Raw!L201,"")</f>
        <v>1.4499999999999993</v>
      </c>
      <c r="J243" s="34">
        <f>IF(Raw!M201&gt;0,Deficit!$D$243-Raw!M201,"")</f>
        <v>12.3</v>
      </c>
      <c r="K243" s="34">
        <f>IF(Raw!N201&gt;0,Deficit!$D$243-Raw!N201,"")</f>
        <v>9.1000000000000014</v>
      </c>
      <c r="L243" s="34">
        <f>IF(Raw!O201&gt;0,Deficit!$D$243-Raw!O201,"")</f>
        <v>17.350000000000001</v>
      </c>
      <c r="M243" s="34">
        <f>IF(Raw!P201&gt;0,Deficit!$D$243-Raw!P201,"")</f>
        <v>1.9499999999999993</v>
      </c>
      <c r="N243" s="34">
        <f>IF(Raw!Q201&gt;0,Deficit!$D$243-Raw!Q201,"")</f>
        <v>15.5</v>
      </c>
      <c r="O243" s="34">
        <f>IF(Raw!R201&gt;0,Deficit!$D$243-Raw!R201,"")</f>
        <v>5.75</v>
      </c>
      <c r="P243" s="34">
        <f>IF(Raw!S201&gt;0,Deficit!$D$243-Raw!S201,"")</f>
        <v>17.850000000000001</v>
      </c>
      <c r="Q243" s="34">
        <f>IF(Raw!T201&gt;0,Deficit!$D$243-Raw!T201,"")</f>
        <v>17.55</v>
      </c>
      <c r="R243" s="34">
        <f>IF(Raw!U201&gt;0,Deficit!$D$243-Raw!U201,"")</f>
        <v>14.75</v>
      </c>
      <c r="S243" s="34">
        <f>IF(Raw!V201&gt;0,Deficit!$D$243-Raw!V201,"")</f>
        <v>4.6000000000000014</v>
      </c>
      <c r="T243" s="34">
        <f>IF(Raw!W201&gt;0,Deficit!$D$243-Raw!W201,"")</f>
        <v>2.6999999999999993</v>
      </c>
      <c r="U243" s="34"/>
      <c r="V243" s="34">
        <f>IF(Raw!Y201&gt;0,Deficit!$D$243-Raw!Y201,"")</f>
        <v>14.65</v>
      </c>
      <c r="W243" s="34">
        <f>IF(Raw!Z201&gt;0,Deficit!$D$243-Raw!Z201,"")</f>
        <v>16.600000000000001</v>
      </c>
      <c r="X243" s="34">
        <f>IF(Raw!AA201&gt;0,Deficit!$D$243-Raw!AA201,"")</f>
        <v>6.6499999999999986</v>
      </c>
      <c r="Y243" s="34">
        <f>IF(Raw!AB201&gt;0,Deficit!$D$243-Raw!AB201,"")</f>
        <v>13.65</v>
      </c>
      <c r="Z243" s="34">
        <f>IF(Raw!AC201&gt;0,Deficit!$D$243-Raw!AC201,"")</f>
        <v>-1.25</v>
      </c>
      <c r="AA243" s="34">
        <f>IF(Raw!AD201&gt;0,Deficit!$D$243-Raw!AD201,"")</f>
        <v>12</v>
      </c>
      <c r="AB243" s="34">
        <f>IF(Raw!AE201&gt;0,Deficit!$D$243-Raw!AE201,"")</f>
        <v>6.6999999999999993</v>
      </c>
      <c r="AC243" s="34">
        <f>IF(Raw!AF201&gt;0,Deficit!$D$243-Raw!AF201,"")</f>
        <v>3.0500000000000007</v>
      </c>
      <c r="AD243" s="34">
        <f>IF(Raw!AG201&gt;0,Deficit!$D$243-Raw!AG201,"")</f>
        <v>14.8</v>
      </c>
      <c r="AE243" s="34">
        <f>IF(Raw!AH201&gt;0,Deficit!$D$243-Raw!AH201,"")</f>
        <v>0.55000000000000071</v>
      </c>
      <c r="AF243" s="34">
        <f>IF(Raw!AI201&gt;0,Deficit!$D$243-Raw!AI201,"")</f>
        <v>11.5</v>
      </c>
      <c r="AG243" s="34">
        <f>IF(Raw!AJ201&gt;0,Deficit!$D$243-Raw!AJ201,"")</f>
        <v>15.75</v>
      </c>
      <c r="AH243" s="34">
        <f>IF(Raw!AK201&gt;0,Deficit!$D$243-Raw!AK201,"")</f>
        <v>2.3500000000000014</v>
      </c>
      <c r="AI243" s="34">
        <f>IF(Raw!AL201&gt;0,Deficit!$D$243-Raw!AL201,"")</f>
        <v>17.5</v>
      </c>
      <c r="AJ243" s="34">
        <f>IF(Raw!AM201&gt;0,Deficit!$D$243-Raw!AM201,"")</f>
        <v>-5.0000000000000711E-2</v>
      </c>
      <c r="AK243" s="34">
        <f>IF(Raw!AN201&gt;0,Deficit!$D$243-Raw!AN201,"")</f>
        <v>16.899999999999999</v>
      </c>
      <c r="AL243" s="34">
        <f>IF(Raw!AO201&gt;0,Deficit!$D$243-Raw!AO201,"")</f>
        <v>18</v>
      </c>
      <c r="AM243" s="34">
        <f>IF(Raw!AP201&gt;0,Deficit!$D$243-Raw!AP201,"")</f>
        <v>7.6000000000000014</v>
      </c>
      <c r="AN243" s="34">
        <f>IF(Raw!AQ201&gt;0,Deficit!$D$243-Raw!AQ201,"")</f>
        <v>3.0500000000000007</v>
      </c>
      <c r="AO243" s="34">
        <f>IF(Raw!AR201&gt;0,Deficit!$D$243-Raw!AR201,"")</f>
        <v>-1.9499999999999993</v>
      </c>
      <c r="AP243" s="34">
        <f>IF(Raw!AS201&gt;0,Deficit!$D$243-Raw!AS201,"")</f>
        <v>1</v>
      </c>
      <c r="AQ243" s="34">
        <f>IF(Raw!AT201&gt;0,Deficit!$D$243-Raw!AT201,"")</f>
        <v>0.19999999999999929</v>
      </c>
      <c r="AR243" s="34" t="str">
        <f>IF(Raw!AU201&gt;0,Deficit!$D$243-Raw!AU201,"")</f>
        <v/>
      </c>
      <c r="AS243" s="34" t="str">
        <f>IF(Raw!AV201&gt;0,Deficit!$D$243-Raw!AV201,"")</f>
        <v/>
      </c>
      <c r="AX243" s="43"/>
      <c r="AY243" s="44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</row>
    <row r="244" spans="1:77" s="28" customFormat="1" x14ac:dyDescent="0.25">
      <c r="A244" s="26" t="s">
        <v>57</v>
      </c>
      <c r="B244" s="26">
        <v>9</v>
      </c>
      <c r="C244" s="26">
        <v>15</v>
      </c>
      <c r="D244" s="76">
        <v>27</v>
      </c>
      <c r="E244" s="14"/>
      <c r="F244" s="14">
        <f>IF(Raw!I229&gt;0,Deficit!$D$244-Raw!I229,"")</f>
        <v>13.5</v>
      </c>
      <c r="G244" s="14">
        <f>IF(Raw!J229&gt;0,Deficit!$D$244-Raw!J229,"")</f>
        <v>9.75</v>
      </c>
      <c r="H244" s="14">
        <f>IF(Raw!K229&gt;0,Deficit!$D$244-Raw!K229,"")</f>
        <v>13.2</v>
      </c>
      <c r="I244" s="14">
        <f>IF(Raw!L229&gt;0,Deficit!$D$244-Raw!L229,"")</f>
        <v>-0.5</v>
      </c>
      <c r="J244" s="14">
        <f>IF(Raw!M229&gt;0,Deficit!$D$244-Raw!M229,"")</f>
        <v>15.4</v>
      </c>
      <c r="K244" s="14">
        <f>IF(Raw!N229&gt;0,Deficit!$D$244-Raw!N229,"")</f>
        <v>5.1499999999999986</v>
      </c>
      <c r="L244" s="14">
        <f>IF(Raw!O229&gt;0,Deficit!$D$244-Raw!O229,"")</f>
        <v>17.05</v>
      </c>
      <c r="M244" s="14">
        <f>IF(Raw!P229&gt;0,Deficit!$D$244-Raw!P229,"")</f>
        <v>5.8000000000000007</v>
      </c>
      <c r="N244" s="14">
        <f>IF(Raw!Q229&gt;0,Deficit!$D$244-Raw!Q229,"")</f>
        <v>17.649999999999999</v>
      </c>
      <c r="O244" s="14">
        <f>IF(Raw!R229&gt;0,Deficit!$D$244-Raw!R229,"")</f>
        <v>5.9499999999999993</v>
      </c>
      <c r="P244" s="14">
        <f>IF(Raw!S229&gt;0,Deficit!$D$244-Raw!S229,"")</f>
        <v>17.899999999999999</v>
      </c>
      <c r="Q244" s="14">
        <f>IF(Raw!T229&gt;0,Deficit!$D$244-Raw!T229,"")</f>
        <v>16.850000000000001</v>
      </c>
      <c r="R244" s="14">
        <f>IF(Raw!U229&gt;0,Deficit!$D$244-Raw!U229,"")</f>
        <v>14.35</v>
      </c>
      <c r="S244" s="14">
        <f>IF(Raw!V229&gt;0,Deficit!$D$244-Raw!V229,"")</f>
        <v>6.8500000000000014</v>
      </c>
      <c r="T244" s="14">
        <f>IF(Raw!W229&gt;0,Deficit!$D$244-Raw!W229,"")</f>
        <v>3.25</v>
      </c>
      <c r="U244" s="14"/>
      <c r="V244" s="14">
        <f>IF(Raw!Y229&gt;0,Deficit!$D$244-Raw!Y229,"")</f>
        <v>16</v>
      </c>
      <c r="W244" s="14">
        <f>IF(Raw!Z229&gt;0,Deficit!$D$244-Raw!Z229,"")</f>
        <v>18.2</v>
      </c>
      <c r="X244" s="14">
        <f>IF(Raw!AA229&gt;0,Deficit!$D$244-Raw!AA229,"")</f>
        <v>3</v>
      </c>
      <c r="Y244" s="14">
        <f>IF(Raw!AB229&gt;0,Deficit!$D$244-Raw!AB229,"")</f>
        <v>14.05</v>
      </c>
      <c r="Z244" s="14">
        <f>IF(Raw!AC229&gt;0,Deficit!$D$244-Raw!AC229,"")</f>
        <v>0.85000000000000142</v>
      </c>
      <c r="AA244" s="14">
        <f>IF(Raw!AD229&gt;0,Deficit!$D$244-Raw!AD229,"")</f>
        <v>9.3000000000000007</v>
      </c>
      <c r="AB244" s="14">
        <f>IF(Raw!AE229&gt;0,Deficit!$D$244-Raw!AE229,"")</f>
        <v>6.6000000000000014</v>
      </c>
      <c r="AC244" s="14">
        <f>IF(Raw!AF229&gt;0,Deficit!$D$244-Raw!AF229,"")</f>
        <v>-0.25</v>
      </c>
      <c r="AD244" s="14">
        <f>IF(Raw!AG229&gt;0,Deficit!$D$244-Raw!AG229,"")</f>
        <v>16.600000000000001</v>
      </c>
      <c r="AE244" s="14">
        <f>IF(Raw!AH229&gt;0,Deficit!$D$244-Raw!AH229,"")</f>
        <v>-2.1499999999999986</v>
      </c>
      <c r="AF244" s="14">
        <f>IF(Raw!AI229&gt;0,Deficit!$D$244-Raw!AI229,"")</f>
        <v>6.3500000000000014</v>
      </c>
      <c r="AG244" s="14">
        <f>IF(Raw!AJ229&gt;0,Deficit!$D$244-Raw!AJ229,"")</f>
        <v>17.3</v>
      </c>
      <c r="AH244" s="14">
        <f>IF(Raw!AK229&gt;0,Deficit!$D$244-Raw!AK229,"")</f>
        <v>3.4499999999999993</v>
      </c>
      <c r="AI244" s="14">
        <f>IF(Raw!AL229&gt;0,Deficit!$D$244-Raw!AL229,"")</f>
        <v>17.399999999999999</v>
      </c>
      <c r="AJ244" s="14">
        <f>IF(Raw!AM229&gt;0,Deficit!$D$244-Raw!AM229,"")</f>
        <v>0.60000000000000142</v>
      </c>
      <c r="AK244" s="14">
        <f>IF(Raw!AN229&gt;0,Deficit!$D$244-Raw!AN229,"")</f>
        <v>13.65</v>
      </c>
      <c r="AL244" s="14">
        <f>IF(Raw!AO229&gt;0,Deficit!$D$244-Raw!AO229,"")</f>
        <v>18.899999999999999</v>
      </c>
      <c r="AM244" s="14">
        <f>IF(Raw!AP229&gt;0,Deficit!$D$244-Raw!AP229,"")</f>
        <v>9.1000000000000014</v>
      </c>
      <c r="AN244" s="14">
        <f>IF(Raw!AQ229&gt;0,Deficit!$D$244-Raw!AQ229,"")</f>
        <v>10.050000000000001</v>
      </c>
      <c r="AO244" s="14">
        <f>IF(Raw!AR229&gt;0,Deficit!$D$244-Raw!AR229,"")</f>
        <v>-1.8500000000000014</v>
      </c>
      <c r="AP244" s="14">
        <f>IF(Raw!AS229&gt;0,Deficit!$D$244-Raw!AS229,"")</f>
        <v>-2</v>
      </c>
      <c r="AQ244" s="14">
        <f>IF(Raw!AT229&gt;0,Deficit!$D$244-Raw!AT229,"")</f>
        <v>-0.5</v>
      </c>
      <c r="AR244" s="14" t="str">
        <f>IF(Raw!AU229&gt;0,Deficit!$D$244-Raw!AU229,"")</f>
        <v/>
      </c>
      <c r="AS244" s="14" t="str">
        <f>IF(Raw!AV229&gt;0,Deficit!$D$244-Raw!AV229,"")</f>
        <v/>
      </c>
      <c r="AX244" s="43"/>
      <c r="AY244" s="44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</row>
    <row r="245" spans="1:77" s="28" customFormat="1" x14ac:dyDescent="0.25">
      <c r="A245" s="26" t="s">
        <v>53</v>
      </c>
      <c r="B245" s="26">
        <v>9</v>
      </c>
      <c r="C245" s="26">
        <v>30</v>
      </c>
      <c r="D245" s="19">
        <v>22</v>
      </c>
      <c r="E245" s="14"/>
      <c r="F245" s="14">
        <f>IF(Raw!I202&gt;0,Deficit!$D$245-Raw!I202,"")</f>
        <v>4.8056061766645009</v>
      </c>
      <c r="G245" s="14">
        <f>IF(Raw!J202&gt;0,Deficit!$D$245-Raw!J202,"")</f>
        <v>1.4861279120898985</v>
      </c>
      <c r="H245" s="14">
        <f>IF(Raw!K202&gt;0,Deficit!$D$245-Raw!K202,"")</f>
        <v>2.1986287938430991</v>
      </c>
      <c r="I245" s="14">
        <f>IF(Raw!L202&gt;0,Deficit!$D$245-Raw!L202,"")</f>
        <v>-0.97903082653790108</v>
      </c>
      <c r="J245" s="14">
        <f>IF(Raw!M202&gt;0,Deficit!$D$245-Raw!M202,"")</f>
        <v>4.007427460793199</v>
      </c>
      <c r="K245" s="14">
        <f>IF(Raw!N202&gt;0,Deficit!$D$245-Raw!N202,"")</f>
        <v>-0.50955309715720176</v>
      </c>
      <c r="L245" s="14">
        <f>IF(Raw!O202&gt;0,Deficit!$D$245-Raw!O202,"")</f>
        <v>6.4528942035911001</v>
      </c>
      <c r="M245" s="14">
        <f>IF(Raw!P202&gt;0,Deficit!$D$245-Raw!P202,"")</f>
        <v>4.549849938869599</v>
      </c>
      <c r="N245" s="14">
        <f>IF(Raw!Q202&gt;0,Deficit!$D$245-Raw!Q202,"")</f>
        <v>8.7049929022500994</v>
      </c>
      <c r="O245" s="14">
        <f>IF(Raw!R202&gt;0,Deficit!$D$245-Raw!R202,"")</f>
        <v>6.5465500060919997</v>
      </c>
      <c r="P245" s="14">
        <f>IF(Raw!S202&gt;0,Deficit!$D$245-Raw!S202,"")</f>
        <v>9.4052396102953999</v>
      </c>
      <c r="Q245" s="14">
        <f>IF(Raw!T202&gt;0,Deficit!$D$245-Raw!T202,"")</f>
        <v>8.1760095638682007</v>
      </c>
      <c r="R245" s="14">
        <f>IF(Raw!U202&gt;0,Deficit!$D$245-Raw!U202,"")</f>
        <v>3.6443422547722015</v>
      </c>
      <c r="S245" s="14">
        <f>IF(Raw!V202&gt;0,Deficit!$D$245-Raw!V202,"")</f>
        <v>5.8226727062201</v>
      </c>
      <c r="T245" s="14">
        <f>IF(Raw!W202&gt;0,Deficit!$D$245-Raw!W202,"")</f>
        <v>0.57311590185049965</v>
      </c>
      <c r="U245" s="14"/>
      <c r="V245" s="14">
        <f>IF(Raw!Y202&gt;0,Deficit!$D$245-Raw!Y202,"")</f>
        <v>7.0026331659455998</v>
      </c>
      <c r="W245" s="14">
        <f>IF(Raw!Z202&gt;0,Deficit!$D$245-Raw!Z202,"")</f>
        <v>9.2867812439758008</v>
      </c>
      <c r="X245" s="14">
        <f>IF(Raw!AA202&gt;0,Deficit!$D$245-Raw!AA202,"")</f>
        <v>4.2324308842477016</v>
      </c>
      <c r="Y245" s="14">
        <f>IF(Raw!AB202&gt;0,Deficit!$D$245-Raw!AB202,"")</f>
        <v>8.4060369445664005</v>
      </c>
      <c r="Z245" s="14">
        <f>IF(Raw!AC202&gt;0,Deficit!$D$245-Raw!AC202,"")</f>
        <v>0.35770037974329938</v>
      </c>
      <c r="AA245" s="14">
        <f>IF(Raw!AD202&gt;0,Deficit!$D$245-Raw!AD202,"")</f>
        <v>3.5451971953715002</v>
      </c>
      <c r="AB245" s="14">
        <f>IF(Raw!AE202&gt;0,Deficit!$D$245-Raw!AE202,"")</f>
        <v>2.8439302673904017</v>
      </c>
      <c r="AC245" s="14">
        <f>IF(Raw!AF202&gt;0,Deficit!$D$245-Raw!AF202,"")</f>
        <v>-0.88824574082880048</v>
      </c>
      <c r="AD245" s="14">
        <f>IF(Raw!AG202&gt;0,Deficit!$D$245-Raw!AG202,"")</f>
        <v>5.6668585178002999</v>
      </c>
      <c r="AE245" s="14">
        <f>IF(Raw!AH202&gt;0,Deficit!$D$245-Raw!AH202,"")</f>
        <v>0.71403271477850083</v>
      </c>
      <c r="AF245" s="14">
        <f>IF(Raw!AI202&gt;0,Deficit!$D$245-Raw!AI202,"")</f>
        <v>2.6150793469947011</v>
      </c>
      <c r="AG245" s="14">
        <f>IF(Raw!AJ202&gt;0,Deficit!$D$245-Raw!AJ202,"")</f>
        <v>8.8415200879699007</v>
      </c>
      <c r="AH245" s="14">
        <f>IF(Raw!AK202&gt;0,Deficit!$D$245-Raw!AK202,"")</f>
        <v>6.2967876134548</v>
      </c>
      <c r="AI245" s="14">
        <f>IF(Raw!AL202&gt;0,Deficit!$D$245-Raw!AL202,"")</f>
        <v>8.5154533815067008</v>
      </c>
      <c r="AJ245" s="14">
        <f>IF(Raw!AM202&gt;0,Deficit!$D$245-Raw!AM202,"")</f>
        <v>7.5899443942623996</v>
      </c>
      <c r="AK245" s="14">
        <f>IF(Raw!AN202&gt;0,Deficit!$D$245-Raw!AN202,"")</f>
        <v>8.6573919940794006</v>
      </c>
      <c r="AL245" s="14">
        <f>IF(Raw!AO202&gt;0,Deficit!$D$245-Raw!AO202,"")</f>
        <v>9.8543248030130002</v>
      </c>
      <c r="AM245" s="14">
        <f>IF(Raw!AP202&gt;0,Deficit!$D$245-Raw!AP202,"")</f>
        <v>8.8727591716445993</v>
      </c>
      <c r="AN245" s="14">
        <f>IF(Raw!AQ202&gt;0,Deficit!$D$245-Raw!AQ202,"")</f>
        <v>0.11505004471409919</v>
      </c>
      <c r="AO245" s="14">
        <f>IF(Raw!AR202&gt;0,Deficit!$D$245-Raw!AR202,"")</f>
        <v>0.99767876345089945</v>
      </c>
      <c r="AP245" s="14">
        <f>IF(Raw!AS202&gt;0,Deficit!$D$245-Raw!AS202,"")</f>
        <v>1.8883241299221005</v>
      </c>
      <c r="AQ245" s="14">
        <f>IF(Raw!AT202&gt;0,Deficit!$D$245-Raw!AT202,"")</f>
        <v>2.6956775110147007</v>
      </c>
      <c r="AR245" s="14" t="str">
        <f>IF(Raw!AU202&gt;0,Deficit!$D$245-Raw!AU202,"")</f>
        <v/>
      </c>
      <c r="AS245" s="14" t="str">
        <f>IF(Raw!AV202&gt;0,Deficit!$D$245-Raw!AV202,"")</f>
        <v/>
      </c>
      <c r="AX245" s="43"/>
      <c r="AY245" s="44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</row>
    <row r="246" spans="1:77" s="28" customFormat="1" x14ac:dyDescent="0.25">
      <c r="A246" s="31" t="s">
        <v>57</v>
      </c>
      <c r="B246" s="26">
        <v>9</v>
      </c>
      <c r="C246" s="26">
        <v>30</v>
      </c>
      <c r="D246" s="86">
        <v>25.5</v>
      </c>
      <c r="E246" s="14"/>
      <c r="F246" s="14">
        <f>IF(Raw!I230&gt;0,Deficit!$D$246-Raw!I230,"")</f>
        <v>6.2617600245592016</v>
      </c>
      <c r="G246" s="14">
        <f>IF(Raw!J230&gt;0,Deficit!$D$246-Raw!J230,"")</f>
        <v>3.2209518668058017</v>
      </c>
      <c r="H246" s="14">
        <f>IF(Raw!K230&gt;0,Deficit!$D$246-Raw!K230,"")</f>
        <v>4.3809593705809</v>
      </c>
      <c r="I246" s="14">
        <f>IF(Raw!L230&gt;0,Deficit!$D$246-Raw!L230,"")</f>
        <v>-2.1351856429987492E-3</v>
      </c>
      <c r="J246" s="14">
        <f>IF(Raw!M230&gt;0,Deficit!$D$246-Raw!M230,"")</f>
        <v>4.6903453350858015</v>
      </c>
      <c r="K246" s="14">
        <f>IF(Raw!N230&gt;0,Deficit!$D$246-Raw!N230,"")</f>
        <v>1.2944971359112998</v>
      </c>
      <c r="L246" s="14">
        <f>IF(Raw!O230&gt;0,Deficit!$D$246-Raw!O230,"")</f>
        <v>7.2415459348842006</v>
      </c>
      <c r="M246" s="14">
        <f>IF(Raw!P230&gt;0,Deficit!$D$246-Raw!P230,"")</f>
        <v>6.0894608580924015</v>
      </c>
      <c r="N246" s="14">
        <f>IF(Raw!Q230&gt;0,Deficit!$D$246-Raw!Q230,"")</f>
        <v>10.477888435823401</v>
      </c>
      <c r="O246" s="14">
        <f>IF(Raw!R230&gt;0,Deficit!$D$246-Raw!R230,"")</f>
        <v>9.8750880946323001</v>
      </c>
      <c r="P246" s="14">
        <f>IF(Raw!S230&gt;0,Deficit!$D$246-Raw!S230,"")</f>
        <v>10.7359212072022</v>
      </c>
      <c r="Q246" s="14">
        <f>IF(Raw!T230&gt;0,Deficit!$D$246-Raw!T230,"")</f>
        <v>9.461531785158499</v>
      </c>
      <c r="R246" s="14">
        <f>IF(Raw!U230&gt;0,Deficit!$D$246-Raw!U230,"")</f>
        <v>6.1706254828406983</v>
      </c>
      <c r="S246" s="14">
        <f>IF(Raw!V230&gt;0,Deficit!$D$246-Raw!V230,"")</f>
        <v>9.0588028959429998</v>
      </c>
      <c r="T246" s="14">
        <f>IF(Raw!W230&gt;0,Deficit!$D$246-Raw!W230,"")</f>
        <v>4.871318988096899</v>
      </c>
      <c r="U246" s="14"/>
      <c r="V246" s="14">
        <f>IF(Raw!Y230&gt;0,Deficit!$D$246-Raw!Y230,"")</f>
        <v>9.2262166084083006</v>
      </c>
      <c r="W246" s="14">
        <f>IF(Raw!Z230&gt;0,Deficit!$D$246-Raw!Z230,"")</f>
        <v>11.177562985824901</v>
      </c>
      <c r="X246" s="14">
        <f>IF(Raw!AA230&gt;0,Deficit!$D$246-Raw!AA230,"")</f>
        <v>9.0818265802660996</v>
      </c>
      <c r="Y246" s="14">
        <f>IF(Raw!AB230&gt;0,Deficit!$D$246-Raw!AB230,"")</f>
        <v>11.3592690599157</v>
      </c>
      <c r="Z246" s="14">
        <f>IF(Raw!AC230&gt;0,Deficit!$D$246-Raw!AC230,"")</f>
        <v>0.89378230046580143</v>
      </c>
      <c r="AA246" s="14">
        <f>IF(Raw!AD230&gt;0,Deficit!$D$246-Raw!AD230,"")</f>
        <v>3.0627421139378015</v>
      </c>
      <c r="AB246" s="14">
        <f>IF(Raw!AE230&gt;0,Deficit!$D$246-Raw!AE230,"")</f>
        <v>1.7503862673563013</v>
      </c>
      <c r="AC246" s="14">
        <f>IF(Raw!AF230&gt;0,Deficit!$D$246-Raw!AF230,"")</f>
        <v>-0.34145055538400015</v>
      </c>
      <c r="AD246" s="14">
        <f>IF(Raw!AG230&gt;0,Deficit!$D$246-Raw!AG230,"")</f>
        <v>3.945575794090999</v>
      </c>
      <c r="AE246" s="14">
        <f>IF(Raw!AH230&gt;0,Deficit!$D$246-Raw!AH230,"")</f>
        <v>-0.57679919288990078</v>
      </c>
      <c r="AF246" s="14">
        <f>IF(Raw!AI230&gt;0,Deficit!$D$246-Raw!AI230,"")</f>
        <v>0.89358079833910153</v>
      </c>
      <c r="AG246" s="14">
        <f>IF(Raw!AJ230&gt;0,Deficit!$D$246-Raw!AJ230,"")</f>
        <v>9.4861460036701004</v>
      </c>
      <c r="AH246" s="14">
        <f>IF(Raw!AK230&gt;0,Deficit!$D$246-Raw!AK230,"")</f>
        <v>7.9562866081058985</v>
      </c>
      <c r="AI246" s="14">
        <f>IF(Raw!AL230&gt;0,Deficit!$D$246-Raw!AL230,"")</f>
        <v>9.5702263470948008</v>
      </c>
      <c r="AJ246" s="14">
        <f>IF(Raw!AM230&gt;0,Deficit!$D$246-Raw!AM230,"")</f>
        <v>9.0775445782112989</v>
      </c>
      <c r="AK246" s="14">
        <f>IF(Raw!AN230&gt;0,Deficit!$D$246-Raw!AN230,"")</f>
        <v>10.0973542384755</v>
      </c>
      <c r="AL246" s="14">
        <f>IF(Raw!AO230&gt;0,Deficit!$D$246-Raw!AO230,"")</f>
        <v>11.222109767252499</v>
      </c>
      <c r="AM246" s="14">
        <f>IF(Raw!AP230&gt;0,Deficit!$D$246-Raw!AP230,"")</f>
        <v>10.746854482291599</v>
      </c>
      <c r="AN246" s="14">
        <f>IF(Raw!AQ230&gt;0,Deficit!$D$246-Raw!AQ230,"")</f>
        <v>0.29655936112479964</v>
      </c>
      <c r="AO246" s="14">
        <f>IF(Raw!AR230&gt;0,Deficit!$D$246-Raw!AR230,"")</f>
        <v>-0.91461067597040113</v>
      </c>
      <c r="AP246" s="14">
        <f>IF(Raw!AS230&gt;0,Deficit!$D$246-Raw!AS230,"")</f>
        <v>0.94075612709890066</v>
      </c>
      <c r="AQ246" s="14">
        <f>IF(Raw!AT230&gt;0,Deficit!$D$246-Raw!AT230,"")</f>
        <v>1.6798504782998016</v>
      </c>
      <c r="AR246" s="14" t="str">
        <f>IF(Raw!AU230&gt;0,Deficit!$D$246-Raw!AU230,"")</f>
        <v/>
      </c>
      <c r="AS246" s="14" t="str">
        <f>IF(Raw!AV230&gt;0,Deficit!$D$246-Raw!AV230,"")</f>
        <v/>
      </c>
      <c r="AX246" s="43"/>
      <c r="AY246" s="44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</row>
    <row r="247" spans="1:77" s="28" customFormat="1" x14ac:dyDescent="0.25">
      <c r="A247" s="31" t="s">
        <v>53</v>
      </c>
      <c r="B247" s="26">
        <v>9</v>
      </c>
      <c r="C247" s="26">
        <v>60</v>
      </c>
      <c r="D247" s="86">
        <v>15.5</v>
      </c>
      <c r="E247" s="14"/>
      <c r="F247" s="14">
        <f>IF(Raw!I203&gt;0,Deficit!$D$247-Raw!I203,"")</f>
        <v>2.7961915844079002</v>
      </c>
      <c r="G247" s="14">
        <f>IF(Raw!J203&gt;0,Deficit!$D$247-Raw!J203,"")</f>
        <v>1.5945974388243993</v>
      </c>
      <c r="H247" s="14">
        <f>IF(Raw!K203&gt;0,Deficit!$D$247-Raw!K203,"")</f>
        <v>1.5319212938139</v>
      </c>
      <c r="I247" s="14">
        <f>IF(Raw!L203&gt;0,Deficit!$D$247-Raw!L203,"")</f>
        <v>0.26486688650880019</v>
      </c>
      <c r="J247" s="14">
        <f>IF(Raw!M203&gt;0,Deficit!$D$247-Raw!M203,"")</f>
        <v>1.0714111864585991</v>
      </c>
      <c r="K247" s="14">
        <f>IF(Raw!N203&gt;0,Deficit!$D$247-Raw!N203,"")</f>
        <v>0.94434505467759955</v>
      </c>
      <c r="L247" s="14">
        <f>IF(Raw!O203&gt;0,Deficit!$D$247-Raw!O203,"")</f>
        <v>1.0757946696330993</v>
      </c>
      <c r="M247" s="14">
        <f>IF(Raw!P203&gt;0,Deficit!$D$247-Raw!P203,"")</f>
        <v>1.3149616988744999</v>
      </c>
      <c r="N247" s="14">
        <f>IF(Raw!Q203&gt;0,Deficit!$D$247-Raw!Q203,"")</f>
        <v>2.2215112973147004</v>
      </c>
      <c r="O247" s="14">
        <f>IF(Raw!R203&gt;0,Deficit!$D$247-Raw!R203,"")</f>
        <v>2.3505876961409005</v>
      </c>
      <c r="P247" s="14">
        <f>IF(Raw!S203&gt;0,Deficit!$D$247-Raw!S203,"")</f>
        <v>2.4104726628122002</v>
      </c>
      <c r="Q247" s="14">
        <f>IF(Raw!T203&gt;0,Deficit!$D$247-Raw!T203,"")</f>
        <v>2.7508104554397992</v>
      </c>
      <c r="R247" s="14">
        <f>IF(Raw!U203&gt;0,Deficit!$D$247-Raw!U203,"")</f>
        <v>2.5410554287247002</v>
      </c>
      <c r="S247" s="14">
        <f>IF(Raw!V203&gt;0,Deficit!$D$247-Raw!V203,"")</f>
        <v>2.8736534538863001</v>
      </c>
      <c r="T247" s="14">
        <f>IF(Raw!W203&gt;0,Deficit!$D$247-Raw!W203,"")</f>
        <v>2.7740772595390002</v>
      </c>
      <c r="U247" s="14"/>
      <c r="V247" s="14">
        <f>IF(Raw!Y203&gt;0,Deficit!$D$247-Raw!Y203,"")</f>
        <v>2.9467020528083001</v>
      </c>
      <c r="W247" s="14">
        <f>IF(Raw!Z203&gt;0,Deficit!$D$247-Raw!Z203,"")</f>
        <v>3.0345638346850006</v>
      </c>
      <c r="X247" s="14">
        <f>IF(Raw!AA203&gt;0,Deficit!$D$247-Raw!AA203,"")</f>
        <v>3.4727041272769998</v>
      </c>
      <c r="Y247" s="14">
        <f>IF(Raw!AB203&gt;0,Deficit!$D$247-Raw!AB203,"")</f>
        <v>3.8777710166519999</v>
      </c>
      <c r="Z247" s="14">
        <f>IF(Raw!AC203&gt;0,Deficit!$D$247-Raw!AC203,"")</f>
        <v>-0.74832448113410166</v>
      </c>
      <c r="AA247" s="14">
        <f>IF(Raw!AD203&gt;0,Deficit!$D$247-Raw!AD203,"")</f>
        <v>0.47652075632599988</v>
      </c>
      <c r="AB247" s="14">
        <f>IF(Raw!AE203&gt;0,Deficit!$D$247-Raw!AE203,"")</f>
        <v>-0.17407636310239916</v>
      </c>
      <c r="AC247" s="14">
        <f>IF(Raw!AF203&gt;0,Deficit!$D$247-Raw!AF203,"")</f>
        <v>0.19931380532140075</v>
      </c>
      <c r="AD247" s="14">
        <f>IF(Raw!AG203&gt;0,Deficit!$D$247-Raw!AG203,"")</f>
        <v>0.17401846167479995</v>
      </c>
      <c r="AE247" s="14">
        <f>IF(Raw!AH203&gt;0,Deficit!$D$247-Raw!AH203,"")</f>
        <v>0.82321022028910029</v>
      </c>
      <c r="AF247" s="14">
        <f>IF(Raw!AI203&gt;0,Deficit!$D$247-Raw!AI203,"")</f>
        <v>0.74982181619390076</v>
      </c>
      <c r="AG247" s="14">
        <f>IF(Raw!AJ203&gt;0,Deficit!$D$247-Raw!AJ203,"")</f>
        <v>2.2032124208037001</v>
      </c>
      <c r="AH247" s="14">
        <f>IF(Raw!AK203&gt;0,Deficit!$D$247-Raw!AK203,"")</f>
        <v>2.2563413576644002</v>
      </c>
      <c r="AI247" s="14">
        <f>IF(Raw!AL203&gt;0,Deficit!$D$247-Raw!AL203,"")</f>
        <v>2.3524150432386008</v>
      </c>
      <c r="AJ247" s="14">
        <f>IF(Raw!AM203&gt;0,Deficit!$D$247-Raw!AM203,"")</f>
        <v>2.4655100855128005</v>
      </c>
      <c r="AK247" s="14">
        <f>IF(Raw!AN203&gt;0,Deficit!$D$247-Raw!AN203,"")</f>
        <v>3.0397383488509995</v>
      </c>
      <c r="AL247" s="14">
        <f>IF(Raw!AO203&gt;0,Deficit!$D$247-Raw!AO203,"")</f>
        <v>3.5032396860561992</v>
      </c>
      <c r="AM247" s="14">
        <f>IF(Raw!AP203&gt;0,Deficit!$D$247-Raw!AP203,"")</f>
        <v>3.3973385471261999</v>
      </c>
      <c r="AN247" s="14">
        <f>IF(Raw!AQ203&gt;0,Deficit!$D$247-Raw!AQ203,"")</f>
        <v>-0.7813769255172005</v>
      </c>
      <c r="AO247" s="14">
        <f>IF(Raw!AR203&gt;0,Deficit!$D$247-Raw!AR203,"")</f>
        <v>-0.14250454876770036</v>
      </c>
      <c r="AP247" s="14">
        <f>IF(Raw!AS203&gt;0,Deficit!$D$247-Raw!AS203,"")</f>
        <v>2.2083573987919998</v>
      </c>
      <c r="AQ247" s="14">
        <f>IF(Raw!AT203&gt;0,Deficit!$D$247-Raw!AT203,"")</f>
        <v>1.6965858033083006</v>
      </c>
      <c r="AR247" s="14" t="str">
        <f>IF(Raw!AU203&gt;0,Deficit!$D$247-Raw!AU203,"")</f>
        <v/>
      </c>
      <c r="AS247" s="14" t="str">
        <f>IF(Raw!AV203&gt;0,Deficit!$D$247-Raw!AV203,"")</f>
        <v/>
      </c>
      <c r="AX247" s="43"/>
      <c r="AY247" s="44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</row>
    <row r="248" spans="1:77" s="28" customFormat="1" x14ac:dyDescent="0.25">
      <c r="A248" s="31" t="s">
        <v>57</v>
      </c>
      <c r="B248" s="26">
        <v>9</v>
      </c>
      <c r="C248" s="26">
        <v>60</v>
      </c>
      <c r="D248" s="86">
        <v>32</v>
      </c>
      <c r="E248" s="14"/>
      <c r="F248" s="14">
        <f>IF(Raw!I231&gt;0,Deficit!$D$248-Raw!I231,"")</f>
        <v>3.6663053264291001</v>
      </c>
      <c r="G248" s="14">
        <f>IF(Raw!J231&gt;0,Deficit!$D$248-Raw!J231,"")</f>
        <v>2.5569669289989001</v>
      </c>
      <c r="H248" s="14">
        <f>IF(Raw!K231&gt;0,Deficit!$D$248-Raw!K231,"")</f>
        <v>2.0391672030652011</v>
      </c>
      <c r="I248" s="14">
        <f>IF(Raw!L231&gt;0,Deficit!$D$248-Raw!L231,"")</f>
        <v>2.3156263082932007</v>
      </c>
      <c r="J248" s="14">
        <f>IF(Raw!M231&gt;0,Deficit!$D$248-Raw!M231,"")</f>
        <v>1.3802483354206991</v>
      </c>
      <c r="K248" s="14">
        <f>IF(Raw!N231&gt;0,Deficit!$D$248-Raw!N231,"")</f>
        <v>1.0641351299993005</v>
      </c>
      <c r="L248" s="14">
        <f>IF(Raw!O231&gt;0,Deficit!$D$248-Raw!O231,"")</f>
        <v>1.2138149961713012</v>
      </c>
      <c r="M248" s="14">
        <f>IF(Raw!P231&gt;0,Deficit!$D$248-Raw!P231,"")</f>
        <v>1.2924064161877986</v>
      </c>
      <c r="N248" s="14">
        <f>IF(Raw!Q231&gt;0,Deficit!$D$248-Raw!Q231,"")</f>
        <v>1.6167356718238999</v>
      </c>
      <c r="O248" s="14">
        <f>IF(Raw!R231&gt;0,Deficit!$D$248-Raw!R231,"")</f>
        <v>1.8560055117986991</v>
      </c>
      <c r="P248" s="14">
        <f>IF(Raw!S231&gt;0,Deficit!$D$248-Raw!S231,"")</f>
        <v>1.8055464269097001</v>
      </c>
      <c r="Q248" s="14">
        <f>IF(Raw!T231&gt;0,Deficit!$D$248-Raw!T231,"")</f>
        <v>2.9156103838523997</v>
      </c>
      <c r="R248" s="14">
        <f>IF(Raw!U231&gt;0,Deficit!$D$248-Raw!U231,"")</f>
        <v>3.3758840191968993</v>
      </c>
      <c r="S248" s="14">
        <f>IF(Raw!V231&gt;0,Deficit!$D$248-Raw!V231,"")</f>
        <v>3.2986538148739015</v>
      </c>
      <c r="T248" s="14">
        <f>IF(Raw!W231&gt;0,Deficit!$D$248-Raw!W231,"")</f>
        <v>3.793741352131299</v>
      </c>
      <c r="U248" s="14"/>
      <c r="V248" s="14">
        <f>IF(Raw!Y231&gt;0,Deficit!$D$248-Raw!Y231,"")</f>
        <v>3.8542361030947987</v>
      </c>
      <c r="W248" s="14">
        <f>IF(Raw!Z231&gt;0,Deficit!$D$248-Raw!Z231,"")</f>
        <v>3.8835906949859016</v>
      </c>
      <c r="X248" s="14">
        <f>IF(Raw!AA231&gt;0,Deficit!$D$248-Raw!AA231,"")</f>
        <v>5.7131196364628991</v>
      </c>
      <c r="Y248" s="14">
        <f>IF(Raw!AB231&gt;0,Deficit!$D$248-Raw!AB231,"")</f>
        <v>4.9296003900565992</v>
      </c>
      <c r="Z248" s="14">
        <f>IF(Raw!AC231&gt;0,Deficit!$D$248-Raw!AC231,"")</f>
        <v>3.2843099606334007</v>
      </c>
      <c r="AA248" s="14">
        <f>IF(Raw!AD231&gt;0,Deficit!$D$248-Raw!AD231,"")</f>
        <v>3.1798395867186997</v>
      </c>
      <c r="AB248" s="14">
        <f>IF(Raw!AE231&gt;0,Deficit!$D$248-Raw!AE231,"")</f>
        <v>-0.26593279614890264</v>
      </c>
      <c r="AC248" s="14">
        <f>IF(Raw!AF231&gt;0,Deficit!$D$248-Raw!AF231,"")</f>
        <v>0.57785481569930042</v>
      </c>
      <c r="AD248" s="14">
        <f>IF(Raw!AG231&gt;0,Deficit!$D$248-Raw!AG231,"")</f>
        <v>1.2294863353020986</v>
      </c>
      <c r="AE248" s="14">
        <f>IF(Raw!AH231&gt;0,Deficit!$D$248-Raw!AH231,"")</f>
        <v>0.15619713240609912</v>
      </c>
      <c r="AF248" s="14">
        <f>IF(Raw!AI231&gt;0,Deficit!$D$248-Raw!AI231,"")</f>
        <v>-0.19444040765579729</v>
      </c>
      <c r="AG248" s="14">
        <f>IF(Raw!AJ231&gt;0,Deficit!$D$248-Raw!AJ231,"")</f>
        <v>1.2048489456343994</v>
      </c>
      <c r="AH248" s="14">
        <f>IF(Raw!AK231&gt;0,Deficit!$D$248-Raw!AK231,"")</f>
        <v>0.61767373711269968</v>
      </c>
      <c r="AI248" s="14">
        <f>IF(Raw!AL231&gt;0,Deficit!$D$248-Raw!AL231,"")</f>
        <v>1.5435161952361014</v>
      </c>
      <c r="AJ248" s="14">
        <f>IF(Raw!AM231&gt;0,Deficit!$D$248-Raw!AM231,"")</f>
        <v>1.6236223570782009</v>
      </c>
      <c r="AK248" s="14">
        <f>IF(Raw!AN231&gt;0,Deficit!$D$248-Raw!AN231,"")</f>
        <v>1.4305177809645997</v>
      </c>
      <c r="AL248" s="14">
        <f>IF(Raw!AO231&gt;0,Deficit!$D$248-Raw!AO231,"")</f>
        <v>3.4855642692320998</v>
      </c>
      <c r="AM248" s="14">
        <f>IF(Raw!AP231&gt;0,Deficit!$D$248-Raw!AP231,"")</f>
        <v>2.5603273667796991</v>
      </c>
      <c r="AN248" s="14">
        <f>IF(Raw!AQ231&gt;0,Deficit!$D$248-Raw!AQ231,"")</f>
        <v>-0.63920256408029985</v>
      </c>
      <c r="AO248" s="14">
        <f>IF(Raw!AR231&gt;0,Deficit!$D$248-Raw!AR231,"")</f>
        <v>-0.10838445898720295</v>
      </c>
      <c r="AP248" s="14">
        <f>IF(Raw!AS231&gt;0,Deficit!$D$248-Raw!AS231,"")</f>
        <v>0.6904204392558988</v>
      </c>
      <c r="AQ248" s="14">
        <f>IF(Raw!AT231&gt;0,Deficit!$D$248-Raw!AT231,"")</f>
        <v>0.83884135846160035</v>
      </c>
      <c r="AR248" s="14" t="str">
        <f>IF(Raw!AU231&gt;0,Deficit!$D$248-Raw!AU231,"")</f>
        <v/>
      </c>
      <c r="AS248" s="14" t="str">
        <f>IF(Raw!AV231&gt;0,Deficit!$D$248-Raw!AV231,"")</f>
        <v/>
      </c>
      <c r="AX248" s="43"/>
      <c r="AY248" s="44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</row>
    <row r="249" spans="1:77" s="28" customFormat="1" x14ac:dyDescent="0.25">
      <c r="A249" s="31" t="s">
        <v>53</v>
      </c>
      <c r="B249" s="26">
        <v>9</v>
      </c>
      <c r="C249" s="26">
        <v>90</v>
      </c>
      <c r="D249" s="19">
        <v>15</v>
      </c>
      <c r="E249" s="14"/>
      <c r="F249" s="14">
        <f>IF(Raw!I204&gt;0,Deficit!$D$249-Raw!I204,"")</f>
        <v>3.0986645111337001</v>
      </c>
      <c r="G249" s="14">
        <f>IF(Raw!J204&gt;0,Deficit!$D$249-Raw!J204,"")</f>
        <v>2.4246481400119997</v>
      </c>
      <c r="H249" s="14">
        <f>IF(Raw!K204&gt;0,Deficit!$D$249-Raw!K204,"")</f>
        <v>2.0472145250680001</v>
      </c>
      <c r="I249" s="14">
        <f>IF(Raw!L204&gt;0,Deficit!$D$249-Raw!L204,"")</f>
        <v>1.8252980236464005</v>
      </c>
      <c r="J249" s="14">
        <f>IF(Raw!M204&gt;0,Deficit!$D$249-Raw!M204,"")</f>
        <v>1.2734703990499998</v>
      </c>
      <c r="K249" s="14">
        <f>IF(Raw!N204&gt;0,Deficit!$D$249-Raw!N204,"")</f>
        <v>1.6229495436002992</v>
      </c>
      <c r="L249" s="14">
        <f>IF(Raw!O204&gt;0,Deficit!$D$249-Raw!O204,"")</f>
        <v>1.5228615668154006</v>
      </c>
      <c r="M249" s="14">
        <f>IF(Raw!P204&gt;0,Deficit!$D$249-Raw!P204,"")</f>
        <v>1.7553288578858002</v>
      </c>
      <c r="N249" s="14">
        <f>IF(Raw!Q204&gt;0,Deficit!$D$249-Raw!Q204,"")</f>
        <v>2.0824271465930995</v>
      </c>
      <c r="O249" s="14">
        <f>IF(Raw!R204&gt;0,Deficit!$D$249-Raw!R204,"")</f>
        <v>2.2913214825469996</v>
      </c>
      <c r="P249" s="14">
        <f>IF(Raw!S204&gt;0,Deficit!$D$249-Raw!S204,"")</f>
        <v>2.6134578866283</v>
      </c>
      <c r="Q249" s="14">
        <f>IF(Raw!T204&gt;0,Deficit!$D$249-Raw!T204,"")</f>
        <v>2.4715353108044997</v>
      </c>
      <c r="R249" s="14">
        <f>IF(Raw!U204&gt;0,Deficit!$D$249-Raw!U204,"")</f>
        <v>2.6725512705261991</v>
      </c>
      <c r="S249" s="14">
        <f>IF(Raw!V204&gt;0,Deficit!$D$249-Raw!V204,"")</f>
        <v>2.6103242550657004</v>
      </c>
      <c r="T249" s="14">
        <f>IF(Raw!W204&gt;0,Deficit!$D$249-Raw!W204,"")</f>
        <v>2.7427848254001006</v>
      </c>
      <c r="U249" s="14"/>
      <c r="V249" s="14">
        <f>IF(Raw!Y204&gt;0,Deficit!$D$249-Raw!Y204,"")</f>
        <v>3.1689689607381997</v>
      </c>
      <c r="W249" s="14">
        <f>IF(Raw!Z204&gt;0,Deficit!$D$249-Raw!Z204,"")</f>
        <v>2.9427772308792992</v>
      </c>
      <c r="X249" s="14">
        <f>IF(Raw!AA204&gt;0,Deficit!$D$249-Raw!AA204,"")</f>
        <v>3.1398010296916006</v>
      </c>
      <c r="Y249" s="14">
        <f>IF(Raw!AB204&gt;0,Deficit!$D$249-Raw!AB204,"")</f>
        <v>3.4743679238717</v>
      </c>
      <c r="Z249" s="14">
        <f>IF(Raw!AC204&gt;0,Deficit!$D$249-Raw!AC204,"")</f>
        <v>3.2982934332452007</v>
      </c>
      <c r="AA249" s="14">
        <f>IF(Raw!AD204&gt;0,Deficit!$D$249-Raw!AD204,"")</f>
        <v>2.3554564760336998</v>
      </c>
      <c r="AB249" s="14">
        <f>IF(Raw!AE204&gt;0,Deficit!$D$249-Raw!AE204,"")</f>
        <v>6.4805094949999642E-2</v>
      </c>
      <c r="AC249" s="14">
        <f>IF(Raw!AF204&gt;0,Deficit!$D$249-Raw!AF204,"")</f>
        <v>0.86011183597450014</v>
      </c>
      <c r="AD249" s="14">
        <f>IF(Raw!AG204&gt;0,Deficit!$D$249-Raw!AG204,"")</f>
        <v>0.61726759415419963</v>
      </c>
      <c r="AE249" s="14">
        <f>IF(Raw!AH204&gt;0,Deficit!$D$249-Raw!AH204,"")</f>
        <v>1.0428698262370997</v>
      </c>
      <c r="AF249" s="14">
        <f>IF(Raw!AI204&gt;0,Deficit!$D$249-Raw!AI204,"")</f>
        <v>0.55849595575140043</v>
      </c>
      <c r="AG249" s="14">
        <f>IF(Raw!AJ204&gt;0,Deficit!$D$249-Raw!AJ204,"")</f>
        <v>1.5551950421222998</v>
      </c>
      <c r="AH249" s="14">
        <f>IF(Raw!AK204&gt;0,Deficit!$D$249-Raw!AK204,"")</f>
        <v>1.9761827021364997</v>
      </c>
      <c r="AI249" s="14">
        <f>IF(Raw!AL204&gt;0,Deficit!$D$249-Raw!AL204,"")</f>
        <v>2.2524751595954999</v>
      </c>
      <c r="AJ249" s="14">
        <f>IF(Raw!AM204&gt;0,Deficit!$D$249-Raw!AM204,"")</f>
        <v>2.6250868109144001</v>
      </c>
      <c r="AK249" s="14">
        <f>IF(Raw!AN204&gt;0,Deficit!$D$249-Raw!AN204,"")</f>
        <v>2.5474292060275996</v>
      </c>
      <c r="AL249" s="14">
        <f>IF(Raw!AO204&gt;0,Deficit!$D$249-Raw!AO204,"")</f>
        <v>3.1038317064787009</v>
      </c>
      <c r="AM249" s="14">
        <f>IF(Raw!AP204&gt;0,Deficit!$D$249-Raw!AP204,"")</f>
        <v>3.2210472846460991</v>
      </c>
      <c r="AN249" s="14">
        <f>IF(Raw!AQ204&gt;0,Deficit!$D$249-Raw!AQ204,"")</f>
        <v>1.2521494275574003</v>
      </c>
      <c r="AO249" s="14">
        <f>IF(Raw!AR204&gt;0,Deficit!$D$249-Raw!AR204,"")</f>
        <v>0.92984454601399946</v>
      </c>
      <c r="AP249" s="14">
        <f>IF(Raw!AS204&gt;0,Deficit!$D$249-Raw!AS204,"")</f>
        <v>2.2238939402348006</v>
      </c>
      <c r="AQ249" s="14">
        <f>IF(Raw!AT204&gt;0,Deficit!$D$249-Raw!AT204,"")</f>
        <v>2.4200059616120004</v>
      </c>
      <c r="AR249" s="14" t="str">
        <f>IF(Raw!AU204&gt;0,Deficit!$D$249-Raw!AU204,"")</f>
        <v/>
      </c>
      <c r="AS249" s="14" t="str">
        <f>IF(Raw!AV204&gt;0,Deficit!$D$249-Raw!AV204,"")</f>
        <v/>
      </c>
      <c r="AX249" s="43"/>
      <c r="AY249" s="44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</row>
    <row r="250" spans="1:77" s="28" customFormat="1" x14ac:dyDescent="0.25">
      <c r="A250" s="31" t="s">
        <v>57</v>
      </c>
      <c r="B250" s="26">
        <v>9</v>
      </c>
      <c r="C250" s="26">
        <v>90</v>
      </c>
      <c r="D250" s="19">
        <v>14.9</v>
      </c>
      <c r="E250" s="14"/>
      <c r="F250" s="14">
        <f>IF(Raw!I232&gt;0,Deficit!$D$250-Raw!I232,"")</f>
        <v>6.0887315905120811</v>
      </c>
      <c r="G250" s="14">
        <f>IF(Raw!J232&gt;0,Deficit!$D$250-Raw!J232,"")</f>
        <v>5.8820480074660306</v>
      </c>
      <c r="H250" s="14">
        <f>IF(Raw!K232&gt;0,Deficit!$D$250-Raw!K232,"")</f>
        <v>6.100221513958541</v>
      </c>
      <c r="I250" s="14">
        <f>IF(Raw!L232&gt;0,Deficit!$D$250-Raw!L232,"")</f>
        <v>5.9951281510592498</v>
      </c>
      <c r="J250" s="14">
        <f>IF(Raw!M232&gt;0,Deficit!$D$250-Raw!M232,"")</f>
        <v>5.9523522304331404</v>
      </c>
      <c r="K250" s="14">
        <f>IF(Raw!N232&gt;0,Deficit!$D$250-Raw!N232,"")</f>
        <v>5.8559552121719509</v>
      </c>
      <c r="L250" s="14">
        <f>IF(Raw!O232&gt;0,Deficit!$D$250-Raw!O232,"")</f>
        <v>5.7644960662362408</v>
      </c>
      <c r="M250" s="14">
        <f>IF(Raw!P232&gt;0,Deficit!$D$250-Raw!P232,"")</f>
        <v>5.8632362614424398</v>
      </c>
      <c r="N250" s="14">
        <f>IF(Raw!Q232&gt;0,Deficit!$D$250-Raw!Q232,"")</f>
        <v>5.7035142049885703</v>
      </c>
      <c r="O250" s="14">
        <f>IF(Raw!R232&gt;0,Deficit!$D$250-Raw!R232,"")</f>
        <v>5.7249768259202511</v>
      </c>
      <c r="P250" s="14">
        <f>IF(Raw!S232&gt;0,Deficit!$D$250-Raw!S232,"")</f>
        <v>6.051216439470501</v>
      </c>
      <c r="Q250" s="14">
        <f>IF(Raw!T232&gt;0,Deficit!$D$250-Raw!T232,"")</f>
        <v>5.7999848053468295</v>
      </c>
      <c r="R250" s="14">
        <f>IF(Raw!U232&gt;0,Deficit!$D$250-Raw!U232,"")</f>
        <v>5.6103222847509695</v>
      </c>
      <c r="S250" s="14">
        <f>IF(Raw!V232&gt;0,Deficit!$D$250-Raw!V232,"")</f>
        <v>5.8345180263128711</v>
      </c>
      <c r="T250" s="14">
        <f>IF(Raw!W232&gt;0,Deficit!$D$250-Raw!W232,"")</f>
        <v>5.7865377604747508</v>
      </c>
      <c r="U250" s="14"/>
      <c r="V250" s="14">
        <f>IF(Raw!Y232&gt;0,Deficit!$D$250-Raw!Y232,"")</f>
        <v>5.6490398039373808</v>
      </c>
      <c r="W250" s="14">
        <f>IF(Raw!Z232&gt;0,Deficit!$D$250-Raw!Z232,"")</f>
        <v>5.5868914251663604</v>
      </c>
      <c r="X250" s="14">
        <f>IF(Raw!AA232&gt;0,Deficit!$D$250-Raw!AA232,"")</f>
        <v>5.7314950060081404</v>
      </c>
      <c r="Y250" s="14">
        <f>IF(Raw!AB232&gt;0,Deficit!$D$250-Raw!AB232,"")</f>
        <v>5.8074826525656711</v>
      </c>
      <c r="Z250" s="14">
        <f>IF(Raw!AC232&gt;0,Deficit!$D$250-Raw!AC232,"")</f>
        <v>5.9045595875033801</v>
      </c>
      <c r="AA250" s="14">
        <f>IF(Raw!AD232&gt;0,Deficit!$D$250-Raw!AD232,"")</f>
        <v>5.8210783683558205</v>
      </c>
      <c r="AB250" s="14">
        <f>IF(Raw!AE232&gt;0,Deficit!$D$250-Raw!AE232,"")</f>
        <v>4.4262615774504006</v>
      </c>
      <c r="AC250" s="14">
        <f>IF(Raw!AF232&gt;0,Deficit!$D$250-Raw!AF232,"")</f>
        <v>4.4757260978930002</v>
      </c>
      <c r="AD250" s="14">
        <f>IF(Raw!AG232&gt;0,Deficit!$D$250-Raw!AG232,"")</f>
        <v>4.2420375596403996</v>
      </c>
      <c r="AE250" s="14">
        <f>IF(Raw!AH232&gt;0,Deficit!$D$250-Raw!AH232,"")</f>
        <v>4.3926614535213009</v>
      </c>
      <c r="AF250" s="14">
        <f>IF(Raw!AI232&gt;0,Deficit!$D$250-Raw!AI232,"")</f>
        <v>4.1301911022202997</v>
      </c>
      <c r="AG250" s="14">
        <f>IF(Raw!AJ232&gt;0,Deficit!$D$250-Raw!AJ232,"")</f>
        <v>4.2660015398506008</v>
      </c>
      <c r="AH250" s="14">
        <f>IF(Raw!AK232&gt;0,Deficit!$D$250-Raw!AK232,"")</f>
        <v>4.1068798549330001</v>
      </c>
      <c r="AI250" s="14">
        <f>IF(Raw!AL232&gt;0,Deficit!$D$250-Raw!AL232,"")</f>
        <v>4.5212802289417997</v>
      </c>
      <c r="AJ250" s="14">
        <f>IF(Raw!AM232&gt;0,Deficit!$D$250-Raw!AM232,"")</f>
        <v>4.4165229453277011</v>
      </c>
      <c r="AK250" s="14">
        <f>IF(Raw!AN232&gt;0,Deficit!$D$250-Raw!AN232,"")</f>
        <v>4.4166898018796008</v>
      </c>
      <c r="AL250" s="14">
        <f>IF(Raw!AO232&gt;0,Deficit!$D$250-Raw!AO232,"")</f>
        <v>4.6484898734472004</v>
      </c>
      <c r="AM250" s="14">
        <f>IF(Raw!AP232&gt;0,Deficit!$D$250-Raw!AP232,"")</f>
        <v>4.7632123092521006</v>
      </c>
      <c r="AN250" s="14">
        <f>IF(Raw!AQ232&gt;0,Deficit!$D$250-Raw!AQ232,"")</f>
        <v>4.5948981079655997</v>
      </c>
      <c r="AO250" s="14">
        <f>IF(Raw!AR232&gt;0,Deficit!$D$250-Raw!AR232,"")</f>
        <v>2.355637019003801</v>
      </c>
      <c r="AP250" s="14">
        <f>IF(Raw!AS232&gt;0,Deficit!$D$250-Raw!AS232,"")</f>
        <v>3.0619700617404</v>
      </c>
      <c r="AQ250" s="14">
        <f>IF(Raw!AT232&gt;0,Deficit!$D$250-Raw!AT232,"")</f>
        <v>2.847577788707401</v>
      </c>
      <c r="AR250" s="14" t="str">
        <f>IF(Raw!AU232&gt;0,Deficit!$D$250-Raw!AU232,"")</f>
        <v/>
      </c>
      <c r="AS250" s="14" t="str">
        <f>IF(Raw!AV232&gt;0,Deficit!$D$250-Raw!AV232,"")</f>
        <v/>
      </c>
      <c r="AX250" s="43"/>
      <c r="AY250" s="44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</row>
    <row r="251" spans="1:77" s="28" customFormat="1" x14ac:dyDescent="0.25">
      <c r="A251" s="31" t="s">
        <v>53</v>
      </c>
      <c r="B251" s="26">
        <v>9</v>
      </c>
      <c r="C251" s="26">
        <v>120</v>
      </c>
      <c r="D251" s="19">
        <v>15.5</v>
      </c>
      <c r="E251" s="14"/>
      <c r="F251" s="14">
        <f>IF(Raw!I205&gt;0,Deficit!$D$251-Raw!I205,"")</f>
        <v>5.3912984813737008</v>
      </c>
      <c r="G251" s="14">
        <f>IF(Raw!J205&gt;0,Deficit!$D$251-Raw!J205,"")</f>
        <v>4.7229236575692006</v>
      </c>
      <c r="H251" s="14">
        <f>IF(Raw!K205&gt;0,Deficit!$D$251-Raw!K205,"")</f>
        <v>5.1640009281146</v>
      </c>
      <c r="I251" s="14">
        <f>IF(Raw!L205&gt;0,Deficit!$D$251-Raw!L205,"")</f>
        <v>4.8428960398792</v>
      </c>
      <c r="J251" s="14">
        <f>IF(Raw!M205&gt;0,Deficit!$D$251-Raw!M205,"")</f>
        <v>3.8237132486234007</v>
      </c>
      <c r="K251" s="14">
        <f>IF(Raw!N205&gt;0,Deficit!$D$251-Raw!N205,"")</f>
        <v>3.6015097726773</v>
      </c>
      <c r="L251" s="14">
        <f>IF(Raw!O205&gt;0,Deficit!$D$251-Raw!O205,"")</f>
        <v>3.3124765760871995</v>
      </c>
      <c r="M251" s="14">
        <f>IF(Raw!P205&gt;0,Deficit!$D$251-Raw!P205,"")</f>
        <v>3.4407475143817994</v>
      </c>
      <c r="N251" s="14">
        <f>IF(Raw!Q205&gt;0,Deficit!$D$251-Raw!Q205,"")</f>
        <v>3.7388612673215995</v>
      </c>
      <c r="O251" s="14">
        <f>IF(Raw!R205&gt;0,Deficit!$D$251-Raw!R205,"")</f>
        <v>4.0424466441480007</v>
      </c>
      <c r="P251" s="14">
        <f>IF(Raw!S205&gt;0,Deficit!$D$251-Raw!S205,"")</f>
        <v>4.0387837229301002</v>
      </c>
      <c r="Q251" s="14">
        <f>IF(Raw!T205&gt;0,Deficit!$D$251-Raw!T205,"")</f>
        <v>3.9743462165804999</v>
      </c>
      <c r="R251" s="14">
        <f>IF(Raw!U205&gt;0,Deficit!$D$251-Raw!U205,"")</f>
        <v>4.3090523871941002</v>
      </c>
      <c r="S251" s="14">
        <f>IF(Raw!V205&gt;0,Deficit!$D$251-Raw!V205,"")</f>
        <v>4.2362388176970001</v>
      </c>
      <c r="T251" s="14">
        <f>IF(Raw!W205&gt;0,Deficit!$D$251-Raw!W205,"")</f>
        <v>4.3691071853286001</v>
      </c>
      <c r="U251" s="14"/>
      <c r="V251" s="14">
        <f>IF(Raw!Y205&gt;0,Deficit!$D$251-Raw!Y205,"")</f>
        <v>4.3966252680848008</v>
      </c>
      <c r="W251" s="14">
        <f>IF(Raw!Z205&gt;0,Deficit!$D$251-Raw!Z205,"")</f>
        <v>4.5635012961200001</v>
      </c>
      <c r="X251" s="14">
        <f>IF(Raw!AA205&gt;0,Deficit!$D$251-Raw!AA205,"")</f>
        <v>4.0226562502297991</v>
      </c>
      <c r="Y251" s="14">
        <f>IF(Raw!AB205&gt;0,Deficit!$D$251-Raw!AB205,"")</f>
        <v>4.5408541023367999</v>
      </c>
      <c r="Z251" s="14">
        <f>IF(Raw!AC205&gt;0,Deficit!$D$251-Raw!AC205,"")</f>
        <v>4.6482819617922999</v>
      </c>
      <c r="AA251" s="14">
        <f>IF(Raw!AD205&gt;0,Deficit!$D$251-Raw!AD205,"")</f>
        <v>4.7540206926077992</v>
      </c>
      <c r="AB251" s="14">
        <f>IF(Raw!AE205&gt;0,Deficit!$D$251-Raw!AE205,"")</f>
        <v>2.6090341257134</v>
      </c>
      <c r="AC251" s="14">
        <f>IF(Raw!AF205&gt;0,Deficit!$D$251-Raw!AF205,"")</f>
        <v>2.7349317139183</v>
      </c>
      <c r="AD251" s="14">
        <f>IF(Raw!AG205&gt;0,Deficit!$D$251-Raw!AG205,"")</f>
        <v>2.6997850856963002</v>
      </c>
      <c r="AE251" s="14">
        <f>IF(Raw!AH205&gt;0,Deficit!$D$251-Raw!AH205,"")</f>
        <v>3.0583897428930005</v>
      </c>
      <c r="AF251" s="14">
        <f>IF(Raw!AI205&gt;0,Deficit!$D$251-Raw!AI205,"")</f>
        <v>3.2252548236163996</v>
      </c>
      <c r="AG251" s="14">
        <f>IF(Raw!AJ205&gt;0,Deficit!$D$251-Raw!AJ205,"")</f>
        <v>3.4428489074813999</v>
      </c>
      <c r="AH251" s="14">
        <f>IF(Raw!AK205&gt;0,Deficit!$D$251-Raw!AK205,"")</f>
        <v>3.2228079390970006</v>
      </c>
      <c r="AI251" s="14">
        <f>IF(Raw!AL205&gt;0,Deficit!$D$251-Raw!AL205,"")</f>
        <v>3.5567036386688002</v>
      </c>
      <c r="AJ251" s="14">
        <f>IF(Raw!AM205&gt;0,Deficit!$D$251-Raw!AM205,"")</f>
        <v>3.8952163982506001</v>
      </c>
      <c r="AK251" s="14">
        <f>IF(Raw!AN205&gt;0,Deficit!$D$251-Raw!AN205,"")</f>
        <v>3.7429960462915002</v>
      </c>
      <c r="AL251" s="14">
        <f>IF(Raw!AO205&gt;0,Deficit!$D$251-Raw!AO205,"")</f>
        <v>4.1297367510903999</v>
      </c>
      <c r="AM251" s="14">
        <f>IF(Raw!AP205&gt;0,Deficit!$D$251-Raw!AP205,"")</f>
        <v>4.2287305470368004</v>
      </c>
      <c r="AN251" s="14">
        <f>IF(Raw!AQ205&gt;0,Deficit!$D$251-Raw!AQ205,"")</f>
        <v>4.1681366984657995</v>
      </c>
      <c r="AO251" s="14">
        <f>IF(Raw!AR205&gt;0,Deficit!$D$251-Raw!AR205,"")</f>
        <v>3.0710933579031998</v>
      </c>
      <c r="AP251" s="14">
        <f>IF(Raw!AS205&gt;0,Deficit!$D$251-Raw!AS205,"")</f>
        <v>3.8861644898822991</v>
      </c>
      <c r="AQ251" s="14">
        <f>IF(Raw!AT205&gt;0,Deficit!$D$251-Raw!AT205,"")</f>
        <v>4.0549362693655997</v>
      </c>
      <c r="AR251" s="14" t="str">
        <f>IF(Raw!AU205&gt;0,Deficit!$D$251-Raw!AU205,"")</f>
        <v/>
      </c>
      <c r="AS251" s="14" t="str">
        <f>IF(Raw!AV205&gt;0,Deficit!$D$251-Raw!AV205,"")</f>
        <v/>
      </c>
      <c r="AX251" s="43"/>
      <c r="AY251" s="44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</row>
    <row r="252" spans="1:77" s="28" customFormat="1" x14ac:dyDescent="0.25">
      <c r="A252" s="31" t="s">
        <v>57</v>
      </c>
      <c r="B252" s="26">
        <v>9</v>
      </c>
      <c r="C252" s="26">
        <v>120</v>
      </c>
      <c r="D252" s="19">
        <v>14.1</v>
      </c>
      <c r="E252" s="14"/>
      <c r="F252" s="14">
        <f>IF(Raw!I233&gt;0,Deficit!$D$252-Raw!I233,"")</f>
        <v>5.5907516046152601</v>
      </c>
      <c r="G252" s="14">
        <f>IF(Raw!J233&gt;0,Deficit!$D$252-Raw!J233,"")</f>
        <v>5.4829091573690505</v>
      </c>
      <c r="H252" s="14">
        <f>IF(Raw!K233&gt;0,Deficit!$D$252-Raw!K233,"")</f>
        <v>5.6017041379916588</v>
      </c>
      <c r="I252" s="14">
        <f>IF(Raw!L233&gt;0,Deficit!$D$252-Raw!L233,"")</f>
        <v>5.5882879916152</v>
      </c>
      <c r="J252" s="14">
        <f>IF(Raw!M233&gt;0,Deficit!$D$252-Raw!M233,"")</f>
        <v>5.5320839764133201</v>
      </c>
      <c r="K252" s="14">
        <f>IF(Raw!N233&gt;0,Deficit!$D$252-Raw!N233,"")</f>
        <v>5.5446266621687101</v>
      </c>
      <c r="L252" s="14">
        <f>IF(Raw!O233&gt;0,Deficit!$D$252-Raw!O233,"")</f>
        <v>5.5651528917773003</v>
      </c>
      <c r="M252" s="14">
        <f>IF(Raw!P233&gt;0,Deficit!$D$252-Raw!P233,"")</f>
        <v>5.4832735487126989</v>
      </c>
      <c r="N252" s="14">
        <f>IF(Raw!Q233&gt;0,Deficit!$D$252-Raw!Q233,"")</f>
        <v>5.6089536167581695</v>
      </c>
      <c r="O252" s="14">
        <f>IF(Raw!R233&gt;0,Deficit!$D$252-Raw!R233,"")</f>
        <v>5.4684441724504502</v>
      </c>
      <c r="P252" s="14">
        <f>IF(Raw!S233&gt;0,Deficit!$D$252-Raw!S233,"")</f>
        <v>5.4860242480829502</v>
      </c>
      <c r="Q252" s="14">
        <f>IF(Raw!T233&gt;0,Deficit!$D$252-Raw!T233,"")</f>
        <v>5.5459877834780489</v>
      </c>
      <c r="R252" s="14">
        <f>IF(Raw!U233&gt;0,Deficit!$D$252-Raw!U233,"")</f>
        <v>5.6058801670682001</v>
      </c>
      <c r="S252" s="14">
        <f>IF(Raw!V233&gt;0,Deficit!$D$252-Raw!V233,"")</f>
        <v>5.6020310756454492</v>
      </c>
      <c r="T252" s="14">
        <f>IF(Raw!W233&gt;0,Deficit!$D$252-Raw!W233,"")</f>
        <v>5.571651178876829</v>
      </c>
      <c r="U252" s="14"/>
      <c r="V252" s="14">
        <f>IF(Raw!Y233&gt;0,Deficit!$D$252-Raw!Y233,"")</f>
        <v>5.5313148472679003</v>
      </c>
      <c r="W252" s="14">
        <f>IF(Raw!Z233&gt;0,Deficit!$D$252-Raw!Z233,"")</f>
        <v>5.6400335817345901</v>
      </c>
      <c r="X252" s="14">
        <f>IF(Raw!AA233&gt;0,Deficit!$D$252-Raw!AA233,"")</f>
        <v>5.4702659813255288</v>
      </c>
      <c r="Y252" s="14">
        <f>IF(Raw!AB233&gt;0,Deficit!$D$252-Raw!AB233,"")</f>
        <v>5.4644633133475402</v>
      </c>
      <c r="Z252" s="14">
        <f>IF(Raw!AC233&gt;0,Deficit!$D$252-Raw!AC233,"")</f>
        <v>5.5773274894548504</v>
      </c>
      <c r="AA252" s="14">
        <f>IF(Raw!AD233&gt;0,Deficit!$D$252-Raw!AD233,"")</f>
        <v>5.5374721637539697</v>
      </c>
      <c r="AB252" s="14">
        <f>IF(Raw!AE233&gt;0,Deficit!$D$252-Raw!AE233,"")</f>
        <v>5.6238147779050003</v>
      </c>
      <c r="AC252" s="14">
        <f>IF(Raw!AF233&gt;0,Deficit!$D$252-Raw!AF233,"")</f>
        <v>5.7542630415275102</v>
      </c>
      <c r="AD252" s="14">
        <f>IF(Raw!AG233&gt;0,Deficit!$D$252-Raw!AG233,"")</f>
        <v>5.4699834133269203</v>
      </c>
      <c r="AE252" s="14">
        <f>IF(Raw!AH233&gt;0,Deficit!$D$252-Raw!AH233,"")</f>
        <v>5.4604261408510997</v>
      </c>
      <c r="AF252" s="14">
        <f>IF(Raw!AI233&gt;0,Deficit!$D$252-Raw!AI233,"")</f>
        <v>5.4966934625393389</v>
      </c>
      <c r="AG252" s="14">
        <f>IF(Raw!AJ233&gt;0,Deficit!$D$252-Raw!AJ233,"")</f>
        <v>5.6104909555281104</v>
      </c>
      <c r="AH252" s="14">
        <f>IF(Raw!AK233&gt;0,Deficit!$D$252-Raw!AK233,"")</f>
        <v>5.3894536449281993</v>
      </c>
      <c r="AI252" s="14">
        <f>IF(Raw!AL233&gt;0,Deficit!$D$252-Raw!AL233,"")</f>
        <v>5.3004221894634398</v>
      </c>
      <c r="AJ252" s="14">
        <f>IF(Raw!AM233&gt;0,Deficit!$D$252-Raw!AM233,"")</f>
        <v>5.4540089452490701</v>
      </c>
      <c r="AK252" s="14">
        <f>IF(Raw!AN233&gt;0,Deficit!$D$252-Raw!AN233,"")</f>
        <v>5.350802941195079</v>
      </c>
      <c r="AL252" s="14">
        <f>IF(Raw!AO233&gt;0,Deficit!$D$252-Raw!AO233,"")</f>
        <v>5.2868654816754592</v>
      </c>
      <c r="AM252" s="14">
        <f>IF(Raw!AP233&gt;0,Deficit!$D$252-Raw!AP233,"")</f>
        <v>5.3606260268641002</v>
      </c>
      <c r="AN252" s="14">
        <f>IF(Raw!AQ233&gt;0,Deficit!$D$252-Raw!AQ233,"")</f>
        <v>5.2568708326869693</v>
      </c>
      <c r="AO252" s="14">
        <f>IF(Raw!AR233&gt;0,Deficit!$D$252-Raw!AR233,"")</f>
        <v>5.0547624637835202</v>
      </c>
      <c r="AP252" s="14">
        <f>IF(Raw!AS233&gt;0,Deficit!$D$252-Raw!AS233,"")</f>
        <v>3.5044119598350996</v>
      </c>
      <c r="AQ252" s="14">
        <f>IF(Raw!AT233&gt;0,Deficit!$D$252-Raw!AT233,"")</f>
        <v>3.3487709139022002</v>
      </c>
      <c r="AR252" s="14" t="str">
        <f>IF(Raw!AU233&gt;0,Deficit!$D$252-Raw!AU233,"")</f>
        <v/>
      </c>
      <c r="AS252" s="14" t="str">
        <f>IF(Raw!AV233&gt;0,Deficit!$D$252-Raw!AV233,"")</f>
        <v/>
      </c>
      <c r="AX252" s="43"/>
      <c r="AY252" s="44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</row>
    <row r="253" spans="1:77" s="28" customFormat="1" x14ac:dyDescent="0.25">
      <c r="A253" s="31" t="s">
        <v>53</v>
      </c>
      <c r="B253" s="26">
        <v>9</v>
      </c>
      <c r="C253" s="26">
        <v>150</v>
      </c>
      <c r="D253" s="19">
        <v>14.5</v>
      </c>
      <c r="E253" s="14"/>
      <c r="F253" s="14">
        <f>IF(Raw!I206&gt;0,Deficit!$D$253-Raw!I206,"")</f>
        <v>4.81038709893323</v>
      </c>
      <c r="G253" s="14">
        <f>IF(Raw!J206&gt;0,Deficit!$D$253-Raw!J206,"")</f>
        <v>4.5770582799666499</v>
      </c>
      <c r="H253" s="14">
        <f>IF(Raw!K206&gt;0,Deficit!$D$253-Raw!K206,"")</f>
        <v>4.7455890732596906</v>
      </c>
      <c r="I253" s="14">
        <f>IF(Raw!L206&gt;0,Deficit!$D$253-Raw!L206,"")</f>
        <v>4.7306418453251204</v>
      </c>
      <c r="J253" s="14">
        <f>IF(Raw!M206&gt;0,Deficit!$D$253-Raw!M206,"")</f>
        <v>4.7150228844219804</v>
      </c>
      <c r="K253" s="14">
        <f>IF(Raw!N206&gt;0,Deficit!$D$253-Raw!N206,"")</f>
        <v>4.5294101295883795</v>
      </c>
      <c r="L253" s="14">
        <f>IF(Raw!O206&gt;0,Deficit!$D$253-Raw!O206,"")</f>
        <v>3.8380868545731008</v>
      </c>
      <c r="M253" s="14">
        <f>IF(Raw!P206&gt;0,Deficit!$D$253-Raw!P206,"")</f>
        <v>3.7990139360647994</v>
      </c>
      <c r="N253" s="14">
        <f>IF(Raw!Q206&gt;0,Deficit!$D$253-Raw!Q206,"")</f>
        <v>3.4568554527528992</v>
      </c>
      <c r="O253" s="14">
        <f>IF(Raw!R206&gt;0,Deficit!$D$253-Raw!R206,"")</f>
        <v>3.2071798228862001</v>
      </c>
      <c r="P253" s="14">
        <f>IF(Raw!S206&gt;0,Deficit!$D$253-Raw!S206,"")</f>
        <v>3.2489558079416998</v>
      </c>
      <c r="Q253" s="14">
        <f>IF(Raw!T206&gt;0,Deficit!$D$253-Raw!T206,"")</f>
        <v>2.9648493138207002</v>
      </c>
      <c r="R253" s="14">
        <f>IF(Raw!U206&gt;0,Deficit!$D$253-Raw!U206,"")</f>
        <v>2.7565092801866005</v>
      </c>
      <c r="S253" s="14">
        <f>IF(Raw!V206&gt;0,Deficit!$D$253-Raw!V206,"")</f>
        <v>2.9508790948968002</v>
      </c>
      <c r="T253" s="14">
        <f>IF(Raw!W206&gt;0,Deficit!$D$253-Raw!W206,"")</f>
        <v>2.7700270644475005</v>
      </c>
      <c r="U253" s="14"/>
      <c r="V253" s="14">
        <f>IF(Raw!Y206&gt;0,Deficit!$D$253-Raw!Y206,"")</f>
        <v>2.9500053318938004</v>
      </c>
      <c r="W253" s="14">
        <f>IF(Raw!Z206&gt;0,Deficit!$D$253-Raw!Z206,"")</f>
        <v>2.9601973564414994</v>
      </c>
      <c r="X253" s="14">
        <f>IF(Raw!AA206&gt;0,Deficit!$D$253-Raw!AA206,"")</f>
        <v>3.2820418419256008</v>
      </c>
      <c r="Y253" s="14">
        <f>IF(Raw!AB206&gt;0,Deficit!$D$253-Raw!AB206,"")</f>
        <v>2.9649851616748997</v>
      </c>
      <c r="Z253" s="14">
        <f>IF(Raw!AC206&gt;0,Deficit!$D$253-Raw!AC206,"")</f>
        <v>2.9716638882848994</v>
      </c>
      <c r="AA253" s="14">
        <f>IF(Raw!AD206&gt;0,Deficit!$D$253-Raw!AD206,"")</f>
        <v>3.1940290757886007</v>
      </c>
      <c r="AB253" s="14">
        <f>IF(Raw!AE206&gt;0,Deficit!$D$253-Raw!AE206,"")</f>
        <v>2.6609739822395007</v>
      </c>
      <c r="AC253" s="14">
        <f>IF(Raw!AF206&gt;0,Deficit!$D$253-Raw!AF206,"")</f>
        <v>1.8989968002554996</v>
      </c>
      <c r="AD253" s="14">
        <f>IF(Raw!AG206&gt;0,Deficit!$D$253-Raw!AG206,"")</f>
        <v>1.3564031570027009</v>
      </c>
      <c r="AE253" s="14">
        <f>IF(Raw!AH206&gt;0,Deficit!$D$253-Raw!AH206,"")</f>
        <v>1.4768839858715008</v>
      </c>
      <c r="AF253" s="14">
        <f>IF(Raw!AI206&gt;0,Deficit!$D$253-Raw!AI206,"")</f>
        <v>1.6800715610041994</v>
      </c>
      <c r="AG253" s="14">
        <f>IF(Raw!AJ206&gt;0,Deficit!$D$253-Raw!AJ206,"")</f>
        <v>1.9035482428246997</v>
      </c>
      <c r="AH253" s="14">
        <f>IF(Raw!AK206&gt;0,Deficit!$D$253-Raw!AK206,"")</f>
        <v>1.7424866362306002</v>
      </c>
      <c r="AI253" s="14">
        <f>IF(Raw!AL206&gt;0,Deficit!$D$253-Raw!AL206,"")</f>
        <v>2.2873213566793993</v>
      </c>
      <c r="AJ253" s="14">
        <f>IF(Raw!AM206&gt;0,Deficit!$D$253-Raw!AM206,"")</f>
        <v>1.9083244523899996</v>
      </c>
      <c r="AK253" s="14">
        <f>IF(Raw!AN206&gt;0,Deficit!$D$253-Raw!AN206,"")</f>
        <v>1.9159973621583006</v>
      </c>
      <c r="AL253" s="14">
        <f>IF(Raw!AO206&gt;0,Deficit!$D$253-Raw!AO206,"")</f>
        <v>2.4066757171177997</v>
      </c>
      <c r="AM253" s="14">
        <f>IF(Raw!AP206&gt;0,Deficit!$D$253-Raw!AP206,"")</f>
        <v>2.2279820767485994</v>
      </c>
      <c r="AN253" s="14">
        <f>IF(Raw!AQ206&gt;0,Deficit!$D$253-Raw!AQ206,"")</f>
        <v>2.9491330817470995</v>
      </c>
      <c r="AO253" s="14">
        <f>IF(Raw!AR206&gt;0,Deficit!$D$253-Raw!AR206,"")</f>
        <v>1.5865366895900994</v>
      </c>
      <c r="AP253" s="14">
        <f>IF(Raw!AS206&gt;0,Deficit!$D$253-Raw!AS206,"")</f>
        <v>2.3398535746050992</v>
      </c>
      <c r="AQ253" s="14">
        <f>IF(Raw!AT206&gt;0,Deficit!$D$253-Raw!AT206,"")</f>
        <v>2.4792850222865006</v>
      </c>
      <c r="AR253" s="14" t="str">
        <f>IF(Raw!AU206&gt;0,Deficit!$D$253-Raw!AU206,"")</f>
        <v/>
      </c>
      <c r="AS253" s="14" t="str">
        <f>IF(Raw!AV206&gt;0,Deficit!$D$253-Raw!AV206,"")</f>
        <v/>
      </c>
      <c r="AX253" s="43"/>
      <c r="AY253" s="44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</row>
    <row r="254" spans="1:77" s="28" customFormat="1" x14ac:dyDescent="0.25">
      <c r="A254" s="31" t="s">
        <v>57</v>
      </c>
      <c r="B254" s="26">
        <v>9</v>
      </c>
      <c r="C254" s="26">
        <v>150</v>
      </c>
      <c r="D254" s="19">
        <v>15</v>
      </c>
      <c r="E254" s="14"/>
      <c r="F254" s="14">
        <f>IF(Raw!I234&gt;0,Deficit!$D$254-Raw!I234,"")</f>
        <v>6.0669058374791192</v>
      </c>
      <c r="G254" s="14">
        <f>IF(Raw!J234&gt;0,Deficit!$D$254-Raw!J234,"")</f>
        <v>6.0644764379743297</v>
      </c>
      <c r="H254" s="14">
        <f>IF(Raw!K234&gt;0,Deficit!$D$254-Raw!K234,"")</f>
        <v>6.2033621931907597</v>
      </c>
      <c r="I254" s="14">
        <f>IF(Raw!L234&gt;0,Deficit!$D$254-Raw!L234,"")</f>
        <v>5.9741436622510307</v>
      </c>
      <c r="J254" s="14">
        <f>IF(Raw!M234&gt;0,Deficit!$D$254-Raw!M234,"")</f>
        <v>6.0588477645126702</v>
      </c>
      <c r="K254" s="14">
        <f>IF(Raw!N234&gt;0,Deficit!$D$254-Raw!N234,"")</f>
        <v>6.0645655541689507</v>
      </c>
      <c r="L254" s="14">
        <f>IF(Raw!O234&gt;0,Deficit!$D$254-Raw!O234,"")</f>
        <v>6.1454044708748405</v>
      </c>
      <c r="M254" s="14">
        <f>IF(Raw!P234&gt;0,Deficit!$D$254-Raw!P234,"")</f>
        <v>5.8447366625198693</v>
      </c>
      <c r="N254" s="14">
        <f>IF(Raw!Q234&gt;0,Deficit!$D$254-Raw!Q234,"")</f>
        <v>6.1383182051721601</v>
      </c>
      <c r="O254" s="14">
        <f>IF(Raw!R234&gt;0,Deficit!$D$254-Raw!R234,"")</f>
        <v>6.0595253344015205</v>
      </c>
      <c r="P254" s="14">
        <f>IF(Raw!S234&gt;0,Deficit!$D$254-Raw!S234,"")</f>
        <v>6.1097530571232408</v>
      </c>
      <c r="Q254" s="14">
        <f>IF(Raw!T234&gt;0,Deficit!$D$254-Raw!T234,"")</f>
        <v>6.1566576986031105</v>
      </c>
      <c r="R254" s="14">
        <f>IF(Raw!U234&gt;0,Deficit!$D$254-Raw!U234,"")</f>
        <v>6.0550732559740208</v>
      </c>
      <c r="S254" s="14">
        <f>IF(Raw!V234&gt;0,Deficit!$D$254-Raw!V234,"")</f>
        <v>5.8253614623262706</v>
      </c>
      <c r="T254" s="14">
        <f>IF(Raw!W234&gt;0,Deficit!$D$254-Raw!W234,"")</f>
        <v>5.8290359997136392</v>
      </c>
      <c r="U254" s="14"/>
      <c r="V254" s="14">
        <f>IF(Raw!Y234&gt;0,Deficit!$D$254-Raw!Y234,"")</f>
        <v>5.9943499814510002</v>
      </c>
      <c r="W254" s="14">
        <f>IF(Raw!Z234&gt;0,Deficit!$D$254-Raw!Z234,"")</f>
        <v>6.0754704348579907</v>
      </c>
      <c r="X254" s="14">
        <f>IF(Raw!AA234&gt;0,Deficit!$D$254-Raw!AA234,"")</f>
        <v>6.1798210253512806</v>
      </c>
      <c r="Y254" s="14">
        <f>IF(Raw!AB234&gt;0,Deficit!$D$254-Raw!AB234,"")</f>
        <v>6.1035205751383295</v>
      </c>
      <c r="Z254" s="14">
        <f>IF(Raw!AC234&gt;0,Deficit!$D$254-Raw!AC234,"")</f>
        <v>6.0842786673469398</v>
      </c>
      <c r="AA254" s="14">
        <f>IF(Raw!AD234&gt;0,Deficit!$D$254-Raw!AD234,"")</f>
        <v>5.9277802227910801</v>
      </c>
      <c r="AB254" s="14">
        <f>IF(Raw!AE234&gt;0,Deficit!$D$254-Raw!AE234,"")</f>
        <v>6.0388218209990896</v>
      </c>
      <c r="AC254" s="14">
        <f>IF(Raw!AF234&gt;0,Deficit!$D$254-Raw!AF234,"")</f>
        <v>5.9869176161724695</v>
      </c>
      <c r="AD254" s="14">
        <f>IF(Raw!AG234&gt;0,Deficit!$D$254-Raw!AG234,"")</f>
        <v>6.1684786512109806</v>
      </c>
      <c r="AE254" s="14">
        <f>IF(Raw!AH234&gt;0,Deficit!$D$254-Raw!AH234,"")</f>
        <v>5.9376144190050297</v>
      </c>
      <c r="AF254" s="14">
        <f>IF(Raw!AI234&gt;0,Deficit!$D$254-Raw!AI234,"")</f>
        <v>6.0792100989625997</v>
      </c>
      <c r="AG254" s="14">
        <f>IF(Raw!AJ234&gt;0,Deficit!$D$254-Raw!AJ234,"")</f>
        <v>5.9717071110725506</v>
      </c>
      <c r="AH254" s="14">
        <f>IF(Raw!AK234&gt;0,Deficit!$D$254-Raw!AK234,"")</f>
        <v>6.1388604316070303</v>
      </c>
      <c r="AI254" s="14">
        <f>IF(Raw!AL234&gt;0,Deficit!$D$254-Raw!AL234,"")</f>
        <v>6.1575609791004506</v>
      </c>
      <c r="AJ254" s="14">
        <f>IF(Raw!AM234&gt;0,Deficit!$D$254-Raw!AM234,"")</f>
        <v>5.8638109415152808</v>
      </c>
      <c r="AK254" s="14">
        <f>IF(Raw!AN234&gt;0,Deficit!$D$254-Raw!AN234,"")</f>
        <v>6.1519074289619997</v>
      </c>
      <c r="AL254" s="14">
        <f>IF(Raw!AO234&gt;0,Deficit!$D$254-Raw!AO234,"")</f>
        <v>6.0393341199250994</v>
      </c>
      <c r="AM254" s="14">
        <f>IF(Raw!AP234&gt;0,Deficit!$D$254-Raw!AP234,"")</f>
        <v>5.9616350589211198</v>
      </c>
      <c r="AN254" s="14">
        <f>IF(Raw!AQ234&gt;0,Deficit!$D$254-Raw!AQ234,"")</f>
        <v>6.1010453143412295</v>
      </c>
      <c r="AO254" s="14">
        <f>IF(Raw!AR234&gt;0,Deficit!$D$254-Raw!AR234,"")</f>
        <v>6.1411369861944198</v>
      </c>
      <c r="AP254" s="14">
        <f>IF(Raw!AS234&gt;0,Deficit!$D$254-Raw!AS234,"")</f>
        <v>5.8224391862222102</v>
      </c>
      <c r="AQ254" s="14">
        <f>IF(Raw!AT234&gt;0,Deficit!$D$254-Raw!AT234,"")</f>
        <v>4.9104885556811002</v>
      </c>
      <c r="AR254" s="14" t="str">
        <f>IF(Raw!AU234&gt;0,Deficit!$D$254-Raw!AU234,"")</f>
        <v/>
      </c>
      <c r="AS254" s="14" t="str">
        <f>IF(Raw!AV234&gt;0,Deficit!$D$254-Raw!AV234,"")</f>
        <v/>
      </c>
      <c r="AT254" s="66" t="s">
        <v>104</v>
      </c>
      <c r="AU254" s="66" t="s">
        <v>105</v>
      </c>
      <c r="AX254" s="43"/>
      <c r="AY254" s="44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</row>
    <row r="255" spans="1:77" s="28" customFormat="1" x14ac:dyDescent="0.25">
      <c r="A255" s="31" t="s">
        <v>53</v>
      </c>
      <c r="B255" s="26">
        <v>9</v>
      </c>
      <c r="C255" s="26">
        <v>200</v>
      </c>
      <c r="D255" s="19">
        <v>29</v>
      </c>
      <c r="E255" s="14"/>
      <c r="F255" s="14">
        <f>IF(Raw!I207&gt;0,Deficit!$D$255-Raw!I207,"")</f>
        <v>7.5212807080658983</v>
      </c>
      <c r="G255" s="14">
        <f>IF(Raw!J207&gt;0,Deficit!$D$255-Raw!J207,"")</f>
        <v>6.7378972391376983</v>
      </c>
      <c r="H255" s="14">
        <f>IF(Raw!K207&gt;0,Deficit!$D$255-Raw!K207,"")</f>
        <v>7.836496782089899</v>
      </c>
      <c r="I255" s="14">
        <f>IF(Raw!L207&gt;0,Deficit!$D$255-Raw!L207,"")</f>
        <v>6.6942117502751017</v>
      </c>
      <c r="J255" s="14">
        <f>IF(Raw!M207&gt;0,Deficit!$D$255-Raw!M207,"")</f>
        <v>8.5046499728201006</v>
      </c>
      <c r="K255" s="14">
        <f>IF(Raw!N207&gt;0,Deficit!$D$255-Raw!N207,"")</f>
        <v>8.0400091200631998</v>
      </c>
      <c r="L255" s="14">
        <f>IF(Raw!O207&gt;0,Deficit!$D$255-Raw!O207,"")</f>
        <v>7.9371734266639002</v>
      </c>
      <c r="M255" s="14">
        <f>IF(Raw!P207&gt;0,Deficit!$D$255-Raw!P207,"")</f>
        <v>6.8889807824891989</v>
      </c>
      <c r="N255" s="14">
        <f>IF(Raw!Q207&gt;0,Deficit!$D$255-Raw!Q207,"")</f>
        <v>7.4809008559488994</v>
      </c>
      <c r="O255" s="14">
        <f>IF(Raw!R207&gt;0,Deficit!$D$255-Raw!R207,"")</f>
        <v>8.1958789922774002</v>
      </c>
      <c r="P255" s="14">
        <f>IF(Raw!S207&gt;0,Deficit!$D$255-Raw!S207,"")</f>
        <v>7.1883117811942014</v>
      </c>
      <c r="Q255" s="14">
        <f>IF(Raw!T207&gt;0,Deficit!$D$255-Raw!T207,"")</f>
        <v>8.5671077858273001</v>
      </c>
      <c r="R255" s="14">
        <f>IF(Raw!U207&gt;0,Deficit!$D$255-Raw!U207,"")</f>
        <v>7.8601634260943989</v>
      </c>
      <c r="S255" s="14">
        <f>IF(Raw!V207&gt;0,Deficit!$D$255-Raw!V207,"")</f>
        <v>8.3692517806119007</v>
      </c>
      <c r="T255" s="14">
        <f>IF(Raw!W207&gt;0,Deficit!$D$255-Raw!W207,"")</f>
        <v>7.9669149565970017</v>
      </c>
      <c r="U255" s="14"/>
      <c r="V255" s="14">
        <f>IF(Raw!Y207&gt;0,Deficit!$D$255-Raw!Y207,"")</f>
        <v>7.7867010141892017</v>
      </c>
      <c r="W255" s="14">
        <f>IF(Raw!Z207&gt;0,Deficit!$D$255-Raw!Z207,"")</f>
        <v>7.8209677553129993</v>
      </c>
      <c r="X255" s="14">
        <f>IF(Raw!AA207&gt;0,Deficit!$D$255-Raw!AA207,"")</f>
        <v>7.2313385274362005</v>
      </c>
      <c r="Y255" s="14">
        <f>IF(Raw!AB207&gt;0,Deficit!$D$255-Raw!AB207,"")</f>
        <v>8.283125549828199</v>
      </c>
      <c r="Z255" s="14">
        <f>IF(Raw!AC207&gt;0,Deficit!$D$255-Raw!AC207,"")</f>
        <v>7.6646975822045</v>
      </c>
      <c r="AA255" s="14">
        <f>IF(Raw!AD207&gt;0,Deficit!$D$255-Raw!AD207,"")</f>
        <v>6.9379164979269987</v>
      </c>
      <c r="AB255" s="14">
        <f>IF(Raw!AE207&gt;0,Deficit!$D$255-Raw!AE207,"")</f>
        <v>6.9566812166703009</v>
      </c>
      <c r="AC255" s="14">
        <f>IF(Raw!AF207&gt;0,Deficit!$D$255-Raw!AF207,"")</f>
        <v>7.172286468925801</v>
      </c>
      <c r="AD255" s="14">
        <f>IF(Raw!AG207&gt;0,Deficit!$D$255-Raw!AG207,"")</f>
        <v>6.2168220808365007</v>
      </c>
      <c r="AE255" s="14">
        <f>IF(Raw!AH207&gt;0,Deficit!$D$255-Raw!AH207,"")</f>
        <v>7.0403191227687998</v>
      </c>
      <c r="AF255" s="14">
        <f>IF(Raw!AI207&gt;0,Deficit!$D$255-Raw!AI207,"")</f>
        <v>4.9780064171527982</v>
      </c>
      <c r="AG255" s="14">
        <f>IF(Raw!AJ207&gt;0,Deficit!$D$255-Raw!AJ207,"")</f>
        <v>4.2854892116690984</v>
      </c>
      <c r="AH255" s="14">
        <f>IF(Raw!AK207&gt;0,Deficit!$D$255-Raw!AK207,"")</f>
        <v>5.4602868840503014</v>
      </c>
      <c r="AI255" s="14">
        <f>IF(Raw!AL207&gt;0,Deficit!$D$255-Raw!AL207,"")</f>
        <v>4.0098377150690006</v>
      </c>
      <c r="AJ255" s="14">
        <f>IF(Raw!AM207&gt;0,Deficit!$D$255-Raw!AM207,"")</f>
        <v>3.9022100712571017</v>
      </c>
      <c r="AK255" s="14">
        <f>IF(Raw!AN207&gt;0,Deficit!$D$255-Raw!AN207,"")</f>
        <v>4.0705601456136016</v>
      </c>
      <c r="AL255" s="14">
        <f>IF(Raw!AO207&gt;0,Deficit!$D$255-Raw!AO207,"")</f>
        <v>4.0399850719689994</v>
      </c>
      <c r="AM255" s="14">
        <f>IF(Raw!AP207&gt;0,Deficit!$D$255-Raw!AP207,"")</f>
        <v>3.8604707997847996</v>
      </c>
      <c r="AN255" s="14">
        <f>IF(Raw!AQ207&gt;0,Deficit!$D$255-Raw!AQ207,"")</f>
        <v>4.5293365868535993</v>
      </c>
      <c r="AO255" s="14">
        <f>IF(Raw!AR207&gt;0,Deficit!$D$255-Raw!AR207,"")</f>
        <v>3.8636022591770995</v>
      </c>
      <c r="AP255" s="14">
        <f>IF(Raw!AS207&gt;0,Deficit!$D$255-Raw!AS207,"")</f>
        <v>4.2013460763903012</v>
      </c>
      <c r="AQ255" s="14">
        <f>IF(Raw!AT207&gt;0,Deficit!$D$255-Raw!AT207,"")</f>
        <v>4.4648423192505007</v>
      </c>
      <c r="AR255" s="14" t="str">
        <f>IF(Raw!AU207&gt;0,Deficit!$D$255-Raw!AU207,"")</f>
        <v/>
      </c>
      <c r="AS255" s="14" t="str">
        <f>IF(Raw!AV207&gt;0,Deficit!$D$255-Raw!AV207,"")</f>
        <v/>
      </c>
      <c r="AT255" s="66" t="s">
        <v>13</v>
      </c>
    </row>
    <row r="256" spans="1:77" s="28" customFormat="1" x14ac:dyDescent="0.25">
      <c r="A256" s="32" t="s">
        <v>57</v>
      </c>
      <c r="B256" s="32">
        <v>9</v>
      </c>
      <c r="C256" s="32">
        <v>200</v>
      </c>
      <c r="D256" s="20">
        <v>15</v>
      </c>
      <c r="E256" s="20"/>
      <c r="F256" s="20">
        <f>IF(Raw!I235&gt;0,Deficit!$D$256-Raw!I235,"")</f>
        <v>5.6360073962465993</v>
      </c>
      <c r="G256" s="20">
        <f>IF(Raw!J235&gt;0,Deficit!$D$256-Raw!J235,"")</f>
        <v>5.4113600425094397</v>
      </c>
      <c r="H256" s="20">
        <f>IF(Raw!K235&gt;0,Deficit!$D$256-Raw!K235,"")</f>
        <v>5.4709692339936407</v>
      </c>
      <c r="I256" s="20">
        <f>IF(Raw!L235&gt;0,Deficit!$D$256-Raw!L235,"")</f>
        <v>5.4464285680359303</v>
      </c>
      <c r="J256" s="20">
        <f>IF(Raw!M235&gt;0,Deficit!$D$256-Raw!M235,"")</f>
        <v>5.5305197758416593</v>
      </c>
      <c r="K256" s="20">
        <f>IF(Raw!N235&gt;0,Deficit!$D$256-Raw!N235,"")</f>
        <v>5.3795162857863197</v>
      </c>
      <c r="L256" s="20">
        <f>IF(Raw!O235&gt;0,Deficit!$D$256-Raw!O235,"")</f>
        <v>5.4673103791375208</v>
      </c>
      <c r="M256" s="20">
        <f>IF(Raw!P235&gt;0,Deficit!$D$256-Raw!P235,"")</f>
        <v>5.5687112839260298</v>
      </c>
      <c r="N256" s="20">
        <f>IF(Raw!Q235&gt;0,Deficit!$D$256-Raw!Q235,"")</f>
        <v>5.6079085713235806</v>
      </c>
      <c r="O256" s="20">
        <f>IF(Raw!R235&gt;0,Deficit!$D$256-Raw!R235,"")</f>
        <v>5.6623796384521707</v>
      </c>
      <c r="P256" s="20">
        <f>IF(Raw!S235&gt;0,Deficit!$D$256-Raw!S235,"")</f>
        <v>5.4767650982764007</v>
      </c>
      <c r="Q256" s="20">
        <f>IF(Raw!T235&gt;0,Deficit!$D$256-Raw!T235,"")</f>
        <v>5.7193846679658993</v>
      </c>
      <c r="R256" s="20">
        <f>IF(Raw!U235&gt;0,Deficit!$D$256-Raw!U235,"")</f>
        <v>5.5344847258030594</v>
      </c>
      <c r="S256" s="20">
        <f>IF(Raw!V235&gt;0,Deficit!$D$256-Raw!V235,"")</f>
        <v>5.6964688892357405</v>
      </c>
      <c r="T256" s="20">
        <f>IF(Raw!W235&gt;0,Deficit!$D$256-Raw!W235,"")</f>
        <v>5.4284351635495405</v>
      </c>
      <c r="U256" s="20"/>
      <c r="V256" s="20">
        <f>IF(Raw!Y235&gt;0,Deficit!$D$256-Raw!Y235,"")</f>
        <v>5.5764894388574699</v>
      </c>
      <c r="W256" s="20">
        <f>IF(Raw!Z235&gt;0,Deficit!$D$256-Raw!Z235,"")</f>
        <v>5.46674718427907</v>
      </c>
      <c r="X256" s="20">
        <f>IF(Raw!AA235&gt;0,Deficit!$D$256-Raw!AA235,"")</f>
        <v>5.4285168360505001</v>
      </c>
      <c r="Y256" s="20">
        <f>IF(Raw!AB235&gt;0,Deficit!$D$256-Raw!AB235,"")</f>
        <v>5.4041807801523003</v>
      </c>
      <c r="Z256" s="20">
        <f>IF(Raw!AC235&gt;0,Deficit!$D$256-Raw!AC235,"")</f>
        <v>5.2357131265203591</v>
      </c>
      <c r="AA256" s="20">
        <f>IF(Raw!AD235&gt;0,Deficit!$D$256-Raw!AD235,"")</f>
        <v>5.3795998536198493</v>
      </c>
      <c r="AB256" s="20">
        <f>IF(Raw!AE235&gt;0,Deficit!$D$256-Raw!AE235,"")</f>
        <v>5.5571121837805002</v>
      </c>
      <c r="AC256" s="20">
        <f>IF(Raw!AF235&gt;0,Deficit!$D$256-Raw!AF235,"")</f>
        <v>5.5006233941763298</v>
      </c>
      <c r="AD256" s="20">
        <f>IF(Raw!AG235&gt;0,Deficit!$D$256-Raw!AG235,"")</f>
        <v>5.4594762587229493</v>
      </c>
      <c r="AE256" s="20">
        <f>IF(Raw!AH235&gt;0,Deficit!$D$256-Raw!AH235,"")</f>
        <v>5.4297393395910802</v>
      </c>
      <c r="AF256" s="20">
        <f>IF(Raw!AI235&gt;0,Deficit!$D$256-Raw!AI235,"")</f>
        <v>5.6036000099649002</v>
      </c>
      <c r="AG256" s="20">
        <f>IF(Raw!AJ235&gt;0,Deficit!$D$256-Raw!AJ235,"")</f>
        <v>5.4563282491508502</v>
      </c>
      <c r="AH256" s="20">
        <f>IF(Raw!AK235&gt;0,Deficit!$D$256-Raw!AK235,"")</f>
        <v>5.2685913254785</v>
      </c>
      <c r="AI256" s="20">
        <f>IF(Raw!AL235&gt;0,Deficit!$D$256-Raw!AL235,"")</f>
        <v>5.3710920084397493</v>
      </c>
      <c r="AJ256" s="20">
        <f>IF(Raw!AM235&gt;0,Deficit!$D$256-Raw!AM235,"")</f>
        <v>5.6846160143107998</v>
      </c>
      <c r="AK256" s="20">
        <f>IF(Raw!AN235&gt;0,Deficit!$D$256-Raw!AN235,"")</f>
        <v>5.3898937998454599</v>
      </c>
      <c r="AL256" s="20">
        <f>IF(Raw!AO235&gt;0,Deficit!$D$256-Raw!AO235,"")</f>
        <v>5.4654683965645994</v>
      </c>
      <c r="AM256" s="20">
        <f>IF(Raw!AP235&gt;0,Deficit!$D$256-Raw!AP235,"")</f>
        <v>5.3685178357544991</v>
      </c>
      <c r="AN256" s="20">
        <f>IF(Raw!AQ235&gt;0,Deficit!$D$256-Raw!AQ235,"")</f>
        <v>5.5676828879796307</v>
      </c>
      <c r="AO256" s="20">
        <f>IF(Raw!AR235&gt;0,Deficit!$D$256-Raw!AR235,"")</f>
        <v>5.1714592658021097</v>
      </c>
      <c r="AP256" s="20">
        <f>IF(Raw!AS235&gt;0,Deficit!$D$256-Raw!AS235,"")</f>
        <v>5.5337157142452291</v>
      </c>
      <c r="AQ256" s="20">
        <f>IF(Raw!AT235&gt;0,Deficit!$D$256-Raw!AT235,"")</f>
        <v>5.6011081424227296</v>
      </c>
      <c r="AR256" s="20" t="str">
        <f>IF(Raw!AU235&gt;0,Deficit!$D$256-Raw!AU235,"")</f>
        <v/>
      </c>
      <c r="AS256" s="20" t="str">
        <f>IF(Raw!AV235&gt;0,Deficit!$D$256-Raw!AV235,"")</f>
        <v/>
      </c>
    </row>
    <row r="257" spans="1:77" s="28" customFormat="1" x14ac:dyDescent="0.25">
      <c r="A257" s="31" t="s">
        <v>30</v>
      </c>
      <c r="B257" s="31">
        <v>10</v>
      </c>
      <c r="C257" s="31">
        <v>15</v>
      </c>
      <c r="D257" s="86">
        <v>31</v>
      </c>
      <c r="E257" s="14"/>
      <c r="F257" s="14">
        <f>IF(Raw!I40&gt;0,Deficit!$D$257-Raw!I40,"")</f>
        <v>10.850000000000001</v>
      </c>
      <c r="G257" s="14">
        <f>IF(Raw!J40&gt;0,Deficit!$D$257-Raw!J40,"")</f>
        <v>4.4499999999999993</v>
      </c>
      <c r="H257" s="14">
        <f>IF(Raw!K40&gt;0,Deficit!$D$257-Raw!K40,"")</f>
        <v>13.3333333333333</v>
      </c>
      <c r="I257" s="14">
        <f>IF(Raw!L40&gt;0,Deficit!$D$257-Raw!L40,"")</f>
        <v>-3.0499999999999972</v>
      </c>
      <c r="J257" s="14">
        <f>IF(Raw!M40&gt;0,Deficit!$D$257-Raw!M40,"")</f>
        <v>15.2</v>
      </c>
      <c r="K257" s="14">
        <f>IF(Raw!N40&gt;0,Deficit!$D$257-Raw!N40,"")</f>
        <v>2.3000000000000007</v>
      </c>
      <c r="L257" s="14">
        <f>IF(Raw!O40&gt;0,Deficit!$D$257-Raw!O40,"")</f>
        <v>18.899999999999999</v>
      </c>
      <c r="M257" s="14">
        <f>IF(Raw!P40&gt;0,Deficit!$D$257-Raw!P40,"")</f>
        <v>5.8500000000000014</v>
      </c>
      <c r="N257" s="14">
        <f>IF(Raw!Q40&gt;0,Deficit!$D$257-Raw!Q40,"")</f>
        <v>19.399999999999999</v>
      </c>
      <c r="O257" s="14">
        <f>IF(Raw!R40&gt;0,Deficit!$D$257-Raw!R40,"")</f>
        <v>6.8999999999999986</v>
      </c>
      <c r="P257" s="14">
        <f>IF(Raw!S40&gt;0,Deficit!$D$257-Raw!S40,"")</f>
        <v>20.95</v>
      </c>
      <c r="Q257" s="71">
        <f>IF(Raw!T40&gt;0,Deficit!$D$257-Raw!T40,"")</f>
        <v>26.4</v>
      </c>
      <c r="R257" s="14">
        <f>IF(Raw!U40&gt;0,Deficit!$D$257-Raw!U40,"")</f>
        <v>18.149999999999999</v>
      </c>
      <c r="S257" s="14">
        <f>IF(Raw!V40&gt;0,Deficit!$D$257-Raw!V40,"")</f>
        <v>9.6000000000000014</v>
      </c>
      <c r="T257" s="14">
        <f>IF(Raw!W40&gt;0,Deficit!$D$257-Raw!W40,"")</f>
        <v>4.1000000000000014</v>
      </c>
      <c r="U257" s="14"/>
      <c r="V257" s="14">
        <f>IF(Raw!Y40&gt;0,Deficit!$D$257-Raw!Y40,"")</f>
        <v>16.850000000000001</v>
      </c>
      <c r="W257" s="14">
        <f>IF(Raw!Z40&gt;0,Deficit!$D$257-Raw!Z40,"")</f>
        <v>17.899999999999999</v>
      </c>
      <c r="X257" s="14">
        <f>IF(Raw!AA40&gt;0,Deficit!$D$257-Raw!AA40,"")</f>
        <v>6.3000000000000007</v>
      </c>
      <c r="Y257" s="14">
        <f>IF(Raw!AB40&gt;0,Deficit!$D$257-Raw!AB40,"")</f>
        <v>17.899999999999999</v>
      </c>
      <c r="Z257" s="14">
        <f>IF(Raw!AC40&gt;0,Deficit!$D$257-Raw!AC40,"")</f>
        <v>6.1499999999999986</v>
      </c>
      <c r="AA257" s="14">
        <f>IF(Raw!AD40&gt;0,Deficit!$D$257-Raw!AD40,"")</f>
        <v>11.25</v>
      </c>
      <c r="AB257" s="14">
        <f>IF(Raw!AE40&gt;0,Deficit!$D$257-Raw!AE40,"")</f>
        <v>3.1000000000000014</v>
      </c>
      <c r="AC257" s="14">
        <f>IF(Raw!AF40&gt;0,Deficit!$D$257-Raw!AF40,"")</f>
        <v>0.89999999999999858</v>
      </c>
      <c r="AD257" s="14">
        <f>IF(Raw!AG40&gt;0,Deficit!$D$257-Raw!AG40,"")</f>
        <v>14.850000000000001</v>
      </c>
      <c r="AE257" s="14">
        <f>IF(Raw!AH40&gt;0,Deficit!$D$257-Raw!AH40,"")</f>
        <v>-1</v>
      </c>
      <c r="AF257" s="14">
        <f>IF(Raw!AI40&gt;0,Deficit!$D$257-Raw!AI40,"")</f>
        <v>11.45</v>
      </c>
      <c r="AG257" s="14">
        <f>IF(Raw!AJ40&gt;0,Deficit!$D$257-Raw!AJ40,"")</f>
        <v>17.399999999999999</v>
      </c>
      <c r="AH257" s="14">
        <f>IF(Raw!AK40&gt;0,Deficit!$D$257-Raw!AK40,"")</f>
        <v>7.4499999999999993</v>
      </c>
      <c r="AI257" s="14">
        <f>IF(Raw!AL40&gt;0,Deficit!$D$257-Raw!AL40,"")</f>
        <v>17.850000000000001</v>
      </c>
      <c r="AJ257" s="14">
        <f>IF(Raw!AM40&gt;0,Deficit!$D$257-Raw!AM40,"")</f>
        <v>5.6000000000000014</v>
      </c>
      <c r="AK257" s="14">
        <f>IF(Raw!AN40&gt;0,Deficit!$D$257-Raw!AN40,"")</f>
        <v>16.649999999999999</v>
      </c>
      <c r="AL257" s="14">
        <f>IF(Raw!AO40&gt;0,Deficit!$D$257-Raw!AO40,"")</f>
        <v>21.35</v>
      </c>
      <c r="AM257" s="14" t="str">
        <f>IF(Raw!AP40&gt;0,Deficit!$D$257-Raw!AP40,"")</f>
        <v/>
      </c>
      <c r="AN257" s="14">
        <f>IF(Raw!AQ40&gt;0,Deficit!$D$257-Raw!AQ40,"")</f>
        <v>12.100000000000001</v>
      </c>
      <c r="AO257" s="14">
        <f>IF(Raw!AR40&gt;0,Deficit!$D$257-Raw!AR40,"")</f>
        <v>0.35000000000000142</v>
      </c>
      <c r="AP257" s="14">
        <f>IF(Raw!AS40&gt;0,Deficit!$D$257-Raw!AS40,"")</f>
        <v>2.6999999999999993</v>
      </c>
      <c r="AQ257" s="14">
        <f>IF(Raw!AT40&gt;0,Deficit!$D$257-Raw!AT40,"")</f>
        <v>0.35000000000000142</v>
      </c>
      <c r="AR257" s="14" t="str">
        <f>IF(Raw!AU40&gt;0,Deficit!$D$257-Raw!AU40,"")</f>
        <v/>
      </c>
      <c r="AS257" s="14" t="str">
        <f>IF(Raw!AV40&gt;0,Deficit!$D$257-Raw!AV40,"")</f>
        <v/>
      </c>
      <c r="AT257" s="28">
        <v>18</v>
      </c>
      <c r="AU257" s="93">
        <f>AT257/D257</f>
        <v>0.58064516129032262</v>
      </c>
    </row>
    <row r="258" spans="1:77" s="28" customFormat="1" x14ac:dyDescent="0.25">
      <c r="A258" s="31" t="s">
        <v>35</v>
      </c>
      <c r="B258" s="31">
        <v>10</v>
      </c>
      <c r="C258" s="31">
        <v>15</v>
      </c>
      <c r="D258" s="86">
        <v>28</v>
      </c>
      <c r="E258" s="14"/>
      <c r="F258" s="14">
        <f>IF(Raw!I75&gt;0,Deficit!$D$258-Raw!I75,"")</f>
        <v>3.6000000000000014</v>
      </c>
      <c r="G258" s="14">
        <f>IF(Raw!J75&gt;0,Deficit!$D$258-Raw!J75,"")</f>
        <v>15.6</v>
      </c>
      <c r="H258" s="14">
        <f>IF(Raw!K75&gt;0,Deficit!$D$258-Raw!K75,"")</f>
        <v>18.05</v>
      </c>
      <c r="I258" s="14">
        <f>IF(Raw!L75&gt;0,Deficit!$D$258-Raw!L75,"")</f>
        <v>1.5</v>
      </c>
      <c r="J258" s="14">
        <f>IF(Raw!M75&gt;0,Deficit!$D$258-Raw!M75,"")</f>
        <v>9.1000000000000014</v>
      </c>
      <c r="K258" s="14">
        <f>IF(Raw!N75&gt;0,Deficit!$D$258-Raw!N75,"")</f>
        <v>9.6999999999999993</v>
      </c>
      <c r="L258" s="14">
        <f>IF(Raw!O75&gt;0,Deficit!$D$258-Raw!O75,"")</f>
        <v>17.350000000000001</v>
      </c>
      <c r="M258" s="14">
        <f>IF(Raw!P75&gt;0,Deficit!$D$258-Raw!P75,"")</f>
        <v>3.6499999999999986</v>
      </c>
      <c r="N258" s="14">
        <f>IF(Raw!Q75&gt;0,Deficit!$D$258-Raw!Q75,"")</f>
        <v>12.95</v>
      </c>
      <c r="O258" s="14">
        <f>IF(Raw!R75&gt;0,Deficit!$D$258-Raw!R75,"")</f>
        <v>2.8999999999999986</v>
      </c>
      <c r="P258" s="14">
        <f>IF(Raw!S75&gt;0,Deficit!$D$258-Raw!S75,"")</f>
        <v>16.5</v>
      </c>
      <c r="Q258" s="71">
        <f>IF(Raw!T75&gt;0,Deficit!$D$258-Raw!T75,"")</f>
        <v>22.75</v>
      </c>
      <c r="R258" s="14">
        <f>IF(Raw!U75&gt;0,Deficit!$D$258-Raw!U75,"")</f>
        <v>15.8</v>
      </c>
      <c r="S258" s="14">
        <f>IF(Raw!V75&gt;0,Deficit!$D$258-Raw!V75,"")</f>
        <v>5.7666666666667012</v>
      </c>
      <c r="T258" s="14">
        <f>IF(Raw!W75&gt;0,Deficit!$D$258-Raw!W75,"")</f>
        <v>3.6999999999999993</v>
      </c>
      <c r="U258" s="14"/>
      <c r="V258" s="14">
        <f>IF(Raw!Y75&gt;0,Deficit!$D$258-Raw!Y75,"")</f>
        <v>15.4</v>
      </c>
      <c r="W258" s="14">
        <f>IF(Raw!Z75&gt;0,Deficit!$D$258-Raw!Z75,"")</f>
        <v>17.05</v>
      </c>
      <c r="X258" s="14">
        <f>IF(Raw!AA75&gt;0,Deficit!$D$258-Raw!AA75,"")</f>
        <v>6.8500000000000014</v>
      </c>
      <c r="Y258" s="14">
        <f>IF(Raw!AB75&gt;0,Deficit!$D$258-Raw!AB75,"")</f>
        <v>15.4</v>
      </c>
      <c r="Z258" s="14">
        <f>IF(Raw!AC75&gt;0,Deficit!$D$258-Raw!AC75,"")</f>
        <v>0.19999999999999929</v>
      </c>
      <c r="AA258" s="14">
        <f>IF(Raw!AD75&gt;0,Deficit!$D$258-Raw!AD75,"")</f>
        <v>2.3500000000000014</v>
      </c>
      <c r="AB258" s="14">
        <f>IF(Raw!AE75&gt;0,Deficit!$D$258-Raw!AE75,"")</f>
        <v>4.5500000000000007</v>
      </c>
      <c r="AC258" s="14">
        <f>IF(Raw!AF75&gt;0,Deficit!$D$258-Raw!AF75,"")</f>
        <v>1.0500000000000007</v>
      </c>
      <c r="AD258" s="14">
        <f>IF(Raw!AG75&gt;0,Deficit!$D$258-Raw!AG75,"")</f>
        <v>4.3999999999999986</v>
      </c>
      <c r="AE258" s="14">
        <f>IF(Raw!AH75&gt;0,Deficit!$D$258-Raw!AH75,"")</f>
        <v>-0.69999999999999929</v>
      </c>
      <c r="AF258" s="14">
        <f>IF(Raw!AI75&gt;0,Deficit!$D$258-Raw!AI75,"")</f>
        <v>10.649999999999999</v>
      </c>
      <c r="AG258" s="14">
        <f>IF(Raw!AJ75&gt;0,Deficit!$D$258-Raw!AJ75,"")</f>
        <v>14.85</v>
      </c>
      <c r="AH258" s="14">
        <f>IF(Raw!AK75&gt;0,Deficit!$D$258-Raw!AK75,"")</f>
        <v>9.4499999999999993</v>
      </c>
      <c r="AI258" s="14">
        <f>IF(Raw!AL75&gt;0,Deficit!$D$258-Raw!AL75,"")</f>
        <v>17.7</v>
      </c>
      <c r="AJ258" s="14">
        <f>IF(Raw!AM75&gt;0,Deficit!$D$258-Raw!AM75,"")</f>
        <v>3.5500000000000007</v>
      </c>
      <c r="AK258" s="14">
        <f>IF(Raw!AN75&gt;0,Deficit!$D$258-Raw!AN75,"")</f>
        <v>14.9</v>
      </c>
      <c r="AL258" s="14">
        <f>IF(Raw!AO75&gt;0,Deficit!$D$258-Raw!AO75,"")</f>
        <v>18.2</v>
      </c>
      <c r="AM258" s="14">
        <f>IF(Raw!AP75&gt;0,Deficit!$D$258-Raw!AP75,"")</f>
        <v>18.8</v>
      </c>
      <c r="AN258" s="14">
        <f>IF(Raw!AQ75&gt;0,Deficit!$D$258-Raw!AQ75,"")</f>
        <v>11.3</v>
      </c>
      <c r="AO258" s="14">
        <f>IF(Raw!AR75&gt;0,Deficit!$D$258-Raw!AR75,"")</f>
        <v>-0.69999999999999929</v>
      </c>
      <c r="AP258" s="14">
        <f>IF(Raw!AS75&gt;0,Deficit!$D$258-Raw!AS75,"")</f>
        <v>-0.75</v>
      </c>
      <c r="AQ258" s="14">
        <f>IF(Raw!AT75&gt;0,Deficit!$D$258-Raw!AT75,"")</f>
        <v>-2.25</v>
      </c>
      <c r="AR258" s="14" t="str">
        <f>IF(Raw!AU75&gt;0,Deficit!$D$258-Raw!AU75,"")</f>
        <v/>
      </c>
      <c r="AS258" s="14" t="str">
        <f>IF(Raw!AV75&gt;0,Deficit!$D$258-Raw!AV75,"")</f>
        <v/>
      </c>
      <c r="AT258" s="28">
        <v>18</v>
      </c>
      <c r="AU258" s="93">
        <f t="shared" ref="AU258:AU266" si="454">AT258/D258</f>
        <v>0.6428571428571429</v>
      </c>
    </row>
    <row r="259" spans="1:77" s="28" customFormat="1" x14ac:dyDescent="0.25">
      <c r="A259" s="31" t="s">
        <v>30</v>
      </c>
      <c r="B259" s="31">
        <v>10</v>
      </c>
      <c r="C259" s="31">
        <v>30</v>
      </c>
      <c r="D259" s="86">
        <v>27.5</v>
      </c>
      <c r="E259" s="14"/>
      <c r="F259" s="14">
        <f>IF(Raw!I41&gt;0,Deficit!$D$259-Raw!I41,"")</f>
        <v>5.8607390563681996</v>
      </c>
      <c r="G259" s="14">
        <f>IF(Raw!J41&gt;0,Deficit!$D$259-Raw!J41,"")</f>
        <v>1.7695693181655017</v>
      </c>
      <c r="H259" s="14">
        <f>IF(Raw!K41&gt;0,Deficit!$D$259-Raw!K41,"")</f>
        <v>2.686074965129599</v>
      </c>
      <c r="I259" s="14">
        <f>IF(Raw!L41&gt;0,Deficit!$D$259-Raw!L41,"")</f>
        <v>-0.39060197094680049</v>
      </c>
      <c r="J259" s="14">
        <f>IF(Raw!M41&gt;0,Deficit!$D$259-Raw!M41,"")</f>
        <v>3.4116638198325013</v>
      </c>
      <c r="K259" s="14">
        <f>IF(Raw!N41&gt;0,Deficit!$D$259-Raw!N41,"")</f>
        <v>-0.1053253000026011</v>
      </c>
      <c r="L259" s="14">
        <f>IF(Raw!O41&gt;0,Deficit!$D$259-Raw!O41,"")</f>
        <v>5.0687965301564013</v>
      </c>
      <c r="M259" s="14">
        <f>IF(Raw!P41&gt;0,Deficit!$D$259-Raw!P41,"")</f>
        <v>6.4349722526859985</v>
      </c>
      <c r="N259" s="14">
        <f>IF(Raw!Q41&gt;0,Deficit!$D$259-Raw!Q41,"")</f>
        <v>9.0568357220594997</v>
      </c>
      <c r="O259" s="14">
        <f>IF(Raw!R41&gt;0,Deficit!$D$259-Raw!R41,"")</f>
        <v>9.3632838266447997</v>
      </c>
      <c r="P259" s="14">
        <f>IF(Raw!S41&gt;0,Deficit!$D$259-Raw!S41,"")</f>
        <v>10.131490396783501</v>
      </c>
      <c r="Q259" s="14">
        <f>IF(Raw!T41&gt;0,Deficit!$D$259-Raw!T41,"")</f>
        <v>9.7364885792365001</v>
      </c>
      <c r="R259" s="14">
        <f>IF(Raw!U41&gt;0,Deficit!$D$259-Raw!U41,"")</f>
        <v>7.8065881977980993</v>
      </c>
      <c r="S259" s="14">
        <f>IF(Raw!V41&gt;0,Deficit!$D$259-Raw!V41,"")</f>
        <v>8.1662032231118999</v>
      </c>
      <c r="T259" s="14">
        <f>IF(Raw!W41&gt;0,Deficit!$D$259-Raw!W41,"")</f>
        <v>6.8355162628220008</v>
      </c>
      <c r="U259" s="14"/>
      <c r="V259" s="14">
        <f>IF(Raw!Y41&gt;0,Deficit!$D$259-Raw!Y41,"")</f>
        <v>8.2968127514251009</v>
      </c>
      <c r="W259" s="14">
        <f>IF(Raw!Z41&gt;0,Deficit!$D$259-Raw!Z41,"")</f>
        <v>9.7042238417968001</v>
      </c>
      <c r="X259" s="14">
        <f>IF(Raw!AA41&gt;0,Deficit!$D$259-Raw!AA41,"")</f>
        <v>10.864084152293799</v>
      </c>
      <c r="Y259" s="14">
        <f>IF(Raw!AB41&gt;0,Deficit!$D$259-Raw!AB41,"")</f>
        <v>10.171754538164301</v>
      </c>
      <c r="Z259" s="14">
        <f>IF(Raw!AC41&gt;0,Deficit!$D$259-Raw!AC41,"")</f>
        <v>0.27497635542319898</v>
      </c>
      <c r="AA259" s="14">
        <f>IF(Raw!AD41&gt;0,Deficit!$D$259-Raw!AD41,"")</f>
        <v>2.5669685172069983</v>
      </c>
      <c r="AB259" s="14">
        <f>IF(Raw!AE41&gt;0,Deficit!$D$259-Raw!AE41,"")</f>
        <v>1.2441821204045986</v>
      </c>
      <c r="AC259" s="14">
        <f>IF(Raw!AF41&gt;0,Deficit!$D$259-Raw!AF41,"")</f>
        <v>0.15711302229210133</v>
      </c>
      <c r="AD259" s="14">
        <f>IF(Raw!AG41&gt;0,Deficit!$D$259-Raw!AG41,"")</f>
        <v>3.426218793063601</v>
      </c>
      <c r="AE259" s="14">
        <f>IF(Raw!AH41&gt;0,Deficit!$D$259-Raw!AH41,"")</f>
        <v>-1.2973853517801999</v>
      </c>
      <c r="AF259" s="14">
        <f>IF(Raw!AI41&gt;0,Deficit!$D$259-Raw!AI41,"")</f>
        <v>0.77452609785979831</v>
      </c>
      <c r="AG259" s="14">
        <f>IF(Raw!AJ41&gt;0,Deficit!$D$259-Raw!AJ41,"")</f>
        <v>8.678400950470099</v>
      </c>
      <c r="AH259" s="14">
        <f>IF(Raw!AK41&gt;0,Deficit!$D$259-Raw!AK41,"")</f>
        <v>8.2767859312384999</v>
      </c>
      <c r="AI259" s="14">
        <f>IF(Raw!AL41&gt;0,Deficit!$D$259-Raw!AL41,"")</f>
        <v>8.7836363894638012</v>
      </c>
      <c r="AJ259" s="14">
        <f>IF(Raw!AM41&gt;0,Deficit!$D$259-Raw!AM41,"")</f>
        <v>9.3862852229549993</v>
      </c>
      <c r="AK259" s="14">
        <f>IF(Raw!AN41&gt;0,Deficit!$D$259-Raw!AN41,"")</f>
        <v>9.2985634646151993</v>
      </c>
      <c r="AL259" s="14">
        <f>IF(Raw!AO41&gt;0,Deficit!$D$259-Raw!AO41,"")</f>
        <v>11.261081745002599</v>
      </c>
      <c r="AM259" s="14">
        <f>IF(Raw!AP41&gt;0,Deficit!$D$259-Raw!AP41,"")</f>
        <v>11.6819630615837</v>
      </c>
      <c r="AN259" s="14">
        <f>IF(Raw!AQ41&gt;0,Deficit!$D$259-Raw!AQ41,"")</f>
        <v>2.6149983617528996</v>
      </c>
      <c r="AO259" s="14">
        <f>IF(Raw!AR41&gt;0,Deficit!$D$259-Raw!AR41,"")</f>
        <v>-0.99096063830150172</v>
      </c>
      <c r="AP259" s="14">
        <f>IF(Raw!AS41&gt;0,Deficit!$D$259-Raw!AS41,"")</f>
        <v>0.87390012019969987</v>
      </c>
      <c r="AQ259" s="14">
        <f>IF(Raw!AT41&gt;0,Deficit!$D$259-Raw!AT41,"")</f>
        <v>0.74662947595859919</v>
      </c>
      <c r="AR259" s="14" t="str">
        <f>IF(Raw!AU41&gt;0,Deficit!$D$259-Raw!AU41,"")</f>
        <v/>
      </c>
      <c r="AS259" s="14" t="str">
        <f>IF(Raw!AV41&gt;0,Deficit!$D$259-Raw!AV41,"")</f>
        <v/>
      </c>
      <c r="AT259" s="28">
        <v>12</v>
      </c>
      <c r="AU259" s="93">
        <f t="shared" si="454"/>
        <v>0.43636363636363634</v>
      </c>
    </row>
    <row r="260" spans="1:77" s="28" customFormat="1" x14ac:dyDescent="0.25">
      <c r="A260" s="31" t="s">
        <v>35</v>
      </c>
      <c r="B260" s="31">
        <v>10</v>
      </c>
      <c r="C260" s="31">
        <v>30</v>
      </c>
      <c r="D260" s="76">
        <v>26</v>
      </c>
      <c r="E260" s="14"/>
      <c r="F260" s="14">
        <f>IF(Raw!I76&gt;0,Deficit!$D$260-Raw!I76,"")</f>
        <v>9.0330011672541985</v>
      </c>
      <c r="G260" s="14">
        <f>IF(Raw!J76&gt;0,Deficit!$D$260-Raw!J76,"")</f>
        <v>3.9363188992953013</v>
      </c>
      <c r="H260" s="14">
        <f>IF(Raw!K76&gt;0,Deficit!$D$260-Raw!K76,"")</f>
        <v>4.8971107262357982</v>
      </c>
      <c r="I260" s="14">
        <f>IF(Raw!L76&gt;0,Deficit!$D$260-Raw!L76,"")</f>
        <v>0.43768427594639903</v>
      </c>
      <c r="J260" s="14">
        <f>IF(Raw!M76&gt;0,Deficit!$D$260-Raw!M76,"")</f>
        <v>4.563454741301701</v>
      </c>
      <c r="K260" s="14">
        <f>IF(Raw!N76&gt;0,Deficit!$D$260-Raw!N76,"")</f>
        <v>1.7363369156687014</v>
      </c>
      <c r="L260" s="14">
        <f>IF(Raw!O76&gt;0,Deficit!$D$260-Raw!O76,"")</f>
        <v>5.4807667062873016</v>
      </c>
      <c r="M260" s="14">
        <f>IF(Raw!P76&gt;0,Deficit!$D$260-Raw!P76,"")</f>
        <v>5.2513301880781995</v>
      </c>
      <c r="N260" s="14">
        <f>IF(Raw!Q76&gt;0,Deficit!$D$260-Raw!Q76,"")</f>
        <v>7.5091508435323</v>
      </c>
      <c r="O260" s="14">
        <f>IF(Raw!R76&gt;0,Deficit!$D$260-Raw!R76,"")</f>
        <v>8.6049066286688003</v>
      </c>
      <c r="P260" s="14">
        <f>IF(Raw!S76&gt;0,Deficit!$D$260-Raw!S76,"")</f>
        <v>8.9831511708500003</v>
      </c>
      <c r="Q260" s="14">
        <f>IF(Raw!T76&gt;0,Deficit!$D$260-Raw!T76,"")</f>
        <v>8.3434330833334016</v>
      </c>
      <c r="R260" s="14">
        <f>IF(Raw!U76&gt;0,Deficit!$D$260-Raw!U76,"")</f>
        <v>6.4643287462650001</v>
      </c>
      <c r="S260" s="14">
        <f>IF(Raw!V76&gt;0,Deficit!$D$260-Raw!V76,"")</f>
        <v>5.8410620153718007</v>
      </c>
      <c r="T260" s="14">
        <f>IF(Raw!W76&gt;0,Deficit!$D$260-Raw!W76,"")</f>
        <v>3.9328447570565004</v>
      </c>
      <c r="U260" s="14"/>
      <c r="V260" s="14">
        <f>IF(Raw!Y76&gt;0,Deficit!$D$260-Raw!Y76,"")</f>
        <v>6.0254172593920998</v>
      </c>
      <c r="W260" s="14">
        <f>IF(Raw!Z76&gt;0,Deficit!$D$260-Raw!Z76,"")</f>
        <v>8.8647356819138992</v>
      </c>
      <c r="X260" s="14">
        <f>IF(Raw!AA76&gt;0,Deficit!$D$260-Raw!AA76,"")</f>
        <v>9.0894000325571014</v>
      </c>
      <c r="Y260" s="14">
        <f>IF(Raw!AB76&gt;0,Deficit!$D$260-Raw!AB76,"")</f>
        <v>10.335599270350301</v>
      </c>
      <c r="Z260" s="14">
        <f>IF(Raw!AC76&gt;0,Deficit!$D$260-Raw!AC76,"")</f>
        <v>0.92712795729709896</v>
      </c>
      <c r="AA260" s="14">
        <f>IF(Raw!AD76&gt;0,Deficit!$D$260-Raw!AD76,"")</f>
        <v>2.3618782851124998</v>
      </c>
      <c r="AB260" s="14">
        <f>IF(Raw!AE76&gt;0,Deficit!$D$260-Raw!AE76,"")</f>
        <v>1.8009741655749991</v>
      </c>
      <c r="AC260" s="14">
        <f>IF(Raw!AF76&gt;0,Deficit!$D$260-Raw!AF76,"")</f>
        <v>-8.7772511526800656E-2</v>
      </c>
      <c r="AD260" s="14">
        <f>IF(Raw!AG76&gt;0,Deficit!$D$260-Raw!AG76,"")</f>
        <v>3.4893604864698986</v>
      </c>
      <c r="AE260" s="14">
        <f>IF(Raw!AH76&gt;0,Deficit!$D$260-Raw!AH76,"")</f>
        <v>-1.0368671955488011</v>
      </c>
      <c r="AF260" s="14">
        <f>IF(Raw!AI76&gt;0,Deficit!$D$260-Raw!AI76,"")</f>
        <v>1.9514495608310014</v>
      </c>
      <c r="AG260" s="14">
        <f>IF(Raw!AJ76&gt;0,Deficit!$D$260-Raw!AJ76,"")</f>
        <v>6.8856939677378008</v>
      </c>
      <c r="AH260" s="14">
        <f>IF(Raw!AK76&gt;0,Deficit!$D$260-Raw!AK76,"")</f>
        <v>8.1876586308903008</v>
      </c>
      <c r="AI260" s="14">
        <f>IF(Raw!AL76&gt;0,Deficit!$D$260-Raw!AL76,"")</f>
        <v>8.684050660245699</v>
      </c>
      <c r="AJ260" s="14">
        <f>IF(Raw!AM76&gt;0,Deficit!$D$260-Raw!AM76,"")</f>
        <v>8.6215705175924988</v>
      </c>
      <c r="AK260" s="14">
        <f>IF(Raw!AN76&gt;0,Deficit!$D$260-Raw!AN76,"")</f>
        <v>9.288351730653801</v>
      </c>
      <c r="AL260" s="14">
        <f>IF(Raw!AO76&gt;0,Deficit!$D$260-Raw!AO76,"")</f>
        <v>11.262590965952599</v>
      </c>
      <c r="AM260" s="14">
        <f>IF(Raw!AP76&gt;0,Deficit!$D$260-Raw!AP76,"")</f>
        <v>11.519384559679599</v>
      </c>
      <c r="AN260" s="14">
        <f>IF(Raw!AQ76&gt;0,Deficit!$D$260-Raw!AQ76,"")</f>
        <v>-0.26440194179659926</v>
      </c>
      <c r="AO260" s="14">
        <f>IF(Raw!AR76&gt;0,Deficit!$D$260-Raw!AR76,"")</f>
        <v>-0.67442015558030022</v>
      </c>
      <c r="AP260" s="14">
        <f>IF(Raw!AS76&gt;0,Deficit!$D$260-Raw!AS76,"")</f>
        <v>0.34637333053209929</v>
      </c>
      <c r="AQ260" s="14">
        <f>IF(Raw!AT76&gt;0,Deficit!$D$260-Raw!AT76,"")</f>
        <v>0.71720098363649853</v>
      </c>
      <c r="AR260" s="14" t="str">
        <f>IF(Raw!AU76&gt;0,Deficit!$D$260-Raw!AU76,"")</f>
        <v/>
      </c>
      <c r="AS260" s="14" t="str">
        <f>IF(Raw!AV76&gt;0,Deficit!$D$260-Raw!AV76,"")</f>
        <v/>
      </c>
      <c r="AT260" s="31">
        <v>11</v>
      </c>
      <c r="AU260" s="93">
        <f t="shared" si="454"/>
        <v>0.42307692307692307</v>
      </c>
    </row>
    <row r="261" spans="1:77" s="28" customFormat="1" x14ac:dyDescent="0.25">
      <c r="A261" s="31" t="s">
        <v>30</v>
      </c>
      <c r="B261" s="31">
        <v>10</v>
      </c>
      <c r="C261" s="31">
        <v>60</v>
      </c>
      <c r="D261" s="86">
        <v>19.5</v>
      </c>
      <c r="E261" s="14"/>
      <c r="F261" s="14">
        <f>IF(Raw!I42&gt;0,Deficit!$D$261-Raw!I42,"")</f>
        <v>6.6054361345508994</v>
      </c>
      <c r="G261" s="14">
        <f>IF(Raw!J42&gt;0,Deficit!$D$261-Raw!J42,"")</f>
        <v>3.231221896049</v>
      </c>
      <c r="H261" s="14">
        <f>IF(Raw!K42&gt;0,Deficit!$D$261-Raw!K42,"")</f>
        <v>3.3509873001431991</v>
      </c>
      <c r="I261" s="14">
        <f>IF(Raw!L42&gt;0,Deficit!$D$261-Raw!L42,"")</f>
        <v>1.5148055349163982</v>
      </c>
      <c r="J261" s="14">
        <f>IF(Raw!M42&gt;0,Deficit!$D$261-Raw!M42,"")</f>
        <v>2.0873319437598994</v>
      </c>
      <c r="K261" s="14">
        <f>IF(Raw!N42&gt;0,Deficit!$D$261-Raw!N42,"")</f>
        <v>-0.24736112602539961</v>
      </c>
      <c r="L261" s="14">
        <f>IF(Raw!O42&gt;0,Deficit!$D$261-Raw!O42,"")</f>
        <v>2.1045337557606985</v>
      </c>
      <c r="M261" s="14">
        <f>IF(Raw!P42&gt;0,Deficit!$D$261-Raw!P42,"")</f>
        <v>2.4556892455401993</v>
      </c>
      <c r="N261" s="14">
        <f>IF(Raw!Q42&gt;0,Deficit!$D$261-Raw!Q42,"")</f>
        <v>3.4992954048672011</v>
      </c>
      <c r="O261" s="14">
        <f>IF(Raw!R42&gt;0,Deficit!$D$261-Raw!R42,"")</f>
        <v>2.9763797394026987</v>
      </c>
      <c r="P261" s="14">
        <f>IF(Raw!S42&gt;0,Deficit!$D$261-Raw!S42,"")</f>
        <v>3.9933553025755</v>
      </c>
      <c r="Q261" s="14">
        <f>IF(Raw!T42&gt;0,Deficit!$D$261-Raw!T42,"")</f>
        <v>4.3027277782011009</v>
      </c>
      <c r="R261" s="14">
        <f>IF(Raw!U42&gt;0,Deficit!$D$261-Raw!U42,"")</f>
        <v>3.8810896217995996</v>
      </c>
      <c r="S261" s="14">
        <f>IF(Raw!V42&gt;0,Deficit!$D$261-Raw!V42,"")</f>
        <v>4.7037742380958996</v>
      </c>
      <c r="T261" s="14">
        <f>IF(Raw!W42&gt;0,Deficit!$D$261-Raw!W42,"")</f>
        <v>4.3906322789949996</v>
      </c>
      <c r="U261" s="14"/>
      <c r="V261" s="14">
        <f>IF(Raw!Y42&gt;0,Deficit!$D$261-Raw!Y42,"")</f>
        <v>4.7476873323890008</v>
      </c>
      <c r="W261" s="14">
        <f>IF(Raw!Z42&gt;0,Deficit!$D$261-Raw!Z42,"")</f>
        <v>5.1152347011838</v>
      </c>
      <c r="X261" s="14">
        <f>IF(Raw!AA42&gt;0,Deficit!$D$261-Raw!AA42,"")</f>
        <v>5.3573210691852005</v>
      </c>
      <c r="Y261" s="14">
        <f>IF(Raw!AB42&gt;0,Deficit!$D$261-Raw!AB42,"")</f>
        <v>5.9812750804697998</v>
      </c>
      <c r="Z261" s="14">
        <f>IF(Raw!AC42&gt;0,Deficit!$D$261-Raw!AC42,"")</f>
        <v>3.1922760685065015</v>
      </c>
      <c r="AA261" s="14">
        <f>IF(Raw!AD42&gt;0,Deficit!$D$261-Raw!AD42,"")</f>
        <v>2.0502071841540008</v>
      </c>
      <c r="AB261" s="14">
        <f>IF(Raw!AE42&gt;0,Deficit!$D$261-Raw!AE42,"")</f>
        <v>1.4460039573785011</v>
      </c>
      <c r="AC261" s="14">
        <f>IF(Raw!AF42&gt;0,Deficit!$D$261-Raw!AF42,"")</f>
        <v>1.1554942140638005</v>
      </c>
      <c r="AD261" s="14">
        <f>IF(Raw!AG42&gt;0,Deficit!$D$261-Raw!AG42,"")</f>
        <v>0.71443819628539984</v>
      </c>
      <c r="AE261" s="14">
        <f>IF(Raw!AH42&gt;0,Deficit!$D$261-Raw!AH42,"")</f>
        <v>3.1371411179598852E-2</v>
      </c>
      <c r="AF261" s="14">
        <f>IF(Raw!AI42&gt;0,Deficit!$D$261-Raw!AI42,"")</f>
        <v>0.96825975044909995</v>
      </c>
      <c r="AG261" s="14">
        <f>IF(Raw!AJ42&gt;0,Deficit!$D$261-Raw!AJ42,"")</f>
        <v>2.2143030615295984</v>
      </c>
      <c r="AH261" s="14">
        <f>IF(Raw!AK42&gt;0,Deficit!$D$261-Raw!AK42,"")</f>
        <v>2.840535066357301</v>
      </c>
      <c r="AI261" s="14">
        <f>IF(Raw!AL42&gt;0,Deficit!$D$261-Raw!AL42,"")</f>
        <v>2.3820282495168001</v>
      </c>
      <c r="AJ261" s="14">
        <f>IF(Raw!AM42&gt;0,Deficit!$D$261-Raw!AM42,"")</f>
        <v>3.7074065320765008</v>
      </c>
      <c r="AK261" s="14">
        <f>IF(Raw!AN42&gt;0,Deficit!$D$261-Raw!AN42,"")</f>
        <v>4.4612847005728007</v>
      </c>
      <c r="AL261" s="14">
        <f>IF(Raw!AO42&gt;0,Deficit!$D$261-Raw!AO42,"")</f>
        <v>6.2660689287726008</v>
      </c>
      <c r="AM261" s="14">
        <f>IF(Raw!AP42&gt;0,Deficit!$D$261-Raw!AP42,"")</f>
        <v>5.9705637292993003</v>
      </c>
      <c r="AN261" s="14">
        <f>IF(Raw!AQ42&gt;0,Deficit!$D$261-Raw!AQ42,"")</f>
        <v>1.378795975290199</v>
      </c>
      <c r="AO261" s="14">
        <f>IF(Raw!AR42&gt;0,Deficit!$D$261-Raw!AR42,"")</f>
        <v>1.0578614932556007</v>
      </c>
      <c r="AP261" s="14">
        <f>IF(Raw!AS42&gt;0,Deficit!$D$261-Raw!AS42,"")</f>
        <v>2.5404782213976986</v>
      </c>
      <c r="AQ261" s="14">
        <f>IF(Raw!AT42&gt;0,Deficit!$D$261-Raw!AT42,"")</f>
        <v>1.0749296416308987</v>
      </c>
      <c r="AR261" s="14" t="str">
        <f>IF(Raw!AU42&gt;0,Deficit!$D$261-Raw!AU42,"")</f>
        <v/>
      </c>
      <c r="AS261" s="14" t="str">
        <f>IF(Raw!AV42&gt;0,Deficit!$D$261-Raw!AV42,"")</f>
        <v/>
      </c>
      <c r="AT261" s="31">
        <v>6</v>
      </c>
      <c r="AU261" s="93">
        <f t="shared" si="454"/>
        <v>0.30769230769230771</v>
      </c>
    </row>
    <row r="262" spans="1:77" s="28" customFormat="1" x14ac:dyDescent="0.25">
      <c r="A262" s="31" t="s">
        <v>35</v>
      </c>
      <c r="B262" s="31">
        <v>10</v>
      </c>
      <c r="C262" s="31">
        <v>60</v>
      </c>
      <c r="D262" s="19">
        <v>25.6</v>
      </c>
      <c r="E262" s="14"/>
      <c r="F262" s="14">
        <f>IF(Raw!I77&gt;0,Deficit!$D$262-Raw!I77,"")</f>
        <v>6.3087340089404016</v>
      </c>
      <c r="G262" s="14">
        <f>IF(Raw!J77&gt;0,Deficit!$D$262-Raw!J77,"")</f>
        <v>5.2493090824893009</v>
      </c>
      <c r="H262" s="14">
        <f>IF(Raw!K77&gt;0,Deficit!$D$262-Raw!K77,"")</f>
        <v>5.9828425502017026</v>
      </c>
      <c r="I262" s="14">
        <f>IF(Raw!L77&gt;0,Deficit!$D$262-Raw!L77,"")</f>
        <v>6.2402891960113003</v>
      </c>
      <c r="J262" s="14">
        <f>IF(Raw!M77&gt;0,Deficit!$D$262-Raw!M77,"")</f>
        <v>5.3527779661693025</v>
      </c>
      <c r="K262" s="14">
        <f>IF(Raw!N77&gt;0,Deficit!$D$262-Raw!N77,"")</f>
        <v>5.7132101818849002</v>
      </c>
      <c r="L262" s="14">
        <f>IF(Raw!O77&gt;0,Deficit!$D$262-Raw!O77,"")</f>
        <v>5.1723405151376021</v>
      </c>
      <c r="M262" s="14">
        <f>IF(Raw!P77&gt;0,Deficit!$D$262-Raw!P77,"")</f>
        <v>6.1087378541935031</v>
      </c>
      <c r="N262" s="14">
        <f>IF(Raw!Q77&gt;0,Deficit!$D$262-Raw!Q77,"")</f>
        <v>5.7350638456157021</v>
      </c>
      <c r="O262" s="14">
        <f>IF(Raw!R77&gt;0,Deficit!$D$262-Raw!R77,"")</f>
        <v>5.5228604877803029</v>
      </c>
      <c r="P262" s="14">
        <f>IF(Raw!S77&gt;0,Deficit!$D$262-Raw!S77,"")</f>
        <v>6.1094252556911002</v>
      </c>
      <c r="Q262" s="14">
        <f>IF(Raw!T77&gt;0,Deficit!$D$262-Raw!T77,"")</f>
        <v>4.9274045195695031</v>
      </c>
      <c r="R262" s="14">
        <f>IF(Raw!U77&gt;0,Deficit!$D$262-Raw!U77,"")</f>
        <v>5.925876046813201</v>
      </c>
      <c r="S262" s="14">
        <f>IF(Raw!V77&gt;0,Deficit!$D$262-Raw!V77,"")</f>
        <v>6.4768705535202997</v>
      </c>
      <c r="T262" s="14">
        <f>IF(Raw!W77&gt;0,Deficit!$D$262-Raw!W77,"")</f>
        <v>5.6855359427243002</v>
      </c>
      <c r="U262" s="14"/>
      <c r="V262" s="14">
        <f>IF(Raw!Y77&gt;0,Deficit!$D$262-Raw!Y77,"")</f>
        <v>6.5963972275270031</v>
      </c>
      <c r="W262" s="14">
        <f>IF(Raw!Z77&gt;0,Deficit!$D$262-Raw!Z77,"")</f>
        <v>6.0266901757583007</v>
      </c>
      <c r="X262" s="14">
        <f>IF(Raw!AA77&gt;0,Deficit!$D$262-Raw!AA77,"")</f>
        <v>6.8079543680870032</v>
      </c>
      <c r="Y262" s="14">
        <f>IF(Raw!AB77&gt;0,Deficit!$D$262-Raw!AB77,"")</f>
        <v>6.7430200189637013</v>
      </c>
      <c r="Z262" s="14">
        <f>IF(Raw!AC77&gt;0,Deficit!$D$262-Raw!AC77,"")</f>
        <v>7.2443426454769018</v>
      </c>
      <c r="AA262" s="14">
        <f>IF(Raw!AD77&gt;0,Deficit!$D$262-Raw!AD77,"")</f>
        <v>7.1341881532750016</v>
      </c>
      <c r="AB262" s="14">
        <f>IF(Raw!AE77&gt;0,Deficit!$D$262-Raw!AE77,"")</f>
        <v>0.26573634156390114</v>
      </c>
      <c r="AC262" s="14">
        <f>IF(Raw!AF77&gt;0,Deficit!$D$262-Raw!AF77,"")</f>
        <v>0.25563864406939985</v>
      </c>
      <c r="AD262" s="14">
        <f>IF(Raw!AG77&gt;0,Deficit!$D$262-Raw!AG77,"")</f>
        <v>-0.31987013838309863</v>
      </c>
      <c r="AE262" s="14">
        <f>IF(Raw!AH77&gt;0,Deficit!$D$262-Raw!AH77,"")</f>
        <v>0.39660428792440072</v>
      </c>
      <c r="AF262" s="14">
        <f>IF(Raw!AI77&gt;0,Deficit!$D$262-Raw!AI77,"")</f>
        <v>0.58192954646500183</v>
      </c>
      <c r="AG262" s="14">
        <f>IF(Raw!AJ77&gt;0,Deficit!$D$262-Raw!AJ77,"")</f>
        <v>1.2291392374937011</v>
      </c>
      <c r="AH262" s="14">
        <f>IF(Raw!AK77&gt;0,Deficit!$D$262-Raw!AK77,"")</f>
        <v>1.7925976129716013</v>
      </c>
      <c r="AI262" s="14">
        <f>IF(Raw!AL77&gt;0,Deficit!$D$262-Raw!AL77,"")</f>
        <v>2.8503358605059006</v>
      </c>
      <c r="AJ262" s="14">
        <f>IF(Raw!AM77&gt;0,Deficit!$D$262-Raw!AM77,"")</f>
        <v>3.7382323892927012</v>
      </c>
      <c r="AK262" s="14">
        <f>IF(Raw!AN77&gt;0,Deficit!$D$262-Raw!AN77,"")</f>
        <v>4.0381740800251009</v>
      </c>
      <c r="AL262" s="14">
        <f>IF(Raw!AO77&gt;0,Deficit!$D$262-Raw!AO77,"")</f>
        <v>7.0747569542669027</v>
      </c>
      <c r="AM262" s="14">
        <f>IF(Raw!AP77&gt;0,Deficit!$D$262-Raw!AP77,"")</f>
        <v>7.5575934585591007</v>
      </c>
      <c r="AN262" s="14">
        <f>IF(Raw!AQ77&gt;0,Deficit!$D$262-Raw!AQ77,"")</f>
        <v>2.9350838283083007</v>
      </c>
      <c r="AO262" s="14">
        <f>IF(Raw!AR77&gt;0,Deficit!$D$262-Raw!AR77,"")</f>
        <v>-0.80048792903459898</v>
      </c>
      <c r="AP262" s="14">
        <f>IF(Raw!AS77&gt;0,Deficit!$D$262-Raw!AS77,"")</f>
        <v>0.32227593207630179</v>
      </c>
      <c r="AQ262" s="14">
        <f>IF(Raw!AT77&gt;0,Deficit!$D$262-Raw!AT77,"")</f>
        <v>0.65933827524830235</v>
      </c>
      <c r="AR262" s="14" t="str">
        <f>IF(Raw!AU77&gt;0,Deficit!$D$262-Raw!AU77,"")</f>
        <v/>
      </c>
      <c r="AS262" s="14" t="str">
        <f>IF(Raw!AV77&gt;0,Deficit!$D$262-Raw!AV77,"")</f>
        <v/>
      </c>
      <c r="AT262" s="31">
        <v>7.5</v>
      </c>
      <c r="AU262" s="93">
        <f t="shared" si="454"/>
        <v>0.29296875</v>
      </c>
    </row>
    <row r="263" spans="1:77" s="28" customFormat="1" x14ac:dyDescent="0.25">
      <c r="A263" s="31" t="s">
        <v>30</v>
      </c>
      <c r="B263" s="31">
        <v>10</v>
      </c>
      <c r="C263" s="31">
        <v>90</v>
      </c>
      <c r="D263" s="19">
        <v>14</v>
      </c>
      <c r="E263" s="14"/>
      <c r="F263" s="14">
        <f>IF(Raw!I43&gt;0,Deficit!$D$263-Raw!I43,"")</f>
        <v>5.8283918136109705</v>
      </c>
      <c r="G263" s="14">
        <f>IF(Raw!J43&gt;0,Deficit!$D$263-Raw!J43,"")</f>
        <v>5.7964975972936408</v>
      </c>
      <c r="H263" s="14">
        <f>IF(Raw!K43&gt;0,Deficit!$D$263-Raw!K43,"")</f>
        <v>5.7930356581514193</v>
      </c>
      <c r="I263" s="14">
        <f>IF(Raw!L43&gt;0,Deficit!$D$263-Raw!L43,"")</f>
        <v>5.7216939236101805</v>
      </c>
      <c r="J263" s="14">
        <f>IF(Raw!M43&gt;0,Deficit!$D$263-Raw!M43,"")</f>
        <v>5.7155744692312407</v>
      </c>
      <c r="K263" s="14">
        <f>IF(Raw!N43&gt;0,Deficit!$D$263-Raw!N43,"")</f>
        <v>5.5690880132142606</v>
      </c>
      <c r="L263" s="14">
        <f>IF(Raw!O43&gt;0,Deficit!$D$263-Raw!O43,"")</f>
        <v>5.5285023552423809</v>
      </c>
      <c r="M263" s="14">
        <f>IF(Raw!P43&gt;0,Deficit!$D$263-Raw!P43,"")</f>
        <v>5.4794702681735998</v>
      </c>
      <c r="N263" s="14">
        <f>IF(Raw!Q43&gt;0,Deficit!$D$263-Raw!Q43,"")</f>
        <v>5.3840665261518392</v>
      </c>
      <c r="O263" s="14">
        <f>IF(Raw!R43&gt;0,Deficit!$D$263-Raw!R43,"")</f>
        <v>5.7179588426946193</v>
      </c>
      <c r="P263" s="14">
        <f>IF(Raw!S43&gt;0,Deficit!$D$263-Raw!S43,"")</f>
        <v>5.7467375705068804</v>
      </c>
      <c r="Q263" s="14">
        <f>IF(Raw!T43&gt;0,Deficit!$D$263-Raw!T43,"")</f>
        <v>5.5447832962391903</v>
      </c>
      <c r="R263" s="14">
        <f>IF(Raw!U43&gt;0,Deficit!$D$263-Raw!U43,"")</f>
        <v>5.4467692230224607</v>
      </c>
      <c r="S263" s="14">
        <f>IF(Raw!V43&gt;0,Deficit!$D$263-Raw!V43,"")</f>
        <v>5.5827491464314996</v>
      </c>
      <c r="T263" s="14">
        <f>IF(Raw!W43&gt;0,Deficit!$D$263-Raw!W43,"")</f>
        <v>5.5242996850205994</v>
      </c>
      <c r="U263" s="14"/>
      <c r="V263" s="14">
        <f>IF(Raw!Y43&gt;0,Deficit!$D$263-Raw!Y43,"")</f>
        <v>5.5648258771541794</v>
      </c>
      <c r="W263" s="14">
        <f>IF(Raw!Z43&gt;0,Deficit!$D$263-Raw!Z43,"")</f>
        <v>5.6586304629283006</v>
      </c>
      <c r="X263" s="14">
        <f>IF(Raw!AA43&gt;0,Deficit!$D$263-Raw!AA43,"")</f>
        <v>5.7213655237886698</v>
      </c>
      <c r="Y263" s="14">
        <f>IF(Raw!AB43&gt;0,Deficit!$D$263-Raw!AB43,"")</f>
        <v>5.7589367679738697</v>
      </c>
      <c r="Z263" s="14">
        <f>IF(Raw!AC43&gt;0,Deficit!$D$263-Raw!AC43,"")</f>
        <v>5.6858911173654594</v>
      </c>
      <c r="AA263" s="14">
        <f>IF(Raw!AD43&gt;0,Deficit!$D$263-Raw!AD43,"")</f>
        <v>5.5288512013488695</v>
      </c>
      <c r="AB263" s="14">
        <f>IF(Raw!AE43&gt;0,Deficit!$D$263-Raw!AE43,"")</f>
        <v>4.6873929432583594</v>
      </c>
      <c r="AC263" s="14">
        <f>IF(Raw!AF43&gt;0,Deficit!$D$263-Raw!AF43,"")</f>
        <v>4.2585213468219703</v>
      </c>
      <c r="AD263" s="14">
        <f>IF(Raw!AG43&gt;0,Deficit!$D$263-Raw!AG43,"")</f>
        <v>3.9153002547983</v>
      </c>
      <c r="AE263" s="14">
        <f>IF(Raw!AH43&gt;0,Deficit!$D$263-Raw!AH43,"")</f>
        <v>3.5754849361518009</v>
      </c>
      <c r="AF263" s="14">
        <f>IF(Raw!AI43&gt;0,Deficit!$D$263-Raw!AI43,"")</f>
        <v>3.5130001640832003</v>
      </c>
      <c r="AG263" s="14">
        <f>IF(Raw!AJ43&gt;0,Deficit!$D$263-Raw!AJ43,"")</f>
        <v>3.6932988974853007</v>
      </c>
      <c r="AH263" s="14">
        <f>IF(Raw!AK43&gt;0,Deficit!$D$263-Raw!AK43,"")</f>
        <v>3.7388383886518</v>
      </c>
      <c r="AI263" s="14">
        <f>IF(Raw!AL43&gt;0,Deficit!$D$263-Raw!AL43,"")</f>
        <v>3.8577405166603995</v>
      </c>
      <c r="AJ263" s="14">
        <f>IF(Raw!AM43&gt;0,Deficit!$D$263-Raw!AM43,"")</f>
        <v>3.7943573804858008</v>
      </c>
      <c r="AK263" s="14">
        <f>IF(Raw!AN43&gt;0,Deficit!$D$263-Raw!AN43,"")</f>
        <v>4.0520174945972691</v>
      </c>
      <c r="AL263" s="14">
        <f>IF(Raw!AO43&gt;0,Deficit!$D$263-Raw!AO43,"")</f>
        <v>4.7885684679977008</v>
      </c>
      <c r="AM263" s="14">
        <f>IF(Raw!AP43&gt;0,Deficit!$D$263-Raw!AP43,"")</f>
        <v>4.3554742808537004</v>
      </c>
      <c r="AN263" s="14">
        <f>IF(Raw!AQ43&gt;0,Deficit!$D$263-Raw!AQ43,"")</f>
        <v>4.7344021205115592</v>
      </c>
      <c r="AO263" s="14">
        <f>IF(Raw!AR43&gt;0,Deficit!$D$263-Raw!AR43,"")</f>
        <v>2.8861812281637</v>
      </c>
      <c r="AP263" s="14">
        <f>IF(Raw!AS43&gt;0,Deficit!$D$263-Raw!AS43,"")</f>
        <v>3.0053003916404997</v>
      </c>
      <c r="AQ263" s="14">
        <f>IF(Raw!AT43&gt;0,Deficit!$D$263-Raw!AT43,"")</f>
        <v>2.5618410393292006</v>
      </c>
      <c r="AR263" s="14" t="str">
        <f>IF(Raw!AU43&gt;0,Deficit!$D$263-Raw!AU43,"")</f>
        <v/>
      </c>
      <c r="AS263" s="14" t="str">
        <f>IF(Raw!AV43&gt;0,Deficit!$D$263-Raw!AV43,"")</f>
        <v/>
      </c>
      <c r="AT263" s="31">
        <v>6</v>
      </c>
      <c r="AU263" s="93">
        <f t="shared" si="454"/>
        <v>0.42857142857142855</v>
      </c>
    </row>
    <row r="264" spans="1:77" s="28" customFormat="1" x14ac:dyDescent="0.25">
      <c r="A264" s="31" t="s">
        <v>35</v>
      </c>
      <c r="B264" s="31">
        <v>10</v>
      </c>
      <c r="C264" s="31">
        <v>90</v>
      </c>
      <c r="D264" s="69">
        <v>15</v>
      </c>
      <c r="E264" s="19"/>
      <c r="F264" s="19">
        <f>IF(Raw!I78&gt;0,Deficit!$D$264-Raw!I78,"")</f>
        <v>6.2918728037511507</v>
      </c>
      <c r="G264" s="19">
        <f>IF(Raw!J78&gt;0,Deficit!$D$264-Raw!J78,"")</f>
        <v>6.2329152268641206</v>
      </c>
      <c r="H264" s="19">
        <f>IF(Raw!K78&gt;0,Deficit!$D$264-Raw!K78,"")</f>
        <v>6.3103391430926603</v>
      </c>
      <c r="I264" s="19">
        <f>IF(Raw!L78&gt;0,Deficit!$D$264-Raw!L78,"")</f>
        <v>6.3870445840413996</v>
      </c>
      <c r="J264" s="19">
        <f>IF(Raw!M78&gt;0,Deficit!$D$264-Raw!M78,"")</f>
        <v>6.3066771703124598</v>
      </c>
      <c r="K264" s="19">
        <f>IF(Raw!N78&gt;0,Deficit!$D$264-Raw!N78,"")</f>
        <v>6.1691135699682107</v>
      </c>
      <c r="L264" s="19">
        <f>IF(Raw!O78&gt;0,Deficit!$D$264-Raw!O78,"")</f>
        <v>6.2998352261033492</v>
      </c>
      <c r="M264" s="19">
        <f>IF(Raw!P78&gt;0,Deficit!$D$264-Raw!P78,"")</f>
        <v>6.2203483743583998</v>
      </c>
      <c r="N264" s="19">
        <f>IF(Raw!Q78&gt;0,Deficit!$D$264-Raw!Q78,"")</f>
        <v>6.2769373287989207</v>
      </c>
      <c r="O264" s="19">
        <f>IF(Raw!R78&gt;0,Deficit!$D$264-Raw!R78,"")</f>
        <v>6.4596596069469108</v>
      </c>
      <c r="P264" s="19">
        <f>IF(Raw!S78&gt;0,Deficit!$D$264-Raw!S78,"")</f>
        <v>6.1860044642613499</v>
      </c>
      <c r="Q264" s="19">
        <f>IF(Raw!T78&gt;0,Deficit!$D$264-Raw!T78,"")</f>
        <v>6.2186504184533504</v>
      </c>
      <c r="R264" s="19">
        <f>IF(Raw!U78&gt;0,Deficit!$D$264-Raw!U78,"")</f>
        <v>6.2934635720712695</v>
      </c>
      <c r="S264" s="19">
        <f>IF(Raw!V78&gt;0,Deficit!$D$264-Raw!V78,"")</f>
        <v>6.3625884138639002</v>
      </c>
      <c r="T264" s="19">
        <f>IF(Raw!W78&gt;0,Deficit!$D$264-Raw!W78,"")</f>
        <v>6.3261580259200993</v>
      </c>
      <c r="U264" s="19"/>
      <c r="V264" s="19">
        <f>IF(Raw!Y78&gt;0,Deficit!$D$264-Raw!Y78,"")</f>
        <v>6.11333717520432</v>
      </c>
      <c r="W264" s="19">
        <f>IF(Raw!Z78&gt;0,Deficit!$D$264-Raw!Z78,"")</f>
        <v>6.2193386186180799</v>
      </c>
      <c r="X264" s="19">
        <f>IF(Raw!AA78&gt;0,Deficit!$D$264-Raw!AA78,"")</f>
        <v>6.3215426335748592</v>
      </c>
      <c r="Y264" s="19">
        <f>IF(Raw!AB78&gt;0,Deficit!$D$264-Raw!AB78,"")</f>
        <v>6.2792337427175795</v>
      </c>
      <c r="Z264" s="19">
        <f>IF(Raw!AC78&gt;0,Deficit!$D$264-Raw!AC78,"")</f>
        <v>6.3685465936091195</v>
      </c>
      <c r="AA264" s="19">
        <f>IF(Raw!AD78&gt;0,Deficit!$D$264-Raw!AD78,"")</f>
        <v>6.2419128772879695</v>
      </c>
      <c r="AB264" s="19">
        <f>IF(Raw!AE78&gt;0,Deficit!$D$264-Raw!AE78,"")</f>
        <v>4.7677681943735006</v>
      </c>
      <c r="AC264" s="19">
        <f>IF(Raw!AF78&gt;0,Deficit!$D$264-Raw!AF78,"")</f>
        <v>4.3728456855687003</v>
      </c>
      <c r="AD264" s="19">
        <f>IF(Raw!AG78&gt;0,Deficit!$D$264-Raw!AG78,"")</f>
        <v>3.5908731287433007</v>
      </c>
      <c r="AE264" s="19">
        <f>IF(Raw!AH78&gt;0,Deficit!$D$264-Raw!AH78,"")</f>
        <v>3.4599817129399995</v>
      </c>
      <c r="AF264" s="19">
        <f>IF(Raw!AI78&gt;0,Deficit!$D$264-Raw!AI78,"")</f>
        <v>3.5720902040658</v>
      </c>
      <c r="AG264" s="19">
        <f>IF(Raw!AJ78&gt;0,Deficit!$D$264-Raw!AJ78,"")</f>
        <v>3.2460978693721998</v>
      </c>
      <c r="AH264" s="19">
        <f>IF(Raw!AK78&gt;0,Deficit!$D$264-Raw!AK78,"")</f>
        <v>3.5410155449417005</v>
      </c>
      <c r="AI264" s="19">
        <f>IF(Raw!AL78&gt;0,Deficit!$D$264-Raw!AL78,"")</f>
        <v>3.6525175704835995</v>
      </c>
      <c r="AJ264" s="19">
        <f>IF(Raw!AM78&gt;0,Deficit!$D$264-Raw!AM78,"")</f>
        <v>3.6280620342018004</v>
      </c>
      <c r="AK264" s="19">
        <f>IF(Raw!AN78&gt;0,Deficit!$D$264-Raw!AN78,"")</f>
        <v>4.0394974054774995</v>
      </c>
      <c r="AL264" s="19">
        <f>IF(Raw!AO78&gt;0,Deficit!$D$264-Raw!AO78,"")</f>
        <v>3.9866262601364006</v>
      </c>
      <c r="AM264" s="19">
        <f>IF(Raw!AP78&gt;0,Deficit!$D$264-Raw!AP78,"")</f>
        <v>4.1992580724008004</v>
      </c>
      <c r="AN264" s="19">
        <f>IF(Raw!AQ78&gt;0,Deficit!$D$264-Raw!AQ78,"")</f>
        <v>4.5840261494789996</v>
      </c>
      <c r="AO264" s="19">
        <f>IF(Raw!AR78&gt;0,Deficit!$D$264-Raw!AR78,"")</f>
        <v>3.3523148945069003</v>
      </c>
      <c r="AP264" s="19">
        <f>IF(Raw!AS78&gt;0,Deficit!$D$264-Raw!AS78,"")</f>
        <v>2.0753371993467997</v>
      </c>
      <c r="AQ264" s="19">
        <f>IF(Raw!AT78&gt;0,Deficit!$D$264-Raw!AT78,"")</f>
        <v>1.1993933034686997</v>
      </c>
      <c r="AR264" s="19" t="str">
        <f>IF(Raw!AU78&gt;0,Deficit!$D$264-Raw!AU78,"")</f>
        <v/>
      </c>
      <c r="AS264" s="19" t="str">
        <f>IF(Raw!AV78&gt;0,Deficit!$D$264-Raw!AV78,"")</f>
        <v/>
      </c>
      <c r="AT264" s="31">
        <v>6</v>
      </c>
      <c r="AU264" s="93">
        <f t="shared" si="454"/>
        <v>0.4</v>
      </c>
    </row>
    <row r="265" spans="1:77" s="28" customFormat="1" x14ac:dyDescent="0.25">
      <c r="A265" s="31" t="s">
        <v>30</v>
      </c>
      <c r="B265" s="31">
        <v>10</v>
      </c>
      <c r="C265" s="31">
        <v>120</v>
      </c>
      <c r="D265" s="92">
        <v>16</v>
      </c>
      <c r="E265" s="14"/>
      <c r="F265" s="14">
        <f>IF(Raw!I44&gt;0,Deficit!$D$265-Raw!I44,"")</f>
        <v>5.9784312500568006</v>
      </c>
      <c r="G265" s="14">
        <f>IF(Raw!J44&gt;0,Deficit!$D$265-Raw!J44,"")</f>
        <v>5.7229634570835</v>
      </c>
      <c r="H265" s="14">
        <f>IF(Raw!K44&gt;0,Deficit!$D$265-Raw!K44,"")</f>
        <v>5.7898964136765994</v>
      </c>
      <c r="I265" s="14">
        <f>IF(Raw!L44&gt;0,Deficit!$D$265-Raw!L44,"")</f>
        <v>5.8306687589858992</v>
      </c>
      <c r="J265" s="14">
        <f>IF(Raw!M44&gt;0,Deficit!$D$265-Raw!M44,"")</f>
        <v>6.0946344968695492</v>
      </c>
      <c r="K265" s="14">
        <f>IF(Raw!N44&gt;0,Deficit!$D$265-Raw!N44,"")</f>
        <v>6.1341510816517992</v>
      </c>
      <c r="L265" s="14">
        <f>IF(Raw!O44&gt;0,Deficit!$D$265-Raw!O44,"")</f>
        <v>5.8525909948427994</v>
      </c>
      <c r="M265" s="14">
        <f>IF(Raw!P44&gt;0,Deficit!$D$265-Raw!P44,"")</f>
        <v>6.0255203626099991</v>
      </c>
      <c r="N265" s="14">
        <f>IF(Raw!Q44&gt;0,Deficit!$D$265-Raw!Q44,"")</f>
        <v>6.0098379849506802</v>
      </c>
      <c r="O265" s="14">
        <f>IF(Raw!R44&gt;0,Deficit!$D$265-Raw!R44,"")</f>
        <v>6.0131267582743799</v>
      </c>
      <c r="P265" s="14">
        <f>IF(Raw!S44&gt;0,Deficit!$D$265-Raw!S44,"")</f>
        <v>5.8905874738363</v>
      </c>
      <c r="Q265" s="14">
        <f>IF(Raw!T44&gt;0,Deficit!$D$265-Raw!T44,"")</f>
        <v>5.5243988722812993</v>
      </c>
      <c r="R265" s="14">
        <f>IF(Raw!U44&gt;0,Deficit!$D$265-Raw!U44,"")</f>
        <v>5.8721448214294991</v>
      </c>
      <c r="S265" s="14">
        <f>IF(Raw!V44&gt;0,Deficit!$D$265-Raw!V44,"")</f>
        <v>5.7828219693122005</v>
      </c>
      <c r="T265" s="14">
        <f>IF(Raw!W44&gt;0,Deficit!$D$265-Raw!W44,"")</f>
        <v>5.7821798715743</v>
      </c>
      <c r="U265" s="14"/>
      <c r="V265" s="14">
        <f>IF(Raw!Y44&gt;0,Deficit!$D$265-Raw!Y44,"")</f>
        <v>5.7080876443408002</v>
      </c>
      <c r="W265" s="14">
        <f>IF(Raw!Z44&gt;0,Deficit!$D$265-Raw!Z44,"")</f>
        <v>5.8235651338997005</v>
      </c>
      <c r="X265" s="14">
        <f>IF(Raw!AA44&gt;0,Deficit!$D$265-Raw!AA44,"")</f>
        <v>5.7891590473617001</v>
      </c>
      <c r="Y265" s="14">
        <f>IF(Raw!AB44&gt;0,Deficit!$D$265-Raw!AB44,"")</f>
        <v>6.0293519715202493</v>
      </c>
      <c r="Z265" s="14">
        <f>IF(Raw!AC44&gt;0,Deficit!$D$265-Raw!AC44,"")</f>
        <v>5.6794055342539007</v>
      </c>
      <c r="AA265" s="14">
        <f>IF(Raw!AD44&gt;0,Deficit!$D$265-Raw!AD44,"")</f>
        <v>5.6062463186336</v>
      </c>
      <c r="AB265" s="14">
        <f>IF(Raw!AE44&gt;0,Deficit!$D$265-Raw!AE44,"")</f>
        <v>6.11735325243475</v>
      </c>
      <c r="AC265" s="14">
        <f>IF(Raw!AF44&gt;0,Deficit!$D$265-Raw!AF44,"")</f>
        <v>5.8174512350651995</v>
      </c>
      <c r="AD265" s="14">
        <f>IF(Raw!AG44&gt;0,Deficit!$D$265-Raw!AG44,"")</f>
        <v>5.8314932883361994</v>
      </c>
      <c r="AE265" s="14">
        <f>IF(Raw!AH44&gt;0,Deficit!$D$265-Raw!AH44,"")</f>
        <v>5.9704319881419998</v>
      </c>
      <c r="AF265" s="14">
        <f>IF(Raw!AI44&gt;0,Deficit!$D$265-Raw!AI44,"")</f>
        <v>6.1584383139664691</v>
      </c>
      <c r="AG265" s="14">
        <f>IF(Raw!AJ44&gt;0,Deficit!$D$265-Raw!AJ44,"")</f>
        <v>5.9228065476045</v>
      </c>
      <c r="AH265" s="14">
        <f>IF(Raw!AK44&gt;0,Deficit!$D$265-Raw!AK44,"")</f>
        <v>5.9193657181389003</v>
      </c>
      <c r="AI265" s="14">
        <f>IF(Raw!AL44&gt;0,Deficit!$D$265-Raw!AL44,"")</f>
        <v>5.7587894026017992</v>
      </c>
      <c r="AJ265" s="14">
        <f>IF(Raw!AM44&gt;0,Deficit!$D$265-Raw!AM44,"")</f>
        <v>5.7253567116345003</v>
      </c>
      <c r="AK265" s="14">
        <f>IF(Raw!AN44&gt;0,Deficit!$D$265-Raw!AN44,"")</f>
        <v>5.3564418224140002</v>
      </c>
      <c r="AL265" s="14">
        <f>IF(Raw!AO44&gt;0,Deficit!$D$265-Raw!AO44,"")</f>
        <v>5.7057930779243993</v>
      </c>
      <c r="AM265" s="14">
        <f>IF(Raw!AP44&gt;0,Deficit!$D$265-Raw!AP44,"")</f>
        <v>5.5677372158216993</v>
      </c>
      <c r="AN265" s="14">
        <f>IF(Raw!AQ44&gt;0,Deficit!$D$265-Raw!AQ44,"")</f>
        <v>5.4966611487208006</v>
      </c>
      <c r="AO265" s="14">
        <f>IF(Raw!AR44&gt;0,Deficit!$D$265-Raw!AR44,"")</f>
        <v>5.6953780688062992</v>
      </c>
      <c r="AP265" s="14">
        <f>IF(Raw!AS44&gt;0,Deficit!$D$265-Raw!AS44,"")</f>
        <v>4.3978282599471008</v>
      </c>
      <c r="AQ265" s="14">
        <f>IF(Raw!AT44&gt;0,Deficit!$D$265-Raw!AT44,"")</f>
        <v>3.9157780239388007</v>
      </c>
      <c r="AR265" s="14" t="str">
        <f>IF(Raw!AU44&gt;0,Deficit!$D$265-Raw!AU44,"")</f>
        <v/>
      </c>
      <c r="AS265" s="14" t="str">
        <f>IF(Raw!AV44&gt;0,Deficit!$D$265-Raw!AV44,"")</f>
        <v/>
      </c>
      <c r="AT265" s="31">
        <v>6</v>
      </c>
      <c r="AU265" s="93">
        <f t="shared" si="454"/>
        <v>0.375</v>
      </c>
    </row>
    <row r="266" spans="1:77" s="28" customFormat="1" x14ac:dyDescent="0.25">
      <c r="A266" s="31" t="s">
        <v>35</v>
      </c>
      <c r="B266" s="31">
        <v>10</v>
      </c>
      <c r="C266" s="31">
        <v>120</v>
      </c>
      <c r="D266" s="19">
        <v>13</v>
      </c>
      <c r="E266" s="19"/>
      <c r="F266" s="19">
        <f>IF(Raw!I79&gt;0,Deficit!$D$266-Raw!I79,"")</f>
        <v>4.9575555162938993</v>
      </c>
      <c r="G266" s="19">
        <f>IF(Raw!J79&gt;0,Deficit!$D$266-Raw!J79,"")</f>
        <v>4.9599395631258307</v>
      </c>
      <c r="H266" s="19">
        <f>IF(Raw!K79&gt;0,Deficit!$D$266-Raw!K79,"")</f>
        <v>4.9372767988014203</v>
      </c>
      <c r="I266" s="19">
        <f>IF(Raw!L79&gt;0,Deficit!$D$266-Raw!L79,"")</f>
        <v>4.8815233952187</v>
      </c>
      <c r="J266" s="19">
        <f>IF(Raw!M79&gt;0,Deficit!$D$266-Raw!M79,"")</f>
        <v>4.8792532075382091</v>
      </c>
      <c r="K266" s="19">
        <f>IF(Raw!N79&gt;0,Deficit!$D$266-Raw!N79,"")</f>
        <v>4.9398044200569302</v>
      </c>
      <c r="L266" s="19">
        <f>IF(Raw!O79&gt;0,Deficit!$D$266-Raw!O79,"")</f>
        <v>4.9475131184382608</v>
      </c>
      <c r="M266" s="19">
        <f>IF(Raw!P79&gt;0,Deficit!$D$266-Raw!P79,"")</f>
        <v>4.9380984015879505</v>
      </c>
      <c r="N266" s="19">
        <f>IF(Raw!Q79&gt;0,Deficit!$D$266-Raw!Q79,"")</f>
        <v>4.7780298387771705</v>
      </c>
      <c r="O266" s="19">
        <f>IF(Raw!R79&gt;0,Deficit!$D$266-Raw!R79,"")</f>
        <v>4.7995037810872301</v>
      </c>
      <c r="P266" s="19">
        <f>IF(Raw!S79&gt;0,Deficit!$D$266-Raw!S79,"")</f>
        <v>4.8747759214725992</v>
      </c>
      <c r="Q266" s="19">
        <f>IF(Raw!T79&gt;0,Deficit!$D$266-Raw!T79,"")</f>
        <v>4.8736437771468992</v>
      </c>
      <c r="R266" s="19">
        <f>IF(Raw!U79&gt;0,Deficit!$D$266-Raw!U79,"")</f>
        <v>4.9588169845182808</v>
      </c>
      <c r="S266" s="19">
        <f>IF(Raw!V79&gt;0,Deficit!$D$266-Raw!V79,"")</f>
        <v>5.0645710173174603</v>
      </c>
      <c r="T266" s="19">
        <f>IF(Raw!W79&gt;0,Deficit!$D$266-Raw!W79,"")</f>
        <v>4.8526737398350406</v>
      </c>
      <c r="U266" s="19"/>
      <c r="V266" s="19">
        <f>IF(Raw!Y79&gt;0,Deficit!$D$266-Raw!Y79,"")</f>
        <v>4.9881787238963007</v>
      </c>
      <c r="W266" s="19">
        <f>IF(Raw!Z79&gt;0,Deficit!$D$266-Raw!Z79,"")</f>
        <v>4.9114822622993302</v>
      </c>
      <c r="X266" s="19">
        <f>IF(Raw!AA79&gt;0,Deficit!$D$266-Raw!AA79,"")</f>
        <v>4.8889667406134993</v>
      </c>
      <c r="Y266" s="19">
        <f>IF(Raw!AB79&gt;0,Deficit!$D$266-Raw!AB79,"")</f>
        <v>4.8978375211323399</v>
      </c>
      <c r="Z266" s="19">
        <f>IF(Raw!AC79&gt;0,Deficit!$D$266-Raw!AC79,"")</f>
        <v>4.9316505295601392</v>
      </c>
      <c r="AA266" s="19">
        <f>IF(Raw!AD79&gt;0,Deficit!$D$266-Raw!AD79,"")</f>
        <v>4.8020226002862803</v>
      </c>
      <c r="AB266" s="19">
        <f>IF(Raw!AE79&gt;0,Deficit!$D$266-Raw!AE79,"")</f>
        <v>4.9719920283869996</v>
      </c>
      <c r="AC266" s="19">
        <f>IF(Raw!AF79&gt;0,Deficit!$D$266-Raw!AF79,"")</f>
        <v>4.97022841612986</v>
      </c>
      <c r="AD266" s="19">
        <f>IF(Raw!AG79&gt;0,Deficit!$D$266-Raw!AG79,"")</f>
        <v>4.8676503667012607</v>
      </c>
      <c r="AE266" s="19">
        <f>IF(Raw!AH79&gt;0,Deficit!$D$266-Raw!AH79,"")</f>
        <v>5.1199834775528998</v>
      </c>
      <c r="AF266" s="19">
        <f>IF(Raw!AI79&gt;0,Deficit!$D$266-Raw!AI79,"")</f>
        <v>5.0143342449820398</v>
      </c>
      <c r="AG266" s="19">
        <f>IF(Raw!AJ79&gt;0,Deficit!$D$266-Raw!AJ79,"")</f>
        <v>4.8731285415009999</v>
      </c>
      <c r="AH266" s="19">
        <f>IF(Raw!AK79&gt;0,Deficit!$D$266-Raw!AK79,"")</f>
        <v>4.9053829646779601</v>
      </c>
      <c r="AI266" s="19">
        <f>IF(Raw!AL79&gt;0,Deficit!$D$266-Raw!AL79,"")</f>
        <v>4.7760269661597796</v>
      </c>
      <c r="AJ266" s="19">
        <f>IF(Raw!AM79&gt;0,Deficit!$D$266-Raw!AM79,"")</f>
        <v>4.7234081825182006</v>
      </c>
      <c r="AK266" s="19">
        <f>IF(Raw!AN79&gt;0,Deficit!$D$266-Raw!AN79,"")</f>
        <v>4.8412847241674992</v>
      </c>
      <c r="AL266" s="19">
        <f>IF(Raw!AO79&gt;0,Deficit!$D$266-Raw!AO79,"")</f>
        <v>4.5579294596808193</v>
      </c>
      <c r="AM266" s="19">
        <f>IF(Raw!AP79&gt;0,Deficit!$D$266-Raw!AP79,"")</f>
        <v>4.6121864729875703</v>
      </c>
      <c r="AN266" s="19">
        <f>IF(Raw!AQ79&gt;0,Deficit!$D$266-Raw!AQ79,"")</f>
        <v>4.4048145734129793</v>
      </c>
      <c r="AO266" s="19">
        <f>IF(Raw!AR79&gt;0,Deficit!$D$266-Raw!AR79,"")</f>
        <v>4.5539399981621997</v>
      </c>
      <c r="AP266" s="19">
        <f>IF(Raw!AS79&gt;0,Deficit!$D$266-Raw!AS79,"")</f>
        <v>3.3854086326648591</v>
      </c>
      <c r="AQ266" s="19">
        <f>IF(Raw!AT79&gt;0,Deficit!$D$266-Raw!AT79,"")</f>
        <v>2.6194216478816994</v>
      </c>
      <c r="AR266" s="19" t="str">
        <f>IF(Raw!AU79&gt;0,Deficit!$D$266-Raw!AU79,"")</f>
        <v/>
      </c>
      <c r="AS266" s="19" t="str">
        <f>IF(Raw!AV79&gt;0,Deficit!$D$266-Raw!AV79,"")</f>
        <v/>
      </c>
      <c r="AT266" s="31">
        <v>5</v>
      </c>
      <c r="AU266" s="93">
        <f t="shared" si="454"/>
        <v>0.38461538461538464</v>
      </c>
    </row>
    <row r="267" spans="1:77" s="28" customFormat="1" x14ac:dyDescent="0.25">
      <c r="A267" s="31" t="s">
        <v>30</v>
      </c>
      <c r="B267" s="31">
        <v>10</v>
      </c>
      <c r="C267" s="31">
        <v>150</v>
      </c>
      <c r="D267" s="19">
        <v>23</v>
      </c>
      <c r="E267" s="14"/>
      <c r="F267" s="14">
        <f>IF(Raw!I45&gt;0,Deficit!$D$267-Raw!I45,"")</f>
        <v>13.227566879850251</v>
      </c>
      <c r="G267" s="14">
        <f>IF(Raw!J45&gt;0,Deficit!$D$267-Raw!J45,"")</f>
        <v>12.9351847782224</v>
      </c>
      <c r="H267" s="14">
        <f>IF(Raw!K45&gt;0,Deficit!$D$267-Raw!K45,"")</f>
        <v>13.19268239506553</v>
      </c>
      <c r="I267" s="14">
        <f>IF(Raw!L45&gt;0,Deficit!$D$267-Raw!L45,"")</f>
        <v>12.9620372485338</v>
      </c>
      <c r="J267" s="14">
        <f>IF(Raw!M45&gt;0,Deficit!$D$267-Raw!M45,"")</f>
        <v>13.04429856713273</v>
      </c>
      <c r="K267" s="14">
        <f>IF(Raw!N45&gt;0,Deficit!$D$267-Raw!N45,"")</f>
        <v>12.942841824540601</v>
      </c>
      <c r="L267" s="14">
        <f>IF(Raw!O45&gt;0,Deficit!$D$267-Raw!O45,"")</f>
        <v>12.8766990671702</v>
      </c>
      <c r="M267" s="14">
        <f>IF(Raw!P45&gt;0,Deficit!$D$267-Raw!P45,"")</f>
        <v>12.9562569155524</v>
      </c>
      <c r="N267" s="14">
        <f>IF(Raw!Q45&gt;0,Deficit!$D$267-Raw!Q45,"")</f>
        <v>12.968559132492601</v>
      </c>
      <c r="O267" s="14">
        <f>IF(Raw!R45&gt;0,Deficit!$D$267-Raw!R45,"")</f>
        <v>12.9601700742204</v>
      </c>
      <c r="P267" s="14">
        <f>IF(Raw!S45&gt;0,Deficit!$D$267-Raw!S45,"")</f>
        <v>13.028073942598491</v>
      </c>
      <c r="Q267" s="14">
        <f>IF(Raw!T45&gt;0,Deficit!$D$267-Raw!T45,"")</f>
        <v>12.869923898523901</v>
      </c>
      <c r="R267" s="14">
        <f>IF(Raw!U45&gt;0,Deficit!$D$267-Raw!U45,"")</f>
        <v>12.9458389134493</v>
      </c>
      <c r="S267" s="14">
        <f>IF(Raw!V45&gt;0,Deficit!$D$267-Raw!V45,"")</f>
        <v>12.912454061482</v>
      </c>
      <c r="T267" s="14">
        <f>IF(Raw!W45&gt;0,Deficit!$D$267-Raw!W45,"")</f>
        <v>13.187842492933029</v>
      </c>
      <c r="U267" s="14"/>
      <c r="V267" s="14">
        <f>IF(Raw!Y45&gt;0,Deficit!$D$267-Raw!Y45,"")</f>
        <v>13.144367240108149</v>
      </c>
      <c r="W267" s="14">
        <f>IF(Raw!Z45&gt;0,Deficit!$D$267-Raw!Z45,"")</f>
        <v>12.758789402601799</v>
      </c>
      <c r="X267" s="14">
        <f>IF(Raw!AA45&gt;0,Deficit!$D$267-Raw!AA45,"")</f>
        <v>12.9607572431356</v>
      </c>
      <c r="Y267" s="14">
        <f>IF(Raw!AB45&gt;0,Deficit!$D$267-Raw!AB45,"")</f>
        <v>12.8226648966528</v>
      </c>
      <c r="Z267" s="14">
        <f>IF(Raw!AC45&gt;0,Deficit!$D$267-Raw!AC45,"")</f>
        <v>12.964176822718599</v>
      </c>
      <c r="AA267" s="14">
        <f>IF(Raw!AD45&gt;0,Deficit!$D$267-Raw!AD45,"")</f>
        <v>12.9011083231771</v>
      </c>
      <c r="AB267" s="14">
        <f>IF(Raw!AE45&gt;0,Deficit!$D$267-Raw!AE45,"")</f>
        <v>13.25747593603988</v>
      </c>
      <c r="AC267" s="14">
        <f>IF(Raw!AF45&gt;0,Deficit!$D$267-Raw!AF45,"")</f>
        <v>13.18134459589843</v>
      </c>
      <c r="AD267" s="14">
        <f>IF(Raw!AG45&gt;0,Deficit!$D$267-Raw!AG45,"")</f>
        <v>12.885483645708799</v>
      </c>
      <c r="AE267" s="14">
        <f>IF(Raw!AH45&gt;0,Deficit!$D$267-Raw!AH45,"")</f>
        <v>13.277208463928149</v>
      </c>
      <c r="AF267" s="14">
        <f>IF(Raw!AI45&gt;0,Deficit!$D$267-Raw!AI45,"")</f>
        <v>12.986444657602</v>
      </c>
      <c r="AG267" s="14">
        <f>IF(Raw!AJ45&gt;0,Deficit!$D$267-Raw!AJ45,"")</f>
        <v>13.14117079030995</v>
      </c>
      <c r="AH267" s="14">
        <f>IF(Raw!AK45&gt;0,Deficit!$D$267-Raw!AK45,"")</f>
        <v>12.9391422587486</v>
      </c>
      <c r="AI267" s="14">
        <f>IF(Raw!AL45&gt;0,Deficit!$D$267-Raw!AL45,"")</f>
        <v>12.984927576174501</v>
      </c>
      <c r="AJ267" s="14">
        <f>IF(Raw!AM45&gt;0,Deficit!$D$267-Raw!AM45,"")</f>
        <v>13.0091930913122</v>
      </c>
      <c r="AK267" s="14">
        <f>IF(Raw!AN45&gt;0,Deficit!$D$267-Raw!AN45,"")</f>
        <v>13.15393391941026</v>
      </c>
      <c r="AL267" s="14">
        <f>IF(Raw!AO45&gt;0,Deficit!$D$267-Raw!AO45,"")</f>
        <v>12.8471495290735</v>
      </c>
      <c r="AM267" s="14">
        <f>IF(Raw!AP45&gt;0,Deficit!$D$267-Raw!AP45,"")</f>
        <v>13.086769309356111</v>
      </c>
      <c r="AN267" s="14">
        <f>IF(Raw!AQ45&gt;0,Deficit!$D$267-Raw!AQ45,"")</f>
        <v>12.9825570731022</v>
      </c>
      <c r="AO267" s="14">
        <f>IF(Raw!AR45&gt;0,Deficit!$D$267-Raw!AR45,"")</f>
        <v>12.951271951527699</v>
      </c>
      <c r="AP267" s="14">
        <f>IF(Raw!AS45&gt;0,Deficit!$D$267-Raw!AS45,"")</f>
        <v>13.27218088805968</v>
      </c>
      <c r="AQ267" s="14">
        <f>IF(Raw!AT45&gt;0,Deficit!$D$267-Raw!AT45,"")</f>
        <v>12.906580180909801</v>
      </c>
      <c r="AR267" s="14" t="str">
        <f>IF(Raw!AU45&gt;0,Deficit!$D$267-Raw!AU45,"")</f>
        <v/>
      </c>
      <c r="AS267" s="14" t="str">
        <f>IF(Raw!AV45&gt;0,Deficit!$D$267-Raw!AV45,"")</f>
        <v/>
      </c>
    </row>
    <row r="268" spans="1:77" s="28" customFormat="1" x14ac:dyDescent="0.25">
      <c r="A268" s="31" t="s">
        <v>35</v>
      </c>
      <c r="B268" s="31">
        <v>10</v>
      </c>
      <c r="C268" s="31">
        <v>150</v>
      </c>
      <c r="D268" s="19">
        <v>16</v>
      </c>
      <c r="E268" s="14"/>
      <c r="F268" s="14">
        <f>IF(Raw!I80&gt;0,Deficit!$D$268-Raw!I80,"")</f>
        <v>8.0775022950397499</v>
      </c>
      <c r="G268" s="14">
        <f>IF(Raw!J80&gt;0,Deficit!$D$268-Raw!J80,"")</f>
        <v>8.1206251849595787</v>
      </c>
      <c r="H268" s="14">
        <f>IF(Raw!K80&gt;0,Deficit!$D$268-Raw!K80,"")</f>
        <v>8.11582471957019</v>
      </c>
      <c r="I268" s="14">
        <f>IF(Raw!L80&gt;0,Deficit!$D$268-Raw!L80,"")</f>
        <v>7.8697156678110805</v>
      </c>
      <c r="J268" s="14">
        <f>IF(Raw!M80&gt;0,Deficit!$D$268-Raw!M80,"")</f>
        <v>8.2878093515360103</v>
      </c>
      <c r="K268" s="14">
        <f>IF(Raw!N80&gt;0,Deficit!$D$268-Raw!N80,"")</f>
        <v>8.1009404779282299</v>
      </c>
      <c r="L268" s="14">
        <f>IF(Raw!O80&gt;0,Deficit!$D$268-Raw!O80,"")</f>
        <v>7.9307383127120907</v>
      </c>
      <c r="M268" s="14">
        <f>IF(Raw!P80&gt;0,Deficit!$D$268-Raw!P80,"")</f>
        <v>8.0435936763484008</v>
      </c>
      <c r="N268" s="14">
        <f>IF(Raw!Q80&gt;0,Deficit!$D$268-Raw!Q80,"")</f>
        <v>8.1207023006843997</v>
      </c>
      <c r="O268" s="14">
        <f>IF(Raw!R80&gt;0,Deficit!$D$268-Raw!R80,"")</f>
        <v>8.0381479768313788</v>
      </c>
      <c r="P268" s="14">
        <f>IF(Raw!S80&gt;0,Deficit!$D$268-Raw!S80,"")</f>
        <v>8.22785236012556</v>
      </c>
      <c r="Q268" s="14">
        <f>IF(Raw!T80&gt;0,Deficit!$D$268-Raw!T80,"")</f>
        <v>8.0216376280603789</v>
      </c>
      <c r="R268" s="14">
        <f>IF(Raw!U80&gt;0,Deficit!$D$268-Raw!U80,"")</f>
        <v>7.9639271340077702</v>
      </c>
      <c r="S268" s="14">
        <f>IF(Raw!V80&gt;0,Deficit!$D$268-Raw!V80,"")</f>
        <v>8.1009689811357788</v>
      </c>
      <c r="T268" s="14">
        <f>IF(Raw!W80&gt;0,Deficit!$D$268-Raw!W80,"")</f>
        <v>8.0674997220774198</v>
      </c>
      <c r="U268" s="14"/>
      <c r="V268" s="14">
        <f>IF(Raw!Y80&gt;0,Deficit!$D$268-Raw!Y80,"")</f>
        <v>7.9944905667985804</v>
      </c>
      <c r="W268" s="14">
        <f>IF(Raw!Z80&gt;0,Deficit!$D$268-Raw!Z80,"")</f>
        <v>8.1788088055595498</v>
      </c>
      <c r="X268" s="14">
        <f>IF(Raw!AA80&gt;0,Deficit!$D$268-Raw!AA80,"")</f>
        <v>8.0820850257506098</v>
      </c>
      <c r="Y268" s="14">
        <f>IF(Raw!AB80&gt;0,Deficit!$D$268-Raw!AB80,"")</f>
        <v>8.0441313942899502</v>
      </c>
      <c r="Z268" s="14">
        <f>IF(Raw!AC80&gt;0,Deficit!$D$268-Raw!AC80,"")</f>
        <v>8.1358269671457606</v>
      </c>
      <c r="AA268" s="14">
        <f>IF(Raw!AD80&gt;0,Deficit!$D$268-Raw!AD80,"")</f>
        <v>7.9734111561422996</v>
      </c>
      <c r="AB268" s="14">
        <f>IF(Raw!AE80&gt;0,Deficit!$D$268-Raw!AE80,"")</f>
        <v>8.1181568123363501</v>
      </c>
      <c r="AC268" s="14">
        <f>IF(Raw!AF80&gt;0,Deficit!$D$268-Raw!AF80,"")</f>
        <v>8.0971731860930802</v>
      </c>
      <c r="AD268" s="14">
        <f>IF(Raw!AG80&gt;0,Deficit!$D$268-Raw!AG80,"")</f>
        <v>7.9146008575035403</v>
      </c>
      <c r="AE268" s="14">
        <f>IF(Raw!AH80&gt;0,Deficit!$D$268-Raw!AH80,"")</f>
        <v>8.1892387577792505</v>
      </c>
      <c r="AF268" s="14">
        <f>IF(Raw!AI80&gt;0,Deficit!$D$268-Raw!AI80,"")</f>
        <v>8.2318170629462699</v>
      </c>
      <c r="AG268" s="14">
        <f>IF(Raw!AJ80&gt;0,Deficit!$D$268-Raw!AJ80,"")</f>
        <v>8.0861641741064396</v>
      </c>
      <c r="AH268" s="14">
        <f>IF(Raw!AK80&gt;0,Deficit!$D$268-Raw!AK80,"")</f>
        <v>8.0544759083128703</v>
      </c>
      <c r="AI268" s="14">
        <f>IF(Raw!AL80&gt;0,Deficit!$D$268-Raw!AL80,"")</f>
        <v>7.9883995888941808</v>
      </c>
      <c r="AJ268" s="14">
        <f>IF(Raw!AM80&gt;0,Deficit!$D$268-Raw!AM80,"")</f>
        <v>8.0287387170166511</v>
      </c>
      <c r="AK268" s="14">
        <f>IF(Raw!AN80&gt;0,Deficit!$D$268-Raw!AN80,"")</f>
        <v>8.1445994627018408</v>
      </c>
      <c r="AL268" s="14">
        <f>IF(Raw!AO80&gt;0,Deficit!$D$268-Raw!AO80,"")</f>
        <v>8.06410903117151</v>
      </c>
      <c r="AM268" s="14">
        <f>IF(Raw!AP80&gt;0,Deficit!$D$268-Raw!AP80,"")</f>
        <v>8.1665480345767207</v>
      </c>
      <c r="AN268" s="14">
        <f>IF(Raw!AQ80&gt;0,Deficit!$D$268-Raw!AQ80,"")</f>
        <v>8.1302204311171593</v>
      </c>
      <c r="AO268" s="14">
        <f>IF(Raw!AR80&gt;0,Deficit!$D$268-Raw!AR80,"")</f>
        <v>8.0022619154215207</v>
      </c>
      <c r="AP268" s="14">
        <f>IF(Raw!AS80&gt;0,Deficit!$D$268-Raw!AS80,"")</f>
        <v>8.1651883521663997</v>
      </c>
      <c r="AQ268" s="14">
        <f>IF(Raw!AT80&gt;0,Deficit!$D$268-Raw!AT80,"")</f>
        <v>7.9999556695844998</v>
      </c>
      <c r="AR268" s="14" t="str">
        <f>IF(Raw!AU80&gt;0,Deficit!$D$268-Raw!AU80,"")</f>
        <v/>
      </c>
      <c r="AS268" s="14" t="str">
        <f>IF(Raw!AV80&gt;0,Deficit!$D$268-Raw!AV80,"")</f>
        <v/>
      </c>
    </row>
    <row r="269" spans="1:77" s="28" customFormat="1" x14ac:dyDescent="0.25">
      <c r="A269" s="31" t="s">
        <v>30</v>
      </c>
      <c r="B269" s="31">
        <v>10</v>
      </c>
      <c r="C269" s="31">
        <v>200</v>
      </c>
      <c r="D269" s="19">
        <v>21</v>
      </c>
      <c r="E269" s="14"/>
      <c r="F269" s="14">
        <f>IF(Raw!I46&gt;0,Deficit!$D$269-Raw!I46,"")</f>
        <v>8.6790766371368004</v>
      </c>
      <c r="G269" s="14">
        <f>IF(Raw!J46&gt;0,Deficit!$D$269-Raw!J46,"")</f>
        <v>8.5158364663321997</v>
      </c>
      <c r="H269" s="14">
        <f>IF(Raw!K46&gt;0,Deficit!$D$269-Raw!K46,"")</f>
        <v>8.4493292115540992</v>
      </c>
      <c r="I269" s="14">
        <f>IF(Raw!L46&gt;0,Deficit!$D$269-Raw!L46,"")</f>
        <v>8.9134402947710001</v>
      </c>
      <c r="J269" s="14">
        <f>IF(Raw!M46&gt;0,Deficit!$D$269-Raw!M46,"")</f>
        <v>8.3119154453126995</v>
      </c>
      <c r="K269" s="14">
        <f>IF(Raw!N46&gt;0,Deficit!$D$269-Raw!N46,"")</f>
        <v>8.8082624840244002</v>
      </c>
      <c r="L269" s="14">
        <f>IF(Raw!O46&gt;0,Deficit!$D$269-Raw!O46,"")</f>
        <v>8.3695175957310006</v>
      </c>
      <c r="M269" s="14">
        <f>IF(Raw!P46&gt;0,Deficit!$D$269-Raw!P46,"")</f>
        <v>8.6025134999655997</v>
      </c>
      <c r="N269" s="14">
        <f>IF(Raw!Q46&gt;0,Deficit!$D$269-Raw!Q46,"")</f>
        <v>8.2894254868446993</v>
      </c>
      <c r="O269" s="14">
        <f>IF(Raw!R46&gt;0,Deficit!$D$269-Raw!R46,"")</f>
        <v>8.4994814966355996</v>
      </c>
      <c r="P269" s="14">
        <f>IF(Raw!S46&gt;0,Deficit!$D$269-Raw!S46,"")</f>
        <v>8.8604529789588007</v>
      </c>
      <c r="Q269" s="14">
        <f>IF(Raw!T46&gt;0,Deficit!$D$269-Raw!T46,"")</f>
        <v>8.4193479335016992</v>
      </c>
      <c r="R269" s="14">
        <f>IF(Raw!U46&gt;0,Deficit!$D$269-Raw!U46,"")</f>
        <v>8.6111450108262009</v>
      </c>
      <c r="S269" s="14">
        <f>IF(Raw!V46&gt;0,Deficit!$D$269-Raw!V46,"")</f>
        <v>8.6001328704633995</v>
      </c>
      <c r="T269" s="14">
        <f>IF(Raw!W46&gt;0,Deficit!$D$269-Raw!W46,"")</f>
        <v>8.6439187323662008</v>
      </c>
      <c r="U269" s="14"/>
      <c r="V269" s="14">
        <f>IF(Raw!Y46&gt;0,Deficit!$D$269-Raw!Y46,"")</f>
        <v>8.2871678404242992</v>
      </c>
      <c r="W269" s="14">
        <f>IF(Raw!Z46&gt;0,Deficit!$D$269-Raw!Z46,"")</f>
        <v>8.5809340866802994</v>
      </c>
      <c r="X269" s="14">
        <f>IF(Raw!AA46&gt;0,Deficit!$D$269-Raw!AA46,"")</f>
        <v>8.7348818635434995</v>
      </c>
      <c r="Y269" s="14">
        <f>IF(Raw!AB46&gt;0,Deficit!$D$269-Raw!AB46,"")</f>
        <v>8.6144800669662001</v>
      </c>
      <c r="Z269" s="14">
        <f>IF(Raw!AC46&gt;0,Deficit!$D$269-Raw!AC46,"")</f>
        <v>8.6945081555043995</v>
      </c>
      <c r="AA269" s="14">
        <f>IF(Raw!AD46&gt;0,Deficit!$D$269-Raw!AD46,"")</f>
        <v>8.4051212488855001</v>
      </c>
      <c r="AB269" s="14">
        <f>IF(Raw!AE46&gt;0,Deficit!$D$269-Raw!AE46,"")</f>
        <v>8.6812031918980992</v>
      </c>
      <c r="AC269" s="14">
        <f>IF(Raw!AF46&gt;0,Deficit!$D$269-Raw!AF46,"")</f>
        <v>9.1183867860869992</v>
      </c>
      <c r="AD269" s="14">
        <f>IF(Raw!AG46&gt;0,Deficit!$D$269-Raw!AG46,"")</f>
        <v>8.8762677065075</v>
      </c>
      <c r="AE269" s="14">
        <f>IF(Raw!AH46&gt;0,Deficit!$D$269-Raw!AH46,"")</f>
        <v>8.4868909980773992</v>
      </c>
      <c r="AF269" s="14">
        <f>IF(Raw!AI46&gt;0,Deficit!$D$269-Raw!AI46,"")</f>
        <v>8.7100975780327996</v>
      </c>
      <c r="AG269" s="14">
        <f>IF(Raw!AJ46&gt;0,Deficit!$D$269-Raw!AJ46,"")</f>
        <v>8.7191381823267005</v>
      </c>
      <c r="AH269" s="14">
        <f>IF(Raw!AK46&gt;0,Deficit!$D$269-Raw!AK46,"")</f>
        <v>8.7606931425978996</v>
      </c>
      <c r="AI269" s="14">
        <f>IF(Raw!AL46&gt;0,Deficit!$D$269-Raw!AL46,"")</f>
        <v>8.6219974928678003</v>
      </c>
      <c r="AJ269" s="14">
        <f>IF(Raw!AM46&gt;0,Deficit!$D$269-Raw!AM46,"")</f>
        <v>8.6020534205798</v>
      </c>
      <c r="AK269" s="14">
        <f>IF(Raw!AN46&gt;0,Deficit!$D$269-Raw!AN46,"")</f>
        <v>8.6875326671510003</v>
      </c>
      <c r="AL269" s="14">
        <f>IF(Raw!AO46&gt;0,Deficit!$D$269-Raw!AO46,"")</f>
        <v>8.6678698646307009</v>
      </c>
      <c r="AM269" s="14">
        <f>IF(Raw!AP46&gt;0,Deficit!$D$269-Raw!AP46,"")</f>
        <v>8.7381650100985002</v>
      </c>
      <c r="AN269" s="14">
        <f>IF(Raw!AQ46&gt;0,Deficit!$D$269-Raw!AQ46,"")</f>
        <v>8.6562714953485997</v>
      </c>
      <c r="AO269" s="14">
        <f>IF(Raw!AR46&gt;0,Deficit!$D$269-Raw!AR46,"")</f>
        <v>8.7283105705548003</v>
      </c>
      <c r="AP269" s="14">
        <f>IF(Raw!AS46&gt;0,Deficit!$D$269-Raw!AS46,"")</f>
        <v>8.9084668795719999</v>
      </c>
      <c r="AQ269" s="14">
        <f>IF(Raw!AT46&gt;0,Deficit!$D$269-Raw!AT46,"")</f>
        <v>9.1364332223387006</v>
      </c>
      <c r="AR269" s="14" t="str">
        <f>IF(Raw!AU46&gt;0,Deficit!$D$269-Raw!AU46,"")</f>
        <v/>
      </c>
      <c r="AS269" s="14" t="str">
        <f>IF(Raw!AV46&gt;0,Deficit!$D$269-Raw!AV46,"")</f>
        <v/>
      </c>
    </row>
    <row r="270" spans="1:77" s="28" customFormat="1" x14ac:dyDescent="0.25">
      <c r="A270" s="31" t="s">
        <v>35</v>
      </c>
      <c r="B270" s="31">
        <v>10</v>
      </c>
      <c r="C270" s="31">
        <v>200</v>
      </c>
      <c r="D270" s="19">
        <v>18</v>
      </c>
      <c r="E270" s="14"/>
      <c r="F270" s="14">
        <f>IF(Raw!I81&gt;0,Deficit!$D$270-Raw!I81,"")</f>
        <v>5.7044996773172993</v>
      </c>
      <c r="G270" s="14">
        <f>IF(Raw!J81&gt;0,Deficit!$D$270-Raw!J81,"")</f>
        <v>5.5727957161400994</v>
      </c>
      <c r="H270" s="14">
        <f>IF(Raw!K81&gt;0,Deficit!$D$270-Raw!K81,"")</f>
        <v>5.4312189613527995</v>
      </c>
      <c r="I270" s="14">
        <f>IF(Raw!L81&gt;0,Deficit!$D$270-Raw!L81,"")</f>
        <v>5.1378775187332995</v>
      </c>
      <c r="J270" s="14">
        <f>IF(Raw!M81&gt;0,Deficit!$D$270-Raw!M81,"")</f>
        <v>5.3824029295981006</v>
      </c>
      <c r="K270" s="14">
        <f>IF(Raw!N81&gt;0,Deficit!$D$270-Raw!N81,"")</f>
        <v>4.9218277945160995</v>
      </c>
      <c r="L270" s="14">
        <f>IF(Raw!O81&gt;0,Deficit!$D$270-Raw!O81,"")</f>
        <v>5.4088206573064994</v>
      </c>
      <c r="M270" s="14">
        <f>IF(Raw!P81&gt;0,Deficit!$D$270-Raw!P81,"")</f>
        <v>5.2168406793827007</v>
      </c>
      <c r="N270" s="14">
        <f>IF(Raw!Q81&gt;0,Deficit!$D$270-Raw!Q81,"")</f>
        <v>5.5471855794682998</v>
      </c>
      <c r="O270" s="14">
        <f>IF(Raw!R81&gt;0,Deficit!$D$270-Raw!R81,"")</f>
        <v>5.2860712183430998</v>
      </c>
      <c r="P270" s="14">
        <f>IF(Raw!S81&gt;0,Deficit!$D$270-Raw!S81,"")</f>
        <v>5.4673178555858009</v>
      </c>
      <c r="Q270" s="14">
        <f>IF(Raw!T81&gt;0,Deficit!$D$270-Raw!T81,"")</f>
        <v>5.3116483683265994</v>
      </c>
      <c r="R270" s="14">
        <f>IF(Raw!U81&gt;0,Deficit!$D$270-Raw!U81,"")</f>
        <v>5.5622993454782002</v>
      </c>
      <c r="S270" s="14">
        <f>IF(Raw!V81&gt;0,Deficit!$D$270-Raw!V81,"")</f>
        <v>5.4771367354118006</v>
      </c>
      <c r="T270" s="14">
        <f>IF(Raw!W81&gt;0,Deficit!$D$270-Raw!W81,"")</f>
        <v>5.4643171236869996</v>
      </c>
      <c r="U270" s="14"/>
      <c r="V270" s="14">
        <f>IF(Raw!Y81&gt;0,Deficit!$D$270-Raw!Y81,"")</f>
        <v>5.2079340639104004</v>
      </c>
      <c r="W270" s="14">
        <f>IF(Raw!Z81&gt;0,Deficit!$D$270-Raw!Z81,"")</f>
        <v>4.9448150846254002</v>
      </c>
      <c r="X270" s="14">
        <f>IF(Raw!AA81&gt;0,Deficit!$D$270-Raw!AA81,"")</f>
        <v>5.1884114045990994</v>
      </c>
      <c r="Y270" s="14">
        <f>IF(Raw!AB81&gt;0,Deficit!$D$270-Raw!AB81,"")</f>
        <v>5.4944290604501003</v>
      </c>
      <c r="Z270" s="14">
        <f>IF(Raw!AC81&gt;0,Deficit!$D$270-Raw!AC81,"")</f>
        <v>5.0889530213725997</v>
      </c>
      <c r="AA270" s="14">
        <f>IF(Raw!AD81&gt;0,Deficit!$D$270-Raw!AD81,"")</f>
        <v>5.3029562827437999</v>
      </c>
      <c r="AB270" s="14">
        <f>IF(Raw!AE81&gt;0,Deficit!$D$270-Raw!AE81,"")</f>
        <v>5.0585690121985003</v>
      </c>
      <c r="AC270" s="14">
        <f>IF(Raw!AF81&gt;0,Deficit!$D$270-Raw!AF81,"")</f>
        <v>5.3989968002554996</v>
      </c>
      <c r="AD270" s="14">
        <f>IF(Raw!AG81&gt;0,Deficit!$D$270-Raw!AG81,"")</f>
        <v>5.2684030356499001</v>
      </c>
      <c r="AE270" s="14">
        <f>IF(Raw!AH81&gt;0,Deficit!$D$270-Raw!AH81,"")</f>
        <v>5.3166363132030003</v>
      </c>
      <c r="AF270" s="14">
        <f>IF(Raw!AI81&gt;0,Deficit!$D$270-Raw!AI81,"")</f>
        <v>5.6238243973112994</v>
      </c>
      <c r="AG270" s="14">
        <f>IF(Raw!AJ81&gt;0,Deficit!$D$270-Raw!AJ81,"")</f>
        <v>5.0183628884546003</v>
      </c>
      <c r="AH270" s="14">
        <f>IF(Raw!AK81&gt;0,Deficit!$D$270-Raw!AK81,"")</f>
        <v>4.8109672740120004</v>
      </c>
      <c r="AI270" s="14">
        <f>IF(Raw!AL81&gt;0,Deficit!$D$270-Raw!AL81,"")</f>
        <v>5.5035480274522008</v>
      </c>
      <c r="AJ270" s="14">
        <f>IF(Raw!AM81&gt;0,Deficit!$D$270-Raw!AM81,"")</f>
        <v>4.8434872894167995</v>
      </c>
      <c r="AK270" s="14">
        <f>IF(Raw!AN81&gt;0,Deficit!$D$270-Raw!AN81,"")</f>
        <v>5.3536417357292994</v>
      </c>
      <c r="AL270" s="14">
        <f>IF(Raw!AO81&gt;0,Deficit!$D$270-Raw!AO81,"")</f>
        <v>4.7387089275602001</v>
      </c>
      <c r="AM270" s="14">
        <f>IF(Raw!AP81&gt;0,Deficit!$D$270-Raw!AP81,"")</f>
        <v>4.5183402494242006</v>
      </c>
      <c r="AN270" s="14">
        <f>IF(Raw!AQ81&gt;0,Deficit!$D$270-Raw!AQ81,"")</f>
        <v>4.9935162306256995</v>
      </c>
      <c r="AO270" s="14">
        <f>IF(Raw!AR81&gt;0,Deficit!$D$270-Raw!AR81,"")</f>
        <v>5.2502064174208005</v>
      </c>
      <c r="AP270" s="14">
        <f>IF(Raw!AS81&gt;0,Deficit!$D$270-Raw!AS81,"")</f>
        <v>5.6139162168583994</v>
      </c>
      <c r="AQ270" s="14">
        <f>IF(Raw!AT81&gt;0,Deficit!$D$270-Raw!AT81,"")</f>
        <v>5.4302339973014995</v>
      </c>
      <c r="AR270" s="14" t="str">
        <f>IF(Raw!AU81&gt;0,Deficit!$D$270-Raw!AU81,"")</f>
        <v/>
      </c>
      <c r="AS270" s="14" t="str">
        <f>IF(Raw!AV81&gt;0,Deficit!$D$270-Raw!AV81,"")</f>
        <v/>
      </c>
      <c r="AX270" s="43"/>
      <c r="AY270" s="44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</row>
    <row r="271" spans="1:77" s="28" customFormat="1" x14ac:dyDescent="0.25">
      <c r="A271" s="33" t="s">
        <v>65</v>
      </c>
      <c r="B271" s="33">
        <v>10</v>
      </c>
      <c r="C271" s="33">
        <v>15</v>
      </c>
      <c r="D271" s="78">
        <v>28</v>
      </c>
      <c r="E271" s="34"/>
      <c r="F271" s="34">
        <f>IF(Raw!I285&gt;0,Deficit!$D$271-Raw!I285,"")</f>
        <v>16.399999999999999</v>
      </c>
      <c r="G271" s="34">
        <f>IF(Raw!J285&gt;0,Deficit!$D$271-Raw!J285,"")</f>
        <v>11.3</v>
      </c>
      <c r="H271" s="34">
        <f>IF(Raw!K285&gt;0,Deficit!$D$271-Raw!K285,"")</f>
        <v>15.4</v>
      </c>
      <c r="I271" s="34">
        <f>IF(Raw!L285&gt;0,Deficit!$D$271-Raw!L285,"")</f>
        <v>0.10000000000000142</v>
      </c>
      <c r="J271" s="34">
        <f>IF(Raw!M285&gt;0,Deficit!$D$271-Raw!M285,"")</f>
        <v>7.6999999999999993</v>
      </c>
      <c r="K271" s="34">
        <f>IF(Raw!N285&gt;0,Deficit!$D$271-Raw!N285,"")</f>
        <v>2.4499999999999993</v>
      </c>
      <c r="L271" s="34">
        <f>IF(Raw!O285&gt;0,Deficit!$D$271-Raw!O285,"")</f>
        <v>18.55</v>
      </c>
      <c r="M271" s="34">
        <f>IF(Raw!P285&gt;0,Deficit!$D$271-Raw!P285,"")</f>
        <v>1.8000000000000007</v>
      </c>
      <c r="N271" s="34">
        <f>IF(Raw!Q285&gt;0,Deficit!$D$271-Raw!Q285,"")</f>
        <v>13.35</v>
      </c>
      <c r="O271" s="34">
        <f>IF(Raw!R285&gt;0,Deficit!$D$271-Raw!R285,"")</f>
        <v>1.8500000000000014</v>
      </c>
      <c r="P271" s="34">
        <f>IF(Raw!S285&gt;0,Deficit!$D$271-Raw!S285,"")</f>
        <v>15.55</v>
      </c>
      <c r="Q271" s="34">
        <f>IF(Raw!T285&gt;0,Deficit!$D$271-Raw!T285,"")</f>
        <v>15.8</v>
      </c>
      <c r="R271" s="34">
        <f>IF(Raw!U285&gt;0,Deficit!$D$271-Raw!U285,"")</f>
        <v>14.6</v>
      </c>
      <c r="S271" s="34">
        <f>IF(Raw!V285&gt;0,Deficit!$D$271-Raw!V285,"")</f>
        <v>6.5</v>
      </c>
      <c r="T271" s="34">
        <f>IF(Raw!W285&gt;0,Deficit!$D$271-Raw!W285,"")</f>
        <v>0.75</v>
      </c>
      <c r="U271" s="34"/>
      <c r="V271" s="34">
        <f>IF(Raw!Y285&gt;0,Deficit!$D$271-Raw!Y285,"")</f>
        <v>11.649999999999999</v>
      </c>
      <c r="W271" s="34">
        <f>IF(Raw!Z285&gt;0,Deficit!$D$271-Raw!Z285,"")</f>
        <v>16.649999999999999</v>
      </c>
      <c r="X271" s="34">
        <f>IF(Raw!AA285&gt;0,Deficit!$D$271-Raw!AA285,"")</f>
        <v>4.5500000000000007</v>
      </c>
      <c r="Y271" s="34">
        <f>IF(Raw!AB285&gt;0,Deficit!$D$271-Raw!AB285,"")</f>
        <v>14.6</v>
      </c>
      <c r="Z271" s="34">
        <f>IF(Raw!AC285&gt;0,Deficit!$D$271-Raw!AC285,"")</f>
        <v>1.6499999999999986</v>
      </c>
      <c r="AA271" s="34">
        <f>IF(Raw!AD285&gt;0,Deficit!$D$271-Raw!AD285,"")</f>
        <v>5.8000000000000007</v>
      </c>
      <c r="AB271" s="34">
        <f>IF(Raw!AE285&gt;0,Deficit!$D$271-Raw!AE285,"")</f>
        <v>4.3500000000000014</v>
      </c>
      <c r="AC271" s="34">
        <f>IF(Raw!AF285&gt;0,Deficit!$D$271-Raw!AF285,"")</f>
        <v>-1.1000000000000014</v>
      </c>
      <c r="AD271" s="34">
        <f>IF(Raw!AG285&gt;0,Deficit!$D$271-Raw!AG285,"")</f>
        <v>13.6</v>
      </c>
      <c r="AE271" s="34">
        <f>IF(Raw!AH285&gt;0,Deficit!$D$271-Raw!AH285,"")</f>
        <v>-1.5</v>
      </c>
      <c r="AF271" s="34">
        <f>IF(Raw!AI285&gt;0,Deficit!$D$271-Raw!AI285,"")</f>
        <v>4.1999999999999993</v>
      </c>
      <c r="AG271" s="34">
        <f>IF(Raw!AJ285&gt;0,Deficit!$D$271-Raw!AJ285,"")</f>
        <v>18.7</v>
      </c>
      <c r="AH271" s="34">
        <f>IF(Raw!AK285&gt;0,Deficit!$D$271-Raw!AK285,"")</f>
        <v>5.3999999999999986</v>
      </c>
      <c r="AI271" s="34">
        <f>IF(Raw!AL285&gt;0,Deficit!$D$271-Raw!AL285,"")</f>
        <v>15.25</v>
      </c>
      <c r="AJ271" s="34">
        <f>IF(Raw!AM285&gt;0,Deficit!$D$271-Raw!AM285,"")</f>
        <v>6</v>
      </c>
      <c r="AK271" s="34">
        <f>IF(Raw!AN285&gt;0,Deficit!$D$271-Raw!AN285,"")</f>
        <v>14.45</v>
      </c>
      <c r="AL271" s="34">
        <f>IF(Raw!AO285&gt;0,Deficit!$D$271-Raw!AO285,"")</f>
        <v>18.45</v>
      </c>
      <c r="AM271" s="34">
        <f>IF(Raw!AP285&gt;0,Deficit!$D$271-Raw!AP285,"")</f>
        <v>19.350000000000001</v>
      </c>
      <c r="AN271" s="34">
        <f>IF(Raw!AQ285&gt;0,Deficit!$D$271-Raw!AQ285,"")</f>
        <v>1.8999999999999986</v>
      </c>
      <c r="AO271" s="34">
        <f>IF(Raw!AR285&gt;0,Deficit!$D$271-Raw!AR285,"")</f>
        <v>-0.44999999999999929</v>
      </c>
      <c r="AP271" s="34">
        <f>IF(Raw!AS285&gt;0,Deficit!$D$271-Raw!AS285,"")</f>
        <v>-4.3999999999999986</v>
      </c>
      <c r="AQ271" s="34">
        <f>IF(Raw!AT285&gt;0,Deficit!$D$271-Raw!AT285,"")</f>
        <v>3.1499999999999986</v>
      </c>
      <c r="AR271" s="34" t="str">
        <f>IF(Raw!AU285&gt;0,Deficit!$D$271-Raw!AU285,"")</f>
        <v/>
      </c>
      <c r="AS271" s="34" t="str">
        <f>IF(Raw!AV285&gt;0,Deficit!$D$271-Raw!AV285,"")</f>
        <v/>
      </c>
      <c r="AT271" s="28">
        <v>19</v>
      </c>
      <c r="AU271" s="93">
        <f t="shared" ref="AU271:AU280" si="455">AT271/D271</f>
        <v>0.6785714285714286</v>
      </c>
      <c r="AX271" s="43"/>
      <c r="AY271" s="44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</row>
    <row r="272" spans="1:77" s="28" customFormat="1" x14ac:dyDescent="0.25">
      <c r="A272" s="26" t="s">
        <v>68</v>
      </c>
      <c r="B272" s="26">
        <v>10</v>
      </c>
      <c r="C272" s="26">
        <v>15</v>
      </c>
      <c r="D272" s="76">
        <v>27</v>
      </c>
      <c r="E272" s="14"/>
      <c r="F272" s="14">
        <f>IF(Raw!I306&gt;0,Deficit!$D$272-Raw!I306,"")</f>
        <v>17.2</v>
      </c>
      <c r="G272" s="14">
        <f>IF(Raw!J306&gt;0,Deficit!$D$272-Raw!J306,"")</f>
        <v>15.05</v>
      </c>
      <c r="H272" s="14">
        <f>IF(Raw!K306&gt;0,Deficit!$D$272-Raw!K306,"")</f>
        <v>16.850000000000001</v>
      </c>
      <c r="I272" s="14">
        <f>IF(Raw!L306&gt;0,Deficit!$D$272-Raw!L306,"")</f>
        <v>1.1499999999999986</v>
      </c>
      <c r="J272" s="14">
        <f>IF(Raw!M306&gt;0,Deficit!$D$272-Raw!M306,"")</f>
        <v>10.95</v>
      </c>
      <c r="K272" s="14">
        <f>IF(Raw!N306&gt;0,Deficit!$D$272-Raw!N306,"")</f>
        <v>5.75</v>
      </c>
      <c r="L272" s="14">
        <f>IF(Raw!O306&gt;0,Deficit!$D$272-Raw!O306,"")</f>
        <v>16.25</v>
      </c>
      <c r="M272" s="14">
        <f>IF(Raw!P306&gt;0,Deficit!$D$272-Raw!P306,"")</f>
        <v>4</v>
      </c>
      <c r="N272" s="14">
        <f>IF(Raw!Q306&gt;0,Deficit!$D$272-Raw!Q306,"")</f>
        <v>13.55</v>
      </c>
      <c r="O272" s="14">
        <f>IF(Raw!R306&gt;0,Deficit!$D$272-Raw!R306,"")</f>
        <v>2.4499999999999993</v>
      </c>
      <c r="P272" s="14">
        <f>IF(Raw!S306&gt;0,Deficit!$D$272-Raw!S306,"")</f>
        <v>19.100000000000001</v>
      </c>
      <c r="Q272" s="14">
        <f>IF(Raw!T306&gt;0,Deficit!$D$272-Raw!T306,"")</f>
        <v>17.3</v>
      </c>
      <c r="R272" s="14">
        <f>IF(Raw!U306&gt;0,Deficit!$D$272-Raw!U306,"")</f>
        <v>14.15</v>
      </c>
      <c r="S272" s="14">
        <f>IF(Raw!V306&gt;0,Deficit!$D$272-Raw!V306,"")</f>
        <v>3.5</v>
      </c>
      <c r="T272" s="14">
        <f>IF(Raw!W306&gt;0,Deficit!$D$272-Raw!W306,"")</f>
        <v>2.5</v>
      </c>
      <c r="U272" s="14"/>
      <c r="V272" s="14">
        <f>IF(Raw!Y306&gt;0,Deficit!$D$272-Raw!Y306,"")</f>
        <v>12.35</v>
      </c>
      <c r="W272" s="14">
        <f>IF(Raw!Z306&gt;0,Deficit!$D$272-Raw!Z306,"")</f>
        <v>15.35</v>
      </c>
      <c r="X272" s="14">
        <f>IF(Raw!AA306&gt;0,Deficit!$D$272-Raw!AA306,"")</f>
        <v>3.6499999999999986</v>
      </c>
      <c r="Y272" s="14">
        <f>IF(Raw!AB306&gt;0,Deficit!$D$272-Raw!AB306,"")</f>
        <v>14.2</v>
      </c>
      <c r="Z272" s="14">
        <f>IF(Raw!AC306&gt;0,Deficit!$D$272-Raw!AC306,"")</f>
        <v>1.9499999999999993</v>
      </c>
      <c r="AA272" s="14">
        <f>IF(Raw!AD306&gt;0,Deficit!$D$272-Raw!AD306,"")</f>
        <v>10.050000000000001</v>
      </c>
      <c r="AB272" s="14">
        <f>IF(Raw!AE306&gt;0,Deficit!$D$272-Raw!AE306,"")</f>
        <v>5.1000000000000014</v>
      </c>
      <c r="AC272" s="14">
        <f>IF(Raw!AF306&gt;0,Deficit!$D$272-Raw!AF306,"")</f>
        <v>-5.0000000000000711E-2</v>
      </c>
      <c r="AD272" s="14">
        <f>IF(Raw!AG306&gt;0,Deficit!$D$272-Raw!AG306,"")</f>
        <v>13.75</v>
      </c>
      <c r="AE272" s="14">
        <f>IF(Raw!AH306&gt;0,Deficit!$D$272-Raw!AH306,"")</f>
        <v>-1</v>
      </c>
      <c r="AF272" s="14">
        <f>IF(Raw!AI306&gt;0,Deficit!$D$272-Raw!AI306,"")</f>
        <v>13.2</v>
      </c>
      <c r="AG272" s="14">
        <f>IF(Raw!AJ306&gt;0,Deficit!$D$272-Raw!AJ306,"")</f>
        <v>16.8</v>
      </c>
      <c r="AH272" s="14">
        <f>IF(Raw!AK306&gt;0,Deficit!$D$272-Raw!AK306,"")</f>
        <v>6.1999999999999993</v>
      </c>
      <c r="AI272" s="14">
        <f>IF(Raw!AL306&gt;0,Deficit!$D$272-Raw!AL306,"")</f>
        <v>17.399999999999999</v>
      </c>
      <c r="AJ272" s="14">
        <f>IF(Raw!AM306&gt;0,Deficit!$D$272-Raw!AM306,"")</f>
        <v>2.3000000000000007</v>
      </c>
      <c r="AK272" s="14">
        <f>IF(Raw!AN306&gt;0,Deficit!$D$272-Raw!AN306,"")</f>
        <v>14.7</v>
      </c>
      <c r="AL272" s="14">
        <f>IF(Raw!AO306&gt;0,Deficit!$D$272-Raw!AO306,"")</f>
        <v>17.45</v>
      </c>
      <c r="AM272" s="14">
        <f>IF(Raw!AP306&gt;0,Deficit!$D$272-Raw!AP306,"")</f>
        <v>18.149999999999999</v>
      </c>
      <c r="AN272" s="14">
        <f>IF(Raw!AQ306&gt;0,Deficit!$D$272-Raw!AQ306,"")</f>
        <v>13.5</v>
      </c>
      <c r="AO272" s="14">
        <f>IF(Raw!AR306&gt;0,Deficit!$D$272-Raw!AR306,"")</f>
        <v>0.80000000000000071</v>
      </c>
      <c r="AP272" s="14">
        <f>IF(Raw!AS306&gt;0,Deficit!$D$272-Raw!AS306,"")</f>
        <v>5.0000000000000711E-2</v>
      </c>
      <c r="AQ272" s="14">
        <f>IF(Raw!AT306&gt;0,Deficit!$D$272-Raw!AT306,"")</f>
        <v>2.1999999999999993</v>
      </c>
      <c r="AR272" s="14" t="str">
        <f>IF(Raw!AU306&gt;0,Deficit!$D$272-Raw!AU306,"")</f>
        <v/>
      </c>
      <c r="AS272" s="14" t="str">
        <f>IF(Raw!AV306&gt;0,Deficit!$D$272-Raw!AV306,"")</f>
        <v/>
      </c>
      <c r="AT272" s="28">
        <v>18</v>
      </c>
      <c r="AU272" s="93">
        <f t="shared" si="455"/>
        <v>0.66666666666666663</v>
      </c>
      <c r="AX272" s="43"/>
      <c r="AY272" s="44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</row>
    <row r="273" spans="1:77" s="28" customFormat="1" x14ac:dyDescent="0.25">
      <c r="A273" s="31" t="s">
        <v>65</v>
      </c>
      <c r="B273" s="26">
        <v>10</v>
      </c>
      <c r="C273" s="26">
        <v>30</v>
      </c>
      <c r="D273" s="86">
        <v>29</v>
      </c>
      <c r="E273" s="14"/>
      <c r="F273" s="14">
        <f>IF(Raw!I286&gt;0,Deficit!$D$273-Raw!I286,"")</f>
        <v>6.8613598927972994</v>
      </c>
      <c r="G273" s="14">
        <f>IF(Raw!J286&gt;0,Deficit!$D$273-Raw!J286,"")</f>
        <v>2.4225278137247983</v>
      </c>
      <c r="H273" s="14">
        <f>IF(Raw!K286&gt;0,Deficit!$D$273-Raw!K286,"")</f>
        <v>3.3256471105731009</v>
      </c>
      <c r="I273" s="14">
        <f>IF(Raw!L286&gt;0,Deficit!$D$273-Raw!L286,"")</f>
        <v>-0.11539522075209874</v>
      </c>
      <c r="J273" s="14">
        <f>IF(Raw!M286&gt;0,Deficit!$D$273-Raw!M286,"")</f>
        <v>5.6537319260818997</v>
      </c>
      <c r="K273" s="14">
        <f>IF(Raw!N286&gt;0,Deficit!$D$273-Raw!N286,"")</f>
        <v>1.1301734212744989</v>
      </c>
      <c r="L273" s="14">
        <f>IF(Raw!O286&gt;0,Deficit!$D$273-Raw!O286,"")</f>
        <v>6.6961356276697011</v>
      </c>
      <c r="M273" s="14">
        <f>IF(Raw!P286&gt;0,Deficit!$D$273-Raw!P286,"")</f>
        <v>4.2515334681536991</v>
      </c>
      <c r="N273" s="14">
        <f>IF(Raw!Q286&gt;0,Deficit!$D$273-Raw!Q286,"")</f>
        <v>9.1311853871821995</v>
      </c>
      <c r="O273" s="14">
        <f>IF(Raw!R286&gt;0,Deficit!$D$273-Raw!R286,"")</f>
        <v>10.163980660316401</v>
      </c>
      <c r="P273" s="14">
        <f>IF(Raw!S286&gt;0,Deficit!$D$273-Raw!S286,"")</f>
        <v>12.1635712554164</v>
      </c>
      <c r="Q273" s="14">
        <f>IF(Raw!T286&gt;0,Deficit!$D$273-Raw!T286,"")</f>
        <v>10.999398179763499</v>
      </c>
      <c r="R273" s="14">
        <f>IF(Raw!U286&gt;0,Deficit!$D$273-Raw!U286,"")</f>
        <v>5.8643436610155995</v>
      </c>
      <c r="S273" s="14">
        <f>IF(Raw!V286&gt;0,Deficit!$D$273-Raw!V286,"")</f>
        <v>7.9216133807701006</v>
      </c>
      <c r="T273" s="14">
        <f>IF(Raw!W286&gt;0,Deficit!$D$273-Raw!W286,"")</f>
        <v>2.4719197199334992</v>
      </c>
      <c r="U273" s="14"/>
      <c r="V273" s="14">
        <f>IF(Raw!Y286&gt;0,Deficit!$D$273-Raw!Y286,"")</f>
        <v>9.2773808601981003</v>
      </c>
      <c r="W273" s="14">
        <f>IF(Raw!Z286&gt;0,Deficit!$D$273-Raw!Z286,"")</f>
        <v>11.182812887601699</v>
      </c>
      <c r="X273" s="14">
        <f>IF(Raw!AA286&gt;0,Deficit!$D$273-Raw!AA286,"")</f>
        <v>6.9526061039135989</v>
      </c>
      <c r="Y273" s="14">
        <f>IF(Raw!AB286&gt;0,Deficit!$D$273-Raw!AB286,"")</f>
        <v>10.5320196604955</v>
      </c>
      <c r="Z273" s="14">
        <f>IF(Raw!AC286&gt;0,Deficit!$D$273-Raw!AC286,"")</f>
        <v>0.4933540511798995</v>
      </c>
      <c r="AA273" s="14">
        <f>IF(Raw!AD286&gt;0,Deficit!$D$273-Raw!AD286,"")</f>
        <v>4.8344245582774015</v>
      </c>
      <c r="AB273" s="14">
        <f>IF(Raw!AE286&gt;0,Deficit!$D$273-Raw!AE286,"")</f>
        <v>2.5939271010593004</v>
      </c>
      <c r="AC273" s="14">
        <f>IF(Raw!AF286&gt;0,Deficit!$D$273-Raw!AF286,"")</f>
        <v>0.15907625774820033</v>
      </c>
      <c r="AD273" s="14">
        <f>IF(Raw!AG286&gt;0,Deficit!$D$273-Raw!AG286,"")</f>
        <v>4.8550457465088996</v>
      </c>
      <c r="AE273" s="14">
        <f>IF(Raw!AH286&gt;0,Deficit!$D$273-Raw!AH286,"")</f>
        <v>-0.51288203504089935</v>
      </c>
      <c r="AF273" s="14">
        <f>IF(Raw!AI286&gt;0,Deficit!$D$273-Raw!AI286,"")</f>
        <v>1.9833986175340996</v>
      </c>
      <c r="AG273" s="14">
        <f>IF(Raw!AJ286&gt;0,Deficit!$D$273-Raw!AJ286,"")</f>
        <v>11.0534834847683</v>
      </c>
      <c r="AH273" s="14">
        <f>IF(Raw!AK286&gt;0,Deficit!$D$273-Raw!AK286,"")</f>
        <v>8.2263785303820001</v>
      </c>
      <c r="AI273" s="14">
        <f>IF(Raw!AL286&gt;0,Deficit!$D$273-Raw!AL286,"")</f>
        <v>10.804809035591099</v>
      </c>
      <c r="AJ273" s="14">
        <f>IF(Raw!AM286&gt;0,Deficit!$D$273-Raw!AM286,"")</f>
        <v>11.265839877574798</v>
      </c>
      <c r="AK273" s="14">
        <f>IF(Raw!AN286&gt;0,Deficit!$D$273-Raw!AN286,"")</f>
        <v>11.266504240894601</v>
      </c>
      <c r="AL273" s="14">
        <f>IF(Raw!AO286&gt;0,Deficit!$D$273-Raw!AO286,"")</f>
        <v>13.7647807255037</v>
      </c>
      <c r="AM273" s="14">
        <f>IF(Raw!AP286&gt;0,Deficit!$D$273-Raw!AP286,"")</f>
        <v>13.7886160309983</v>
      </c>
      <c r="AN273" s="14">
        <f>IF(Raw!AQ286&gt;0,Deficit!$D$273-Raw!AQ286,"")</f>
        <v>-0.46148446396340148</v>
      </c>
      <c r="AO273" s="14">
        <f>IF(Raw!AR286&gt;0,Deficit!$D$273-Raw!AR286,"")</f>
        <v>-1.303715323728099</v>
      </c>
      <c r="AP273" s="14">
        <f>IF(Raw!AS286&gt;0,Deficit!$D$273-Raw!AS286,"")</f>
        <v>0.3954774900994984</v>
      </c>
      <c r="AQ273" s="14">
        <f>IF(Raw!AT286&gt;0,Deficit!$D$273-Raw!AT286,"")</f>
        <v>3.2942302817444009</v>
      </c>
      <c r="AR273" s="14" t="str">
        <f>IF(Raw!AU286&gt;0,Deficit!$D$273-Raw!AU286,"")</f>
        <v/>
      </c>
      <c r="AS273" s="14" t="str">
        <f>IF(Raw!AV286&gt;0,Deficit!$D$273-Raw!AV286,"")</f>
        <v/>
      </c>
      <c r="AT273" s="28">
        <v>14</v>
      </c>
      <c r="AU273" s="93">
        <f t="shared" si="455"/>
        <v>0.48275862068965519</v>
      </c>
      <c r="AX273" s="43"/>
      <c r="AY273" s="44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</row>
    <row r="274" spans="1:77" s="28" customFormat="1" x14ac:dyDescent="0.25">
      <c r="A274" s="31" t="s">
        <v>68</v>
      </c>
      <c r="B274" s="26">
        <v>10</v>
      </c>
      <c r="C274" s="26">
        <v>30</v>
      </c>
      <c r="D274" s="19">
        <v>25</v>
      </c>
      <c r="E274" s="14"/>
      <c r="F274" s="14">
        <f>IF(Raw!I307&gt;0,Deficit!$D$274-Raw!I307,"")</f>
        <v>8.4837391380701987</v>
      </c>
      <c r="G274" s="14">
        <f>IF(Raw!J307&gt;0,Deficit!$D$274-Raw!J307,"")</f>
        <v>3.8972248622261993</v>
      </c>
      <c r="H274" s="14">
        <f>IF(Raw!K307&gt;0,Deficit!$D$274-Raw!K307,"")</f>
        <v>4.6146159260221005</v>
      </c>
      <c r="I274" s="14">
        <f>IF(Raw!L307&gt;0,Deficit!$D$274-Raw!L307,"")</f>
        <v>0.76637253925299831</v>
      </c>
      <c r="J274" s="14">
        <f>IF(Raw!M307&gt;0,Deficit!$D$274-Raw!M307,"")</f>
        <v>5.3076910682185989</v>
      </c>
      <c r="K274" s="14">
        <f>IF(Raw!N307&gt;0,Deficit!$D$274-Raw!N307,"")</f>
        <v>4.9191555899898987E-2</v>
      </c>
      <c r="L274" s="14">
        <f>IF(Raw!O307&gt;0,Deficit!$D$274-Raw!O307,"")</f>
        <v>4.8531178521492002</v>
      </c>
      <c r="M274" s="14">
        <f>IF(Raw!P307&gt;0,Deficit!$D$274-Raw!P307,"")</f>
        <v>2.0024532823202001</v>
      </c>
      <c r="N274" s="14">
        <f>IF(Raw!Q307&gt;0,Deficit!$D$274-Raw!Q307,"")</f>
        <v>8.0698280260954007</v>
      </c>
      <c r="O274" s="14">
        <f>IF(Raw!R307&gt;0,Deficit!$D$274-Raw!R307,"")</f>
        <v>3.9385384252712008</v>
      </c>
      <c r="P274" s="14">
        <f>IF(Raw!S307&gt;0,Deficit!$D$274-Raw!S307,"")</f>
        <v>8.4896904666536983</v>
      </c>
      <c r="Q274" s="14">
        <f>IF(Raw!T307&gt;0,Deficit!$D$274-Raw!T307,"")</f>
        <v>8.0294657630341995</v>
      </c>
      <c r="R274" s="14">
        <f>IF(Raw!U307&gt;0,Deficit!$D$274-Raw!U307,"")</f>
        <v>3.4795074591859994</v>
      </c>
      <c r="S274" s="14">
        <f>IF(Raw!V307&gt;0,Deficit!$D$274-Raw!V307,"")</f>
        <v>7.8525152534160014</v>
      </c>
      <c r="T274" s="14">
        <f>IF(Raw!W307&gt;0,Deficit!$D$274-Raw!W307,"")</f>
        <v>2.7612186806041983</v>
      </c>
      <c r="U274" s="14"/>
      <c r="V274" s="14">
        <f>IF(Raw!Y307&gt;0,Deficit!$D$274-Raw!Y307,"")</f>
        <v>7.196116039210299</v>
      </c>
      <c r="W274" s="14">
        <f>IF(Raw!Z307&gt;0,Deficit!$D$274-Raw!Z307,"")</f>
        <v>9.5933861197908001</v>
      </c>
      <c r="X274" s="14">
        <f>IF(Raw!AA307&gt;0,Deficit!$D$274-Raw!AA307,"")</f>
        <v>4.3687204765037002</v>
      </c>
      <c r="Y274" s="14">
        <f>IF(Raw!AB307&gt;0,Deficit!$D$274-Raw!AB307,"")</f>
        <v>8.7605069940191989</v>
      </c>
      <c r="Z274" s="14">
        <f>IF(Raw!AC307&gt;0,Deficit!$D$274-Raw!AC307,"")</f>
        <v>7.7288655239200921E-2</v>
      </c>
      <c r="AA274" s="14">
        <f>IF(Raw!AD307&gt;0,Deficit!$D$274-Raw!AD307,"")</f>
        <v>4.225633194299899</v>
      </c>
      <c r="AB274" s="14">
        <f>IF(Raw!AE307&gt;0,Deficit!$D$274-Raw!AE307,"")</f>
        <v>2.5511168193297991</v>
      </c>
      <c r="AC274" s="14">
        <f>IF(Raw!AF307&gt;0,Deficit!$D$274-Raw!AF307,"")</f>
        <v>0.32177691728119839</v>
      </c>
      <c r="AD274" s="14">
        <f>IF(Raw!AG307&gt;0,Deficit!$D$274-Raw!AG307,"")</f>
        <v>5.5068298861692</v>
      </c>
      <c r="AE274" s="14">
        <f>IF(Raw!AH307&gt;0,Deficit!$D$274-Raw!AH307,"")</f>
        <v>0.28413249777609906</v>
      </c>
      <c r="AF274" s="14">
        <f>IF(Raw!AI307&gt;0,Deficit!$D$274-Raw!AI307,"")</f>
        <v>2.245991000283599</v>
      </c>
      <c r="AG274" s="14">
        <f>IF(Raw!AJ307&gt;0,Deficit!$D$274-Raw!AJ307,"")</f>
        <v>9.8016290337419996</v>
      </c>
      <c r="AH274" s="14">
        <f>IF(Raw!AK307&gt;0,Deficit!$D$274-Raw!AK307,"")</f>
        <v>6.4688422086458992</v>
      </c>
      <c r="AI274" s="14">
        <f>IF(Raw!AL307&gt;0,Deficit!$D$274-Raw!AL307,"")</f>
        <v>10.5048083428208</v>
      </c>
      <c r="AJ274" s="14">
        <f>IF(Raw!AM307&gt;0,Deficit!$D$274-Raw!AM307,"")</f>
        <v>8.8063045863911995</v>
      </c>
      <c r="AK274" s="14">
        <f>IF(Raw!AN307&gt;0,Deficit!$D$274-Raw!AN307,"")</f>
        <v>10.3476205016877</v>
      </c>
      <c r="AL274" s="14">
        <f>IF(Raw!AO307&gt;0,Deficit!$D$274-Raw!AO307,"")</f>
        <v>12.1776518521048</v>
      </c>
      <c r="AM274" s="14">
        <f>IF(Raw!AP307&gt;0,Deficit!$D$274-Raw!AP307,"")</f>
        <v>11.6745521166562</v>
      </c>
      <c r="AN274" s="14">
        <f>IF(Raw!AQ307&gt;0,Deficit!$D$274-Raw!AQ307,"")</f>
        <v>0.20095736215679949</v>
      </c>
      <c r="AO274" s="14">
        <f>IF(Raw!AR307&gt;0,Deficit!$D$274-Raw!AR307,"")</f>
        <v>-9.088580774249877E-2</v>
      </c>
      <c r="AP274" s="14">
        <f>IF(Raw!AS307&gt;0,Deficit!$D$274-Raw!AS307,"")</f>
        <v>1.6353762357783985</v>
      </c>
      <c r="AQ274" s="14">
        <f>IF(Raw!AT307&gt;0,Deficit!$D$274-Raw!AT307,"")</f>
        <v>3.4365704141918982</v>
      </c>
      <c r="AR274" s="14" t="str">
        <f>IF(Raw!AU307&gt;0,Deficit!$D$274-Raw!AU307,"")</f>
        <v/>
      </c>
      <c r="AS274" s="14" t="str">
        <f>IF(Raw!AV307&gt;0,Deficit!$D$274-Raw!AV307,"")</f>
        <v/>
      </c>
      <c r="AT274" s="31">
        <v>12</v>
      </c>
      <c r="AU274" s="93">
        <f t="shared" si="455"/>
        <v>0.48</v>
      </c>
      <c r="AX274" s="43"/>
      <c r="AY274" s="44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</row>
    <row r="275" spans="1:77" s="28" customFormat="1" x14ac:dyDescent="0.25">
      <c r="A275" s="31" t="s">
        <v>65</v>
      </c>
      <c r="B275" s="26">
        <v>10</v>
      </c>
      <c r="C275" s="26">
        <v>60</v>
      </c>
      <c r="D275" s="76">
        <v>15.5</v>
      </c>
      <c r="E275" s="14"/>
      <c r="F275" s="14">
        <f>IF(Raw!I287&gt;0,Deficit!$D$275-Raw!I287,"")</f>
        <v>4.3830883182425993</v>
      </c>
      <c r="G275" s="14">
        <f>IF(Raw!J287&gt;0,Deficit!$D$275-Raw!J287,"")</f>
        <v>3.8049574616879003</v>
      </c>
      <c r="H275" s="14">
        <f>IF(Raw!K287&gt;0,Deficit!$D$275-Raw!K287,"")</f>
        <v>3.8721459192121994</v>
      </c>
      <c r="I275" s="14">
        <f>IF(Raw!L287&gt;0,Deficit!$D$275-Raw!L287,"")</f>
        <v>2.4339445171448002</v>
      </c>
      <c r="J275" s="14">
        <f>IF(Raw!M287&gt;0,Deficit!$D$275-Raw!M287,"")</f>
        <v>2.3668110723747002</v>
      </c>
      <c r="K275" s="14">
        <f>IF(Raw!N287&gt;0,Deficit!$D$275-Raw!N287,"")</f>
        <v>2.4136920419090995</v>
      </c>
      <c r="L275" s="14">
        <f>IF(Raw!O287&gt;0,Deficit!$D$275-Raw!O287,"")</f>
        <v>2.2645417066019</v>
      </c>
      <c r="M275" s="14">
        <f>IF(Raw!P287&gt;0,Deficit!$D$275-Raw!P287,"")</f>
        <v>2.9675054763330007</v>
      </c>
      <c r="N275" s="14">
        <f>IF(Raw!Q287&gt;0,Deficit!$D$275-Raw!Q287,"")</f>
        <v>3.1293133497797001</v>
      </c>
      <c r="O275" s="14">
        <f>IF(Raw!R287&gt;0,Deficit!$D$275-Raw!R287,"")</f>
        <v>2.4480578518670004</v>
      </c>
      <c r="P275" s="14">
        <f>IF(Raw!S287&gt;0,Deficit!$D$275-Raw!S287,"")</f>
        <v>2.8010573817036999</v>
      </c>
      <c r="Q275" s="14">
        <f>IF(Raw!T287&gt;0,Deficit!$D$275-Raw!T287,"")</f>
        <v>3.0984272087055</v>
      </c>
      <c r="R275" s="14">
        <f>IF(Raw!U287&gt;0,Deficit!$D$275-Raw!U287,"")</f>
        <v>3.1162747138988998</v>
      </c>
      <c r="S275" s="14">
        <f>IF(Raw!V287&gt;0,Deficit!$D$275-Raw!V287,"")</f>
        <v>3.6643070904680002</v>
      </c>
      <c r="T275" s="14">
        <f>IF(Raw!W287&gt;0,Deficit!$D$275-Raw!W287,"")</f>
        <v>3.3207593267767006</v>
      </c>
      <c r="U275" s="14"/>
      <c r="V275" s="14">
        <f>IF(Raw!Y287&gt;0,Deficit!$D$275-Raw!Y287,"")</f>
        <v>3.5144252454063007</v>
      </c>
      <c r="W275" s="14">
        <f>IF(Raw!Z287&gt;0,Deficit!$D$275-Raw!Z287,"")</f>
        <v>4.1292684976495</v>
      </c>
      <c r="X275" s="14">
        <f>IF(Raw!AA287&gt;0,Deficit!$D$275-Raw!AA287,"")</f>
        <v>3.9873785093380008</v>
      </c>
      <c r="Y275" s="14">
        <f>IF(Raw!AB287&gt;0,Deficit!$D$275-Raw!AB287,"")</f>
        <v>4.5276109530003001</v>
      </c>
      <c r="Z275" s="14">
        <f>IF(Raw!AC287&gt;0,Deficit!$D$275-Raw!AC287,"")</f>
        <v>0.37041777145540067</v>
      </c>
      <c r="AA275" s="14">
        <f>IF(Raw!AD287&gt;0,Deficit!$D$275-Raw!AD287,"")</f>
        <v>0.8495671504187996</v>
      </c>
      <c r="AB275" s="14">
        <f>IF(Raw!AE287&gt;0,Deficit!$D$275-Raw!AE287,"")</f>
        <v>0.44537460792989947</v>
      </c>
      <c r="AC275" s="14">
        <f>IF(Raw!AF287&gt;0,Deficit!$D$275-Raw!AF287,"")</f>
        <v>9.9350994903700141E-2</v>
      </c>
      <c r="AD275" s="14">
        <f>IF(Raw!AG287&gt;0,Deficit!$D$275-Raw!AG287,"")</f>
        <v>0.94433159112620046</v>
      </c>
      <c r="AE275" s="14">
        <f>IF(Raw!AH287&gt;0,Deficit!$D$275-Raw!AH287,"")</f>
        <v>0.87999076522219966</v>
      </c>
      <c r="AF275" s="14">
        <f>IF(Raw!AI287&gt;0,Deficit!$D$275-Raw!AI287,"")</f>
        <v>-2.7349615108699155E-2</v>
      </c>
      <c r="AG275" s="14">
        <f>IF(Raw!AJ287&gt;0,Deficit!$D$275-Raw!AJ287,"")</f>
        <v>2.3226221820813002</v>
      </c>
      <c r="AH275" s="14">
        <f>IF(Raw!AK287&gt;0,Deficit!$D$275-Raw!AK287,"")</f>
        <v>2.3218653803322002</v>
      </c>
      <c r="AI275" s="14">
        <f>IF(Raw!AL287&gt;0,Deficit!$D$275-Raw!AL287,"")</f>
        <v>3.0087230123188995</v>
      </c>
      <c r="AJ275" s="14">
        <f>IF(Raw!AM287&gt;0,Deficit!$D$275-Raw!AM287,"")</f>
        <v>3.0378310757734006</v>
      </c>
      <c r="AK275" s="14">
        <f>IF(Raw!AN287&gt;0,Deficit!$D$275-Raw!AN287,"")</f>
        <v>3.3858001824096995</v>
      </c>
      <c r="AL275" s="14">
        <f>IF(Raw!AO287&gt;0,Deficit!$D$275-Raw!AO287,"")</f>
        <v>4.8253468227166998</v>
      </c>
      <c r="AM275" s="14">
        <f>IF(Raw!AP287&gt;0,Deficit!$D$275-Raw!AP287,"")</f>
        <v>4.8037923780042</v>
      </c>
      <c r="AN275" s="14">
        <f>IF(Raw!AQ287&gt;0,Deficit!$D$275-Raw!AQ287,"")</f>
        <v>1.4777412802291003</v>
      </c>
      <c r="AO275" s="14">
        <f>IF(Raw!AR287&gt;0,Deficit!$D$275-Raw!AR287,"")</f>
        <v>0.17273195210450076</v>
      </c>
      <c r="AP275" s="14">
        <f>IF(Raw!AS287&gt;0,Deficit!$D$275-Raw!AS287,"")</f>
        <v>1.4689322372658005</v>
      </c>
      <c r="AQ275" s="14">
        <f>IF(Raw!AT287&gt;0,Deficit!$D$275-Raw!AT287,"")</f>
        <v>1.1357453153945993</v>
      </c>
      <c r="AR275" s="14" t="str">
        <f>IF(Raw!AU287&gt;0,Deficit!$D$275-Raw!AU287,"")</f>
        <v/>
      </c>
      <c r="AS275" s="14" t="str">
        <f>IF(Raw!AV287&gt;0,Deficit!$D$275-Raw!AV287,"")</f>
        <v/>
      </c>
      <c r="AT275" s="31">
        <v>5</v>
      </c>
      <c r="AU275" s="93">
        <f t="shared" si="455"/>
        <v>0.32258064516129031</v>
      </c>
      <c r="AX275" s="43"/>
      <c r="AY275" s="44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</row>
    <row r="276" spans="1:77" s="28" customFormat="1" x14ac:dyDescent="0.25">
      <c r="A276" s="31" t="s">
        <v>68</v>
      </c>
      <c r="B276" s="26">
        <v>10</v>
      </c>
      <c r="C276" s="26">
        <v>60</v>
      </c>
      <c r="D276" s="86">
        <v>28</v>
      </c>
      <c r="E276" s="14"/>
      <c r="F276" s="14">
        <f>IF(Raw!I308&gt;0,Deficit!$D$276-Raw!I308,"")</f>
        <v>3.3417320910101012</v>
      </c>
      <c r="G276" s="14">
        <f>IF(Raw!J308&gt;0,Deficit!$D$276-Raw!J308,"")</f>
        <v>3.0249327996840982</v>
      </c>
      <c r="H276" s="14">
        <f>IF(Raw!K308&gt;0,Deficit!$D$276-Raw!K308,"")</f>
        <v>3.4430255887824011</v>
      </c>
      <c r="I276" s="14">
        <f>IF(Raw!L308&gt;0,Deficit!$D$276-Raw!L308,"")</f>
        <v>2.9027250512835998</v>
      </c>
      <c r="J276" s="14">
        <f>IF(Raw!M308&gt;0,Deficit!$D$276-Raw!M308,"")</f>
        <v>1.6172498510061999</v>
      </c>
      <c r="K276" s="14">
        <f>IF(Raw!N308&gt;0,Deficit!$D$276-Raw!N308,"")</f>
        <v>1.1111190911930997</v>
      </c>
      <c r="L276" s="14">
        <f>IF(Raw!O308&gt;0,Deficit!$D$276-Raw!O308,"")</f>
        <v>1.1165994635608989</v>
      </c>
      <c r="M276" s="14">
        <f>IF(Raw!P308&gt;0,Deficit!$D$276-Raw!P308,"")</f>
        <v>1.5410284329827988</v>
      </c>
      <c r="N276" s="14">
        <f>IF(Raw!Q308&gt;0,Deficit!$D$276-Raw!Q308,"")</f>
        <v>1.8120082851660015</v>
      </c>
      <c r="O276" s="14">
        <f>IF(Raw!R308&gt;0,Deficit!$D$276-Raw!R308,"")</f>
        <v>2.4744711185202988</v>
      </c>
      <c r="P276" s="14">
        <f>IF(Raw!S308&gt;0,Deficit!$D$276-Raw!S308,"")</f>
        <v>2.8631592047766006</v>
      </c>
      <c r="Q276" s="14">
        <f>IF(Raw!T308&gt;0,Deficit!$D$276-Raw!T308,"")</f>
        <v>2.8867345604890993</v>
      </c>
      <c r="R276" s="14">
        <f>IF(Raw!U308&gt;0,Deficit!$D$276-Raw!U308,"")</f>
        <v>2.2019333234840985</v>
      </c>
      <c r="S276" s="14">
        <f>IF(Raw!V308&gt;0,Deficit!$D$276-Raw!V308,"")</f>
        <v>3.0692616220691988</v>
      </c>
      <c r="T276" s="14">
        <f>IF(Raw!W308&gt;0,Deficit!$D$276-Raw!W308,"")</f>
        <v>2.9183392051523995</v>
      </c>
      <c r="U276" s="14"/>
      <c r="V276" s="71">
        <f>IF(Raw!Y308&gt;0,Deficit!$D$276-Raw!Y308,"")</f>
        <v>21.2532803</v>
      </c>
      <c r="W276" s="14">
        <f>IF(Raw!Z308&gt;0,Deficit!$D$276-Raw!Z308,"")</f>
        <v>4.1748340025436015</v>
      </c>
      <c r="X276" s="14">
        <f>IF(Raw!AA308&gt;0,Deficit!$D$276-Raw!AA308,"")</f>
        <v>5.3151112244669001</v>
      </c>
      <c r="Y276" s="14">
        <f>IF(Raw!AB308&gt;0,Deficit!$D$276-Raw!AB308,"")</f>
        <v>5.2451803949237998</v>
      </c>
      <c r="Z276" s="14">
        <f>IF(Raw!AC308&gt;0,Deficit!$D$276-Raw!AC308,"")</f>
        <v>0.16833467170539862</v>
      </c>
      <c r="AA276" s="14">
        <f>IF(Raw!AD308&gt;0,Deficit!$D$276-Raw!AD308,"")</f>
        <v>-0.13235335259999914</v>
      </c>
      <c r="AB276" s="14">
        <f>IF(Raw!AE308&gt;0,Deficit!$D$276-Raw!AE308,"")</f>
        <v>0.75729586763160128</v>
      </c>
      <c r="AC276" s="14">
        <f>IF(Raw!AF308&gt;0,Deficit!$D$276-Raw!AF308,"")</f>
        <v>-0.15396839303209831</v>
      </c>
      <c r="AD276" s="14">
        <f>IF(Raw!AG308&gt;0,Deficit!$D$276-Raw!AG308,"")</f>
        <v>0.66257142815230097</v>
      </c>
      <c r="AE276" s="14">
        <f>IF(Raw!AH308&gt;0,Deficit!$D$276-Raw!AH308,"")</f>
        <v>-0.27434287412170022</v>
      </c>
      <c r="AF276" s="14">
        <f>IF(Raw!AI308&gt;0,Deficit!$D$276-Raw!AI308,"")</f>
        <v>0.27323810477459887</v>
      </c>
      <c r="AG276" s="14">
        <f>IF(Raw!AJ308&gt;0,Deficit!$D$276-Raw!AJ308,"")</f>
        <v>2.752469232500701</v>
      </c>
      <c r="AH276" s="14">
        <f>IF(Raw!AK308&gt;0,Deficit!$D$276-Raw!AK308,"")</f>
        <v>2.9779783710341015</v>
      </c>
      <c r="AI276" s="14">
        <f>IF(Raw!AL308&gt;0,Deficit!$D$276-Raw!AL308,"")</f>
        <v>2.9869723176061989</v>
      </c>
      <c r="AJ276" s="14">
        <f>IF(Raw!AM308&gt;0,Deficit!$D$276-Raw!AM308,"")</f>
        <v>4.7658921386477004</v>
      </c>
      <c r="AK276" s="14">
        <f>IF(Raw!AN308&gt;0,Deficit!$D$276-Raw!AN308,"")</f>
        <v>4.1915185199715985</v>
      </c>
      <c r="AL276" s="14">
        <f>IF(Raw!AO308&gt;0,Deficit!$D$276-Raw!AO308,"")</f>
        <v>9.6026874945941998</v>
      </c>
      <c r="AM276" s="14">
        <f>IF(Raw!AP308&gt;0,Deficit!$D$276-Raw!AP308,"")</f>
        <v>9.4010369770646989</v>
      </c>
      <c r="AN276" s="14">
        <f>IF(Raw!AQ308&gt;0,Deficit!$D$276-Raw!AQ308,"")</f>
        <v>7.4154589671758018</v>
      </c>
      <c r="AO276" s="14">
        <f>IF(Raw!AR308&gt;0,Deficit!$D$276-Raw!AR308,"")</f>
        <v>2.4192328205129989</v>
      </c>
      <c r="AP276" s="14">
        <f>IF(Raw!AS308&gt;0,Deficit!$D$276-Raw!AS308,"")</f>
        <v>2.0126641052418002</v>
      </c>
      <c r="AQ276" s="14">
        <f>IF(Raw!AT308&gt;0,Deficit!$D$276-Raw!AT308,"")</f>
        <v>1.8387674999836996</v>
      </c>
      <c r="AR276" s="14" t="str">
        <f>IF(Raw!AU308&gt;0,Deficit!$D$276-Raw!AU308,"")</f>
        <v/>
      </c>
      <c r="AS276" s="14" t="str">
        <f>IF(Raw!AV308&gt;0,Deficit!$D$276-Raw!AV308,"")</f>
        <v/>
      </c>
      <c r="AT276" s="31">
        <v>10</v>
      </c>
      <c r="AU276" s="93">
        <f t="shared" si="455"/>
        <v>0.35714285714285715</v>
      </c>
      <c r="AX276" s="43"/>
      <c r="AY276" s="44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</row>
    <row r="277" spans="1:77" s="28" customFormat="1" x14ac:dyDescent="0.25">
      <c r="A277" s="31" t="s">
        <v>65</v>
      </c>
      <c r="B277" s="26">
        <v>10</v>
      </c>
      <c r="C277" s="26">
        <v>90</v>
      </c>
      <c r="D277" s="19">
        <v>14</v>
      </c>
      <c r="E277" s="14"/>
      <c r="F277" s="14">
        <f>IF(Raw!I288&gt;0,Deficit!$D$277-Raw!I288,"")</f>
        <v>5.6306050448368605</v>
      </c>
      <c r="G277" s="14">
        <f>IF(Raw!J288&gt;0,Deficit!$D$277-Raw!J288,"")</f>
        <v>5.5725914057024095</v>
      </c>
      <c r="H277" s="14">
        <f>IF(Raw!K288&gt;0,Deficit!$D$277-Raw!K288,"")</f>
        <v>5.8144387701354496</v>
      </c>
      <c r="I277" s="14">
        <f>IF(Raw!L288&gt;0,Deficit!$D$277-Raw!L288,"")</f>
        <v>5.7354334920963996</v>
      </c>
      <c r="J277" s="14">
        <f>IF(Raw!M288&gt;0,Deficit!$D$277-Raw!M288,"")</f>
        <v>5.3509351344965896</v>
      </c>
      <c r="K277" s="14">
        <f>IF(Raw!N288&gt;0,Deficit!$D$277-Raw!N288,"")</f>
        <v>5.4757573892644409</v>
      </c>
      <c r="L277" s="14">
        <f>IF(Raw!O288&gt;0,Deficit!$D$277-Raw!O288,"")</f>
        <v>5.2889864743175998</v>
      </c>
      <c r="M277" s="14">
        <f>IF(Raw!P288&gt;0,Deficit!$D$277-Raw!P288,"")</f>
        <v>5.3049303544923792</v>
      </c>
      <c r="N277" s="14">
        <f>IF(Raw!Q288&gt;0,Deficit!$D$277-Raw!Q288,"")</f>
        <v>5.2800367252141296</v>
      </c>
      <c r="O277" s="14">
        <f>IF(Raw!R288&gt;0,Deficit!$D$277-Raw!R288,"")</f>
        <v>5.2735821338579996</v>
      </c>
      <c r="P277" s="14">
        <f>IF(Raw!S288&gt;0,Deficit!$D$277-Raw!S288,"")</f>
        <v>5.0969187541397396</v>
      </c>
      <c r="Q277" s="14">
        <f>IF(Raw!T288&gt;0,Deficit!$D$277-Raw!T288,"")</f>
        <v>5.1646541137829693</v>
      </c>
      <c r="R277" s="14">
        <f>IF(Raw!U288&gt;0,Deficit!$D$277-Raw!U288,"")</f>
        <v>5.1391646694679594</v>
      </c>
      <c r="S277" s="14">
        <f>IF(Raw!V288&gt;0,Deficit!$D$277-Raw!V288,"")</f>
        <v>5.2462266264711896</v>
      </c>
      <c r="T277" s="14">
        <f>IF(Raw!W288&gt;0,Deficit!$D$277-Raw!W288,"")</f>
        <v>5.1958804388959106</v>
      </c>
      <c r="U277" s="14"/>
      <c r="V277" s="14">
        <f>IF(Raw!Y288&gt;0,Deficit!$D$277-Raw!Y288,"")</f>
        <v>5.1036714277506299</v>
      </c>
      <c r="W277" s="14">
        <f>IF(Raw!Z288&gt;0,Deficit!$D$277-Raw!Z288,"")</f>
        <v>5.0722210744242204</v>
      </c>
      <c r="X277" s="14">
        <f>IF(Raw!AA288&gt;0,Deficit!$D$277-Raw!AA288,"")</f>
        <v>5.2380089897901794</v>
      </c>
      <c r="Y277" s="14">
        <f>IF(Raw!AB288&gt;0,Deficit!$D$277-Raw!AB288,"")</f>
        <v>5.1576025952813698</v>
      </c>
      <c r="Z277" s="14">
        <f>IF(Raw!AC288&gt;0,Deficit!$D$277-Raw!AC288,"")</f>
        <v>4.9418062488963699</v>
      </c>
      <c r="AA277" s="14">
        <f>IF(Raw!AD288&gt;0,Deficit!$D$277-Raw!AD288,"")</f>
        <v>4.59584156443624</v>
      </c>
      <c r="AB277" s="14">
        <f>IF(Raw!AE288&gt;0,Deficit!$D$277-Raw!AE288,"")</f>
        <v>1.3894653961888999</v>
      </c>
      <c r="AC277" s="14">
        <f>IF(Raw!AF288&gt;0,Deficit!$D$277-Raw!AF288,"")</f>
        <v>1.3419558173024004</v>
      </c>
      <c r="AD277" s="14">
        <f>IF(Raw!AG288&gt;0,Deficit!$D$277-Raw!AG288,"")</f>
        <v>1.4641987841008994</v>
      </c>
      <c r="AE277" s="14">
        <f>IF(Raw!AH288&gt;0,Deficit!$D$277-Raw!AH288,"")</f>
        <v>1.8126797116185998</v>
      </c>
      <c r="AF277" s="14">
        <f>IF(Raw!AI288&gt;0,Deficit!$D$277-Raw!AI288,"")</f>
        <v>1.1562609733379006</v>
      </c>
      <c r="AG277" s="14">
        <f>IF(Raw!AJ288&gt;0,Deficit!$D$277-Raw!AJ288,"")</f>
        <v>2.0090852008975002</v>
      </c>
      <c r="AH277" s="14">
        <f>IF(Raw!AK288&gt;0,Deficit!$D$277-Raw!AK288,"")</f>
        <v>2.3710465796569995</v>
      </c>
      <c r="AI277" s="14">
        <f>IF(Raw!AL288&gt;0,Deficit!$D$277-Raw!AL288,"")</f>
        <v>2.5474491544062996</v>
      </c>
      <c r="AJ277" s="14">
        <f>IF(Raw!AM288&gt;0,Deficit!$D$277-Raw!AM288,"")</f>
        <v>2.4758094193239</v>
      </c>
      <c r="AK277" s="14">
        <f>IF(Raw!AN288&gt;0,Deficit!$D$277-Raw!AN288,"")</f>
        <v>2.6461370617631008</v>
      </c>
      <c r="AL277" s="14">
        <f>IF(Raw!AO288&gt;0,Deficit!$D$277-Raw!AO288,"")</f>
        <v>3.6730954249456005</v>
      </c>
      <c r="AM277" s="14">
        <f>IF(Raw!AP288&gt;0,Deficit!$D$277-Raw!AP288,"")</f>
        <v>3.9033120813717996</v>
      </c>
      <c r="AN277" s="14">
        <f>IF(Raw!AQ288&gt;0,Deficit!$D$277-Raw!AQ288,"")</f>
        <v>4.0371395391968399</v>
      </c>
      <c r="AO277" s="14">
        <f>IF(Raw!AR288&gt;0,Deficit!$D$277-Raw!AR288,"")</f>
        <v>2.0949081550147</v>
      </c>
      <c r="AP277" s="14">
        <f>IF(Raw!AS288&gt;0,Deficit!$D$277-Raw!AS288,"")</f>
        <v>2.1953175450135003</v>
      </c>
      <c r="AQ277" s="14">
        <f>IF(Raw!AT288&gt;0,Deficit!$D$277-Raw!AT288,"")</f>
        <v>2.0060419470485993</v>
      </c>
      <c r="AR277" s="14" t="str">
        <f>IF(Raw!AU288&gt;0,Deficit!$D$277-Raw!AU288,"")</f>
        <v/>
      </c>
      <c r="AS277" s="14" t="str">
        <f>IF(Raw!AV288&gt;0,Deficit!$D$277-Raw!AV288,"")</f>
        <v/>
      </c>
      <c r="AT277" s="31">
        <v>5</v>
      </c>
      <c r="AU277" s="93">
        <f t="shared" si="455"/>
        <v>0.35714285714285715</v>
      </c>
      <c r="AX277" s="43"/>
      <c r="AY277" s="44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</row>
    <row r="278" spans="1:77" s="28" customFormat="1" x14ac:dyDescent="0.25">
      <c r="A278" s="31" t="s">
        <v>68</v>
      </c>
      <c r="B278" s="26">
        <v>10</v>
      </c>
      <c r="C278" s="26">
        <v>90</v>
      </c>
      <c r="D278" s="19">
        <v>24</v>
      </c>
      <c r="E278" s="14"/>
      <c r="F278" s="14">
        <f>IF(Raw!I309&gt;0,Deficit!$D$278-Raw!I309,"")</f>
        <v>6.9127202659770006</v>
      </c>
      <c r="G278" s="14">
        <f>IF(Raw!J309&gt;0,Deficit!$D$278-Raw!J309,"")</f>
        <v>6.6020066886516986</v>
      </c>
      <c r="H278" s="14">
        <f>IF(Raw!K309&gt;0,Deficit!$D$278-Raw!K309,"")</f>
        <v>6.3660329643277009</v>
      </c>
      <c r="I278" s="14">
        <f>IF(Raw!L309&gt;0,Deficit!$D$278-Raw!L309,"")</f>
        <v>6.6935828065056988</v>
      </c>
      <c r="J278" s="14">
        <f>IF(Raw!M309&gt;0,Deficit!$D$278-Raw!M309,"")</f>
        <v>5.4967369182948005</v>
      </c>
      <c r="K278" s="14">
        <f>IF(Raw!N309&gt;0,Deficit!$D$278-Raw!N309,"")</f>
        <v>4.8822742038330986</v>
      </c>
      <c r="L278" s="14">
        <f>IF(Raw!O309&gt;0,Deficit!$D$278-Raw!O309,"")</f>
        <v>4.2863070828421002</v>
      </c>
      <c r="M278" s="14">
        <f>IF(Raw!P309&gt;0,Deficit!$D$278-Raw!P309,"")</f>
        <v>4.2261562041301985</v>
      </c>
      <c r="N278" s="14">
        <f>IF(Raw!Q309&gt;0,Deficit!$D$278-Raw!Q309,"")</f>
        <v>3.6971514618464987</v>
      </c>
      <c r="O278" s="14">
        <f>IF(Raw!R309&gt;0,Deficit!$D$278-Raw!R309,"")</f>
        <v>3.9189611250798997</v>
      </c>
      <c r="P278" s="14">
        <f>IF(Raw!S309&gt;0,Deficit!$D$278-Raw!S309,"")</f>
        <v>4.3070497971818007</v>
      </c>
      <c r="Q278" s="14">
        <f>IF(Raw!T309&gt;0,Deficit!$D$278-Raw!T309,"")</f>
        <v>3.0289338978453983</v>
      </c>
      <c r="R278" s="14">
        <f>IF(Raw!U309&gt;0,Deficit!$D$278-Raw!U309,"")</f>
        <v>3.5194397053335997</v>
      </c>
      <c r="S278" s="14">
        <f>IF(Raw!V309&gt;0,Deficit!$D$278-Raw!V309,"")</f>
        <v>3.6100972925150003</v>
      </c>
      <c r="T278" s="14">
        <f>IF(Raw!W309&gt;0,Deficit!$D$278-Raw!W309,"")</f>
        <v>4.1744657433515009</v>
      </c>
      <c r="U278" s="14"/>
      <c r="V278" s="14">
        <f>IF(Raw!Y309&gt;0,Deficit!$D$278-Raw!Y309,"")</f>
        <v>3.7435213259632008</v>
      </c>
      <c r="W278" s="14">
        <f>IF(Raw!Z309&gt;0,Deficit!$D$278-Raw!Z309,"")</f>
        <v>3.9070805816546006</v>
      </c>
      <c r="X278" s="14">
        <f>IF(Raw!AA309&gt;0,Deficit!$D$278-Raw!AA309,"")</f>
        <v>3.7209603431563991</v>
      </c>
      <c r="Y278" s="14">
        <f>IF(Raw!AB309&gt;0,Deficit!$D$278-Raw!AB309,"")</f>
        <v>4.449073104095099</v>
      </c>
      <c r="Z278" s="14">
        <f>IF(Raw!AC309&gt;0,Deficit!$D$278-Raw!AC309,"")</f>
        <v>2.0017803619759995</v>
      </c>
      <c r="AA278" s="14">
        <f>IF(Raw!AD309&gt;0,Deficit!$D$278-Raw!AD309,"")</f>
        <v>1.0626914522092008</v>
      </c>
      <c r="AB278" s="14">
        <f>IF(Raw!AE309&gt;0,Deficit!$D$278-Raw!AE309,"")</f>
        <v>-0.38576774566050176</v>
      </c>
      <c r="AC278" s="14">
        <f>IF(Raw!AF309&gt;0,Deficit!$D$278-Raw!AF309,"")</f>
        <v>0.16929692544680108</v>
      </c>
      <c r="AD278" s="14">
        <f>IF(Raw!AG309&gt;0,Deficit!$D$278-Raw!AG309,"")</f>
        <v>-0.32799560626099833</v>
      </c>
      <c r="AE278" s="14">
        <f>IF(Raw!AH309&gt;0,Deficit!$D$278-Raw!AH309,"")</f>
        <v>0.86246466117760079</v>
      </c>
      <c r="AF278" s="14">
        <f>IF(Raw!AI309&gt;0,Deficit!$D$278-Raw!AI309,"")</f>
        <v>0.36518277314679892</v>
      </c>
      <c r="AG278" s="14">
        <f>IF(Raw!AJ309&gt;0,Deficit!$D$278-Raw!AJ309,"")</f>
        <v>0.80813790076459924</v>
      </c>
      <c r="AH278" s="14">
        <f>IF(Raw!AK309&gt;0,Deficit!$D$278-Raw!AK309,"")</f>
        <v>1.5312141523234004</v>
      </c>
      <c r="AI278" s="14">
        <f>IF(Raw!AL309&gt;0,Deficit!$D$278-Raw!AL309,"")</f>
        <v>1.2888694295378009</v>
      </c>
      <c r="AJ278" s="14">
        <f>IF(Raw!AM309&gt;0,Deficit!$D$278-Raw!AM309,"")</f>
        <v>1.3167979923712991</v>
      </c>
      <c r="AK278" s="14">
        <f>IF(Raw!AN309&gt;0,Deficit!$D$278-Raw!AN309,"")</f>
        <v>1.472218024582201</v>
      </c>
      <c r="AL278" s="14">
        <f>IF(Raw!AO309&gt;0,Deficit!$D$278-Raw!AO309,"")</f>
        <v>4.142040358364401</v>
      </c>
      <c r="AM278" s="14">
        <f>IF(Raw!AP309&gt;0,Deficit!$D$278-Raw!AP309,"")</f>
        <v>3.4969363741684987</v>
      </c>
      <c r="AN278" s="14">
        <f>IF(Raw!AQ309&gt;0,Deficit!$D$278-Raw!AQ309,"")</f>
        <v>4.2541165650829988</v>
      </c>
      <c r="AO278" s="14">
        <f>IF(Raw!AR309&gt;0,Deficit!$D$278-Raw!AR309,"")</f>
        <v>4.7172297376454999</v>
      </c>
      <c r="AP278" s="14">
        <f>IF(Raw!AS309&gt;0,Deficit!$D$278-Raw!AS309,"")</f>
        <v>2.2387613674207998</v>
      </c>
      <c r="AQ278" s="14">
        <f>IF(Raw!AT309&gt;0,Deficit!$D$278-Raw!AT309,"")</f>
        <v>1.4494345818562984</v>
      </c>
      <c r="AR278" s="14" t="str">
        <f>IF(Raw!AU309&gt;0,Deficit!$D$278-Raw!AU309,"")</f>
        <v/>
      </c>
      <c r="AS278" s="14" t="str">
        <f>IF(Raw!AV309&gt;0,Deficit!$D$278-Raw!AV309,"")</f>
        <v/>
      </c>
      <c r="AT278" s="31">
        <v>4.5</v>
      </c>
      <c r="AU278" s="93">
        <f t="shared" si="455"/>
        <v>0.1875</v>
      </c>
      <c r="AX278" s="43"/>
      <c r="AY278" s="44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</row>
    <row r="279" spans="1:77" s="28" customFormat="1" x14ac:dyDescent="0.25">
      <c r="A279" s="31" t="s">
        <v>65</v>
      </c>
      <c r="B279" s="26">
        <v>10</v>
      </c>
      <c r="C279" s="26">
        <v>120</v>
      </c>
      <c r="D279" s="19">
        <v>14</v>
      </c>
      <c r="E279" s="14"/>
      <c r="F279" s="14">
        <f>IF(Raw!I289&gt;0,Deficit!$D$279-Raw!I289,"")</f>
        <v>5.6922862924696993</v>
      </c>
      <c r="G279" s="14">
        <f>IF(Raw!J289&gt;0,Deficit!$D$279-Raw!J289,"")</f>
        <v>5.8194258978141402</v>
      </c>
      <c r="H279" s="14">
        <f>IF(Raw!K289&gt;0,Deficit!$D$279-Raw!K289,"")</f>
        <v>5.7484374073723394</v>
      </c>
      <c r="I279" s="14">
        <f>IF(Raw!L289&gt;0,Deficit!$D$279-Raw!L289,"")</f>
        <v>5.7271965441155395</v>
      </c>
      <c r="J279" s="14">
        <f>IF(Raw!M289&gt;0,Deficit!$D$279-Raw!M289,"")</f>
        <v>5.8024843628857603</v>
      </c>
      <c r="K279" s="14">
        <f>IF(Raw!N289&gt;0,Deficit!$D$279-Raw!N289,"")</f>
        <v>5.7651428953094808</v>
      </c>
      <c r="L279" s="14">
        <f>IF(Raw!O289&gt;0,Deficit!$D$279-Raw!O289,"")</f>
        <v>5.6407185204005508</v>
      </c>
      <c r="M279" s="14">
        <f>IF(Raw!P289&gt;0,Deficit!$D$279-Raw!P289,"")</f>
        <v>5.5964036845044394</v>
      </c>
      <c r="N279" s="14">
        <f>IF(Raw!Q289&gt;0,Deficit!$D$279-Raw!Q289,"")</f>
        <v>5.7915476723841497</v>
      </c>
      <c r="O279" s="14">
        <f>IF(Raw!R289&gt;0,Deficit!$D$279-Raw!R289,"")</f>
        <v>5.8998782853405505</v>
      </c>
      <c r="P279" s="14">
        <f>IF(Raw!S289&gt;0,Deficit!$D$279-Raw!S289,"")</f>
        <v>5.7248949048373401</v>
      </c>
      <c r="Q279" s="14">
        <f>IF(Raw!T289&gt;0,Deficit!$D$279-Raw!T289,"")</f>
        <v>5.8511245015682292</v>
      </c>
      <c r="R279" s="14">
        <f>IF(Raw!U289&gt;0,Deficit!$D$279-Raw!U289,"")</f>
        <v>5.7647055766174304</v>
      </c>
      <c r="S279" s="14">
        <f>IF(Raw!V289&gt;0,Deficit!$D$279-Raw!V289,"")</f>
        <v>5.7511555850654403</v>
      </c>
      <c r="T279" s="14">
        <f>IF(Raw!W289&gt;0,Deficit!$D$279-Raw!W289,"")</f>
        <v>5.6611255409129804</v>
      </c>
      <c r="U279" s="14"/>
      <c r="V279" s="14">
        <f>IF(Raw!Y289&gt;0,Deficit!$D$279-Raw!Y289,"")</f>
        <v>5.6319424566507905</v>
      </c>
      <c r="W279" s="14">
        <f>IF(Raw!Z289&gt;0,Deficit!$D$279-Raw!Z289,"")</f>
        <v>5.6852283997995094</v>
      </c>
      <c r="X279" s="14">
        <f>IF(Raw!AA289&gt;0,Deficit!$D$279-Raw!AA289,"")</f>
        <v>5.66166826938138</v>
      </c>
      <c r="Y279" s="14">
        <f>IF(Raw!AB289&gt;0,Deficit!$D$279-Raw!AB289,"")</f>
        <v>5.76569070547332</v>
      </c>
      <c r="Z279" s="14">
        <f>IF(Raw!AC289&gt;0,Deficit!$D$279-Raw!AC289,"")</f>
        <v>5.6158160395061607</v>
      </c>
      <c r="AA279" s="14">
        <f>IF(Raw!AD289&gt;0,Deficit!$D$279-Raw!AD289,"")</f>
        <v>5.5650799850024306</v>
      </c>
      <c r="AB279" s="14">
        <f>IF(Raw!AE289&gt;0,Deficit!$D$279-Raw!AE289,"")</f>
        <v>5.4048155249415597</v>
      </c>
      <c r="AC279" s="14">
        <f>IF(Raw!AF289&gt;0,Deficit!$D$279-Raw!AF289,"")</f>
        <v>5.1812036856857606</v>
      </c>
      <c r="AD279" s="14">
        <f>IF(Raw!AG289&gt;0,Deficit!$D$279-Raw!AG289,"")</f>
        <v>4.87876632004755</v>
      </c>
      <c r="AE279" s="14">
        <f>IF(Raw!AH289&gt;0,Deficit!$D$279-Raw!AH289,"")</f>
        <v>4.5766772226503001</v>
      </c>
      <c r="AF279" s="14">
        <f>IF(Raw!AI289&gt;0,Deficit!$D$279-Raw!AI289,"")</f>
        <v>4.3814527321715193</v>
      </c>
      <c r="AG279" s="14">
        <f>IF(Raw!AJ289&gt;0,Deficit!$D$279-Raw!AJ289,"")</f>
        <v>3.5251656869266004</v>
      </c>
      <c r="AH279" s="14">
        <f>IF(Raw!AK289&gt;0,Deficit!$D$279-Raw!AK289,"")</f>
        <v>3.2394258224873997</v>
      </c>
      <c r="AI279" s="14">
        <f>IF(Raw!AL289&gt;0,Deficit!$D$279-Raw!AL289,"")</f>
        <v>3.3771720066394</v>
      </c>
      <c r="AJ279" s="14">
        <f>IF(Raw!AM289&gt;0,Deficit!$D$279-Raw!AM289,"")</f>
        <v>3.4850152922700008</v>
      </c>
      <c r="AK279" s="14">
        <f>IF(Raw!AN289&gt;0,Deficit!$D$279-Raw!AN289,"")</f>
        <v>3.5520908815739993</v>
      </c>
      <c r="AL279" s="14">
        <f>IF(Raw!AO289&gt;0,Deficit!$D$279-Raw!AO289,"")</f>
        <v>3.8090543081858002</v>
      </c>
      <c r="AM279" s="14">
        <f>IF(Raw!AP289&gt;0,Deficit!$D$279-Raw!AP289,"")</f>
        <v>3.6592801487713</v>
      </c>
      <c r="AN279" s="14">
        <f>IF(Raw!AQ289&gt;0,Deficit!$D$279-Raw!AQ289,"")</f>
        <v>4.06039735141972</v>
      </c>
      <c r="AO279" s="14">
        <f>IF(Raw!AR289&gt;0,Deficit!$D$279-Raw!AR289,"")</f>
        <v>4.1333558718611805</v>
      </c>
      <c r="AP279" s="14">
        <f>IF(Raw!AS289&gt;0,Deficit!$D$279-Raw!AS289,"")</f>
        <v>2.9768477969151004</v>
      </c>
      <c r="AQ279" s="14">
        <f>IF(Raw!AT289&gt;0,Deficit!$D$279-Raw!AT289,"")</f>
        <v>2.6898255725837004</v>
      </c>
      <c r="AR279" s="14" t="str">
        <f>IF(Raw!AU289&gt;0,Deficit!$D$279-Raw!AU289,"")</f>
        <v/>
      </c>
      <c r="AS279" s="14" t="str">
        <f>IF(Raw!AV289&gt;0,Deficit!$D$279-Raw!AV289,"")</f>
        <v/>
      </c>
      <c r="AT279" s="31">
        <v>6</v>
      </c>
      <c r="AU279" s="93">
        <f t="shared" si="455"/>
        <v>0.42857142857142855</v>
      </c>
      <c r="AX279" s="43"/>
      <c r="AY279" s="44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</row>
    <row r="280" spans="1:77" s="28" customFormat="1" x14ac:dyDescent="0.25">
      <c r="A280" s="31" t="s">
        <v>68</v>
      </c>
      <c r="B280" s="26">
        <v>10</v>
      </c>
      <c r="C280" s="26">
        <v>120</v>
      </c>
      <c r="D280" s="86">
        <v>27</v>
      </c>
      <c r="E280" s="14"/>
      <c r="F280" s="14">
        <f>IF(Raw!I310&gt;0,Deficit!$D$280-Raw!I310,"")</f>
        <v>5.7991383903449005</v>
      </c>
      <c r="G280" s="14">
        <f>IF(Raw!J310&gt;0,Deficit!$D$280-Raw!J310,"")</f>
        <v>6.7957436317171016</v>
      </c>
      <c r="H280" s="14">
        <f>IF(Raw!K310&gt;0,Deficit!$D$280-Raw!K310,"")</f>
        <v>6.3615889049258989</v>
      </c>
      <c r="I280" s="14">
        <f>IF(Raw!L310&gt;0,Deficit!$D$280-Raw!L310,"")</f>
        <v>6.2715370162284998</v>
      </c>
      <c r="J280" s="14">
        <f>IF(Raw!M310&gt;0,Deficit!$D$280-Raw!M310,"")</f>
        <v>5.8158352099002997</v>
      </c>
      <c r="K280" s="14">
        <f>IF(Raw!N310&gt;0,Deficit!$D$280-Raw!N310,"")</f>
        <v>6.7102257715556988</v>
      </c>
      <c r="L280" s="14">
        <f>IF(Raw!O310&gt;0,Deficit!$D$280-Raw!O310,"")</f>
        <v>6.0507747768196012</v>
      </c>
      <c r="M280" s="14">
        <f>IF(Raw!P310&gt;0,Deficit!$D$280-Raw!P310,"")</f>
        <v>6.0123561355506006</v>
      </c>
      <c r="N280" s="14">
        <f>IF(Raw!Q310&gt;0,Deficit!$D$280-Raw!Q310,"")</f>
        <v>5.4891256230986016</v>
      </c>
      <c r="O280" s="14">
        <f>IF(Raw!R310&gt;0,Deficit!$D$280-Raw!R310,"")</f>
        <v>6.0393371284982997</v>
      </c>
      <c r="P280" s="14">
        <f>IF(Raw!S310&gt;0,Deficit!$D$280-Raw!S310,"")</f>
        <v>6.5804121196670984</v>
      </c>
      <c r="Q280" s="14">
        <f>IF(Raw!T310&gt;0,Deficit!$D$280-Raw!T310,"")</f>
        <v>5.9192523630092992</v>
      </c>
      <c r="R280" s="14">
        <f>IF(Raw!U310&gt;0,Deficit!$D$280-Raw!U310,"")</f>
        <v>5.8235407782823003</v>
      </c>
      <c r="S280" s="14">
        <f>IF(Raw!V310&gt;0,Deficit!$D$280-Raw!V310,"")</f>
        <v>6.4761128071020018</v>
      </c>
      <c r="T280" s="14">
        <f>IF(Raw!W310&gt;0,Deficit!$D$280-Raw!W310,"")</f>
        <v>6.1317720403128</v>
      </c>
      <c r="U280" s="14"/>
      <c r="V280" s="14">
        <f>IF(Raw!Y310&gt;0,Deficit!$D$280-Raw!Y310,"")</f>
        <v>5.5742305479339009</v>
      </c>
      <c r="W280" s="14">
        <f>IF(Raw!Z310&gt;0,Deficit!$D$280-Raw!Z310,"")</f>
        <v>5.5962383205448987</v>
      </c>
      <c r="X280" s="14">
        <f>IF(Raw!AA310&gt;0,Deficit!$D$280-Raw!AA310,"")</f>
        <v>6.3687204765037002</v>
      </c>
      <c r="Y280" s="14">
        <f>IF(Raw!AB310&gt;0,Deficit!$D$280-Raw!AB310,"")</f>
        <v>6.4375410327918985</v>
      </c>
      <c r="Z280" s="14">
        <f>IF(Raw!AC310&gt;0,Deficit!$D$280-Raw!AC310,"")</f>
        <v>5.7541495419300013</v>
      </c>
      <c r="AA280" s="14">
        <f>IF(Raw!AD310&gt;0,Deficit!$D$280-Raw!AD310,"")</f>
        <v>5.9717598362559983</v>
      </c>
      <c r="AB280" s="14">
        <f>IF(Raw!AE310&gt;0,Deficit!$D$280-Raw!AE310,"")</f>
        <v>4.1658587399368017</v>
      </c>
      <c r="AC280" s="14">
        <f>IF(Raw!AF310&gt;0,Deficit!$D$280-Raw!AF310,"")</f>
        <v>3.0727138486367984</v>
      </c>
      <c r="AD280" s="14">
        <f>IF(Raw!AG310&gt;0,Deficit!$D$280-Raw!AG310,"")</f>
        <v>2.4520014177956</v>
      </c>
      <c r="AE280" s="14">
        <f>IF(Raw!AH310&gt;0,Deficit!$D$280-Raw!AH310,"")</f>
        <v>1.8147763496953004</v>
      </c>
      <c r="AF280" s="14">
        <f>IF(Raw!AI310&gt;0,Deficit!$D$280-Raw!AI310,"")</f>
        <v>2.2493547899861994</v>
      </c>
      <c r="AG280" s="14">
        <f>IF(Raw!AJ310&gt;0,Deficit!$D$280-Raw!AJ310,"")</f>
        <v>1.7433683726497016</v>
      </c>
      <c r="AH280" s="14">
        <f>IF(Raw!AK310&gt;0,Deficit!$D$280-Raw!AK310,"")</f>
        <v>1.2414097241401016</v>
      </c>
      <c r="AI280" s="14">
        <f>IF(Raw!AL310&gt;0,Deficit!$D$280-Raw!AL310,"")</f>
        <v>0.66489313266630035</v>
      </c>
      <c r="AJ280" s="14">
        <f>IF(Raw!AM310&gt;0,Deficit!$D$280-Raw!AM310,"")</f>
        <v>1.4416842721849008</v>
      </c>
      <c r="AK280" s="14">
        <f>IF(Raw!AN310&gt;0,Deficit!$D$280-Raw!AN310,"")</f>
        <v>2.2560821429546003</v>
      </c>
      <c r="AL280" s="14">
        <f>IF(Raw!AO310&gt;0,Deficit!$D$280-Raw!AO310,"")</f>
        <v>1.3329375096724014</v>
      </c>
      <c r="AM280" s="14">
        <f>IF(Raw!AP310&gt;0,Deficit!$D$280-Raw!AP310,"")</f>
        <v>1.2288019359201989</v>
      </c>
      <c r="AN280" s="14">
        <f>IF(Raw!AQ310&gt;0,Deficit!$D$280-Raw!AQ310,"")</f>
        <v>1.7050717648433</v>
      </c>
      <c r="AO280" s="14">
        <f>IF(Raw!AR310&gt;0,Deficit!$D$280-Raw!AR310,"")</f>
        <v>2.8962205776382994</v>
      </c>
      <c r="AP280" s="14">
        <f>IF(Raw!AS310&gt;0,Deficit!$D$280-Raw!AS310,"")</f>
        <v>2.014042065789301</v>
      </c>
      <c r="AQ280" s="14">
        <f>IF(Raw!AT310&gt;0,Deficit!$D$280-Raw!AT310,"")</f>
        <v>1.0418579044048002</v>
      </c>
      <c r="AR280" s="14" t="str">
        <f>IF(Raw!AU310&gt;0,Deficit!$D$280-Raw!AU310,"")</f>
        <v/>
      </c>
      <c r="AS280" s="14" t="str">
        <f>IF(Raw!AV310&gt;0,Deficit!$D$280-Raw!AV310,"")</f>
        <v/>
      </c>
      <c r="AT280" s="31">
        <v>6</v>
      </c>
      <c r="AU280" s="93">
        <f t="shared" si="455"/>
        <v>0.22222222222222221</v>
      </c>
      <c r="AX280" s="43"/>
      <c r="AY280" s="44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</row>
    <row r="281" spans="1:77" s="28" customFormat="1" x14ac:dyDescent="0.25">
      <c r="A281" s="31" t="s">
        <v>65</v>
      </c>
      <c r="B281" s="26">
        <v>10</v>
      </c>
      <c r="C281" s="26">
        <v>150</v>
      </c>
      <c r="D281" s="19">
        <v>17</v>
      </c>
      <c r="E281" s="14"/>
      <c r="F281" s="14">
        <f>IF(Raw!I290&gt;0,Deficit!$D$281-Raw!I290,"")</f>
        <v>4.0116469331291995</v>
      </c>
      <c r="G281" s="14">
        <f>IF(Raw!J290&gt;0,Deficit!$D$281-Raw!J290,"")</f>
        <v>4.1896087086965004</v>
      </c>
      <c r="H281" s="14">
        <f>IF(Raw!K290&gt;0,Deficit!$D$281-Raw!K290,"")</f>
        <v>4.3845233089859992</v>
      </c>
      <c r="I281" s="14">
        <f>IF(Raw!L290&gt;0,Deficit!$D$281-Raw!L290,"")</f>
        <v>4.2359772740369994</v>
      </c>
      <c r="J281" s="14">
        <f>IF(Raw!M290&gt;0,Deficit!$D$281-Raw!M290,"")</f>
        <v>4.3615605661216001</v>
      </c>
      <c r="K281" s="14">
        <f>IF(Raw!N290&gt;0,Deficit!$D$281-Raw!N290,"")</f>
        <v>4.1315641966967007</v>
      </c>
      <c r="L281" s="14">
        <f>IF(Raw!O290&gt;0,Deficit!$D$281-Raw!O290,"")</f>
        <v>4.2110195189710993</v>
      </c>
      <c r="M281" s="14">
        <f>IF(Raw!P290&gt;0,Deficit!$D$281-Raw!P290,"")</f>
        <v>3.7027155618362997</v>
      </c>
      <c r="N281" s="14">
        <f>IF(Raw!Q290&gt;0,Deficit!$D$281-Raw!Q290,"")</f>
        <v>3.8583706617669993</v>
      </c>
      <c r="O281" s="14">
        <f>IF(Raw!R290&gt;0,Deficit!$D$281-Raw!R290,"")</f>
        <v>4.2255309744203995</v>
      </c>
      <c r="P281" s="14">
        <f>IF(Raw!S290&gt;0,Deficit!$D$281-Raw!S290,"")</f>
        <v>4.3636744918247992</v>
      </c>
      <c r="Q281" s="14">
        <f>IF(Raw!T290&gt;0,Deficit!$D$281-Raw!T290,"")</f>
        <v>4.1041012827589007</v>
      </c>
      <c r="R281" s="14">
        <f>IF(Raw!U290&gt;0,Deficit!$D$281-Raw!U290,"")</f>
        <v>4.2278820422058008</v>
      </c>
      <c r="S281" s="14">
        <f>IF(Raw!V290&gt;0,Deficit!$D$281-Raw!V290,"")</f>
        <v>4.3840421389517008</v>
      </c>
      <c r="T281" s="14">
        <f>IF(Raw!W290&gt;0,Deficit!$D$281-Raw!W290,"")</f>
        <v>4.4694869143371001</v>
      </c>
      <c r="U281" s="14"/>
      <c r="V281" s="14">
        <f>IF(Raw!Y290&gt;0,Deficit!$D$281-Raw!Y290,"")</f>
        <v>3.7657652382715998</v>
      </c>
      <c r="W281" s="14">
        <f>IF(Raw!Z290&gt;0,Deficit!$D$281-Raw!Z290,"")</f>
        <v>3.7015533119619999</v>
      </c>
      <c r="X281" s="14">
        <f>IF(Raw!AA290&gt;0,Deficit!$D$281-Raw!AA290,"")</f>
        <v>3.7709365312685001</v>
      </c>
      <c r="Y281" s="14">
        <f>IF(Raw!AB290&gt;0,Deficit!$D$281-Raw!AB290,"")</f>
        <v>4.3861056689845004</v>
      </c>
      <c r="Z281" s="14">
        <f>IF(Raw!AC290&gt;0,Deficit!$D$281-Raw!AC290,"")</f>
        <v>4.2109254645445997</v>
      </c>
      <c r="AA281" s="14">
        <f>IF(Raw!AD290&gt;0,Deficit!$D$281-Raw!AD290,"")</f>
        <v>3.9426382163096996</v>
      </c>
      <c r="AB281" s="14">
        <f>IF(Raw!AE290&gt;0,Deficit!$D$281-Raw!AE290,"")</f>
        <v>4.3245168610134002</v>
      </c>
      <c r="AC281" s="14">
        <f>IF(Raw!AF290&gt;0,Deficit!$D$281-Raw!AF290,"")</f>
        <v>4.5506373812629999</v>
      </c>
      <c r="AD281" s="14">
        <f>IF(Raw!AG290&gt;0,Deficit!$D$281-Raw!AG290,"")</f>
        <v>4.0667536343903006</v>
      </c>
      <c r="AE281" s="14">
        <f>IF(Raw!AH290&gt;0,Deficit!$D$281-Raw!AH290,"")</f>
        <v>4.5532971223675993</v>
      </c>
      <c r="AF281" s="14">
        <f>IF(Raw!AI290&gt;0,Deficit!$D$281-Raw!AI290,"")</f>
        <v>4.1085032454365003</v>
      </c>
      <c r="AG281" s="14">
        <f>IF(Raw!AJ290&gt;0,Deficit!$D$281-Raw!AJ290,"")</f>
        <v>4.2163850440468007</v>
      </c>
      <c r="AH281" s="14">
        <f>IF(Raw!AK290&gt;0,Deficit!$D$281-Raw!AK290,"")</f>
        <v>3.8082413371742003</v>
      </c>
      <c r="AI281" s="14">
        <f>IF(Raw!AL290&gt;0,Deficit!$D$281-Raw!AL290,"")</f>
        <v>3.7703399634755996</v>
      </c>
      <c r="AJ281" s="14">
        <f>IF(Raw!AM290&gt;0,Deficit!$D$281-Raw!AM290,"")</f>
        <v>3.7998250203977992</v>
      </c>
      <c r="AK281" s="14">
        <f>IF(Raw!AN290&gt;0,Deficit!$D$281-Raw!AN290,"")</f>
        <v>3.4857583502372993</v>
      </c>
      <c r="AL281" s="14">
        <f>IF(Raw!AO290&gt;0,Deficit!$D$281-Raw!AO290,"")</f>
        <v>3.8042782822485997</v>
      </c>
      <c r="AM281" s="14">
        <f>IF(Raw!AP290&gt;0,Deficit!$D$281-Raw!AP290,"")</f>
        <v>3.4677481958126997</v>
      </c>
      <c r="AN281" s="14">
        <f>IF(Raw!AQ290&gt;0,Deficit!$D$281-Raw!AQ290,"")</f>
        <v>3.4712981612237002</v>
      </c>
      <c r="AO281" s="14">
        <f>IF(Raw!AR290&gt;0,Deficit!$D$281-Raw!AR290,"")</f>
        <v>3.6652082651326996</v>
      </c>
      <c r="AP281" s="14">
        <f>IF(Raw!AS290&gt;0,Deficit!$D$281-Raw!AS290,"")</f>
        <v>2.1188956404017993</v>
      </c>
      <c r="AQ281" s="14">
        <f>IF(Raw!AT290&gt;0,Deficit!$D$281-Raw!AT290,"")</f>
        <v>1.4603502299331996</v>
      </c>
      <c r="AR281" s="14" t="str">
        <f>IF(Raw!AU290&gt;0,Deficit!$D$281-Raw!AU290,"")</f>
        <v/>
      </c>
      <c r="AS281" s="14" t="str">
        <f>IF(Raw!AV290&gt;0,Deficit!$D$281-Raw!AV290,"")</f>
        <v/>
      </c>
      <c r="AT281" s="31"/>
      <c r="AX281" s="43"/>
      <c r="AY281" s="44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</row>
    <row r="282" spans="1:77" s="28" customFormat="1" x14ac:dyDescent="0.25">
      <c r="A282" s="31" t="s">
        <v>68</v>
      </c>
      <c r="B282" s="26">
        <v>10</v>
      </c>
      <c r="C282" s="26">
        <v>150</v>
      </c>
      <c r="D282" s="19">
        <v>17</v>
      </c>
      <c r="E282" s="14"/>
      <c r="F282" s="14">
        <f>IF(Raw!I311&gt;0,Deficit!$D$282-Raw!I311,"")</f>
        <v>5.6053239668251997</v>
      </c>
      <c r="G282" s="14">
        <f>IF(Raw!J311&gt;0,Deficit!$D$282-Raw!J311,"")</f>
        <v>5.3483334985608</v>
      </c>
      <c r="H282" s="14">
        <f>IF(Raw!K311&gt;0,Deficit!$D$282-Raw!K311,"")</f>
        <v>5.6993024305944004</v>
      </c>
      <c r="I282" s="14">
        <f>IF(Raw!L311&gt;0,Deficit!$D$282-Raw!L311,"")</f>
        <v>5.4289008627766009</v>
      </c>
      <c r="J282" s="14">
        <f>IF(Raw!M311&gt;0,Deficit!$D$282-Raw!M311,"")</f>
        <v>5.2661754715787996</v>
      </c>
      <c r="K282" s="14">
        <f>IF(Raw!N311&gt;0,Deficit!$D$282-Raw!N311,"")</f>
        <v>5.3198598756773006</v>
      </c>
      <c r="L282" s="14">
        <f>IF(Raw!O311&gt;0,Deficit!$D$282-Raw!O311,"")</f>
        <v>5.3879603641727005</v>
      </c>
      <c r="M282" s="14">
        <f>IF(Raw!P311&gt;0,Deficit!$D$282-Raw!P311,"")</f>
        <v>5.0627957471068008</v>
      </c>
      <c r="N282" s="14">
        <f>IF(Raw!Q311&gt;0,Deficit!$D$282-Raw!Q311,"")</f>
        <v>5.4802355009456996</v>
      </c>
      <c r="O282" s="14">
        <f>IF(Raw!R311&gt;0,Deficit!$D$282-Raw!R311,"")</f>
        <v>5.4341998616040001</v>
      </c>
      <c r="P282" s="14">
        <f>IF(Raw!S311&gt;0,Deficit!$D$282-Raw!S311,"")</f>
        <v>5.5411185655708</v>
      </c>
      <c r="Q282" s="14">
        <f>IF(Raw!T311&gt;0,Deficit!$D$282-Raw!T311,"")</f>
        <v>5.2754097740958006</v>
      </c>
      <c r="R282" s="14">
        <f>IF(Raw!U311&gt;0,Deficit!$D$282-Raw!U311,"")</f>
        <v>5.5777674180357995</v>
      </c>
      <c r="S282" s="14">
        <f>IF(Raw!V311&gt;0,Deficit!$D$282-Raw!V311,"")</f>
        <v>5.1618850794140005</v>
      </c>
      <c r="T282" s="14">
        <f>IF(Raw!W311&gt;0,Deficit!$D$282-Raw!W311,"")</f>
        <v>5.4226943368273997</v>
      </c>
      <c r="U282" s="14"/>
      <c r="V282" s="14">
        <f>IF(Raw!Y311&gt;0,Deficit!$D$282-Raw!Y311,"")</f>
        <v>5.2030062483813992</v>
      </c>
      <c r="W282" s="14">
        <f>IF(Raw!Z311&gt;0,Deficit!$D$282-Raw!Z311,"")</f>
        <v>5.1791726119128008</v>
      </c>
      <c r="X282" s="14">
        <f>IF(Raw!AA311&gt;0,Deficit!$D$282-Raw!AA311,"")</f>
        <v>5.5132612927439002</v>
      </c>
      <c r="Y282" s="14">
        <f>IF(Raw!AB311&gt;0,Deficit!$D$282-Raw!AB311,"")</f>
        <v>5.5514347699173001</v>
      </c>
      <c r="Z282" s="14">
        <f>IF(Raw!AC311&gt;0,Deficit!$D$282-Raw!AC311,"")</f>
        <v>5.4410092062543001</v>
      </c>
      <c r="AA282" s="14">
        <f>IF(Raw!AD311&gt;0,Deficit!$D$282-Raw!AD311,"")</f>
        <v>5.3146048776520001</v>
      </c>
      <c r="AB282" s="14">
        <f>IF(Raw!AE311&gt;0,Deficit!$D$282-Raw!AE311,"")</f>
        <v>5.5710708254562</v>
      </c>
      <c r="AC282" s="14">
        <f>IF(Raw!AF311&gt;0,Deficit!$D$282-Raw!AF311,"")</f>
        <v>5.2797125504117997</v>
      </c>
      <c r="AD282" s="14">
        <f>IF(Raw!AG311&gt;0,Deficit!$D$282-Raw!AG311,"")</f>
        <v>5.3931121228824992</v>
      </c>
      <c r="AE282" s="14">
        <f>IF(Raw!AH311&gt;0,Deficit!$D$282-Raw!AH311,"")</f>
        <v>5.1582079680414008</v>
      </c>
      <c r="AF282" s="14">
        <f>IF(Raw!AI311&gt;0,Deficit!$D$282-Raw!AI311,"")</f>
        <v>5.5534449974084996</v>
      </c>
      <c r="AG282" s="14">
        <f>IF(Raw!AJ311&gt;0,Deficit!$D$282-Raw!AJ311,"")</f>
        <v>4.9674280592378999</v>
      </c>
      <c r="AH282" s="14">
        <f>IF(Raw!AK311&gt;0,Deficit!$D$282-Raw!AK311,"")</f>
        <v>4.6873339028980006</v>
      </c>
      <c r="AI282" s="14">
        <f>IF(Raw!AL311&gt;0,Deficit!$D$282-Raw!AL311,"")</f>
        <v>3.7318632028195999</v>
      </c>
      <c r="AJ282" s="14">
        <f>IF(Raw!AM311&gt;0,Deficit!$D$282-Raw!AM311,"")</f>
        <v>4.1024161270240995</v>
      </c>
      <c r="AK282" s="14">
        <f>IF(Raw!AN311&gt;0,Deficit!$D$282-Raw!AN311,"")</f>
        <v>3.8485778001460993</v>
      </c>
      <c r="AL282" s="14">
        <f>IF(Raw!AO311&gt;0,Deficit!$D$282-Raw!AO311,"")</f>
        <v>3.6010638480926005</v>
      </c>
      <c r="AM282" s="14">
        <f>IF(Raw!AP311&gt;0,Deficit!$D$282-Raw!AP311,"")</f>
        <v>3.9924254083652997</v>
      </c>
      <c r="AN282" s="14">
        <f>IF(Raw!AQ311&gt;0,Deficit!$D$282-Raw!AQ311,"")</f>
        <v>4.3892840154930006</v>
      </c>
      <c r="AO282" s="14">
        <f>IF(Raw!AR311&gt;0,Deficit!$D$282-Raw!AR311,"")</f>
        <v>4.5378556869579008</v>
      </c>
      <c r="AP282" s="14">
        <f>IF(Raw!AS311&gt;0,Deficit!$D$282-Raw!AS311,"")</f>
        <v>4.0517193790629999</v>
      </c>
      <c r="AQ282" s="14">
        <f>IF(Raw!AT311&gt;0,Deficit!$D$282-Raw!AT311,"")</f>
        <v>3.3028859015544008</v>
      </c>
      <c r="AR282" s="14" t="str">
        <f>IF(Raw!AU311&gt;0,Deficit!$D$282-Raw!AU311,"")</f>
        <v/>
      </c>
      <c r="AS282" s="14" t="str">
        <f>IF(Raw!AV311&gt;0,Deficit!$D$282-Raw!AV311,"")</f>
        <v/>
      </c>
      <c r="AX282" s="43"/>
      <c r="AY282" s="44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</row>
    <row r="283" spans="1:77" s="28" customFormat="1" x14ac:dyDescent="0.25">
      <c r="A283" s="31" t="s">
        <v>65</v>
      </c>
      <c r="B283" s="26">
        <v>10</v>
      </c>
      <c r="C283" s="26">
        <v>200</v>
      </c>
      <c r="D283" s="19">
        <v>19</v>
      </c>
      <c r="E283" s="14"/>
      <c r="F283" s="14">
        <f>IF(Raw!I291&gt;0,Deficit!$D$283-Raw!I291,"")</f>
        <v>5.5043747963574994</v>
      </c>
      <c r="G283" s="14">
        <f>IF(Raw!J291&gt;0,Deficit!$D$283-Raw!J291,"")</f>
        <v>5.6281812425919995</v>
      </c>
      <c r="H283" s="14">
        <f>IF(Raw!K291&gt;0,Deficit!$D$283-Raw!K291,"")</f>
        <v>5.2715950858125993</v>
      </c>
      <c r="I283" s="14">
        <f>IF(Raw!L291&gt;0,Deficit!$D$283-Raw!L291,"")</f>
        <v>5.4939240544574002</v>
      </c>
      <c r="J283" s="14">
        <f>IF(Raw!M291&gt;0,Deficit!$D$283-Raw!M291,"")</f>
        <v>5.4059945313032998</v>
      </c>
      <c r="K283" s="14">
        <f>IF(Raw!N291&gt;0,Deficit!$D$283-Raw!N291,"")</f>
        <v>5.2974696124091007</v>
      </c>
      <c r="L283" s="14">
        <f>IF(Raw!O291&gt;0,Deficit!$D$283-Raw!O291,"")</f>
        <v>4.9800158634248</v>
      </c>
      <c r="M283" s="14">
        <f>IF(Raw!P291&gt;0,Deficit!$D$283-Raw!P291,"")</f>
        <v>5.2342110890461004</v>
      </c>
      <c r="N283" s="14">
        <f>IF(Raw!Q291&gt;0,Deficit!$D$283-Raw!Q291,"")</f>
        <v>5.5776736322842009</v>
      </c>
      <c r="O283" s="14">
        <f>IF(Raw!R291&gt;0,Deficit!$D$283-Raw!R291,"")</f>
        <v>5.8451512481435994</v>
      </c>
      <c r="P283" s="14">
        <f>IF(Raw!S291&gt;0,Deficit!$D$283-Raw!S291,"")</f>
        <v>5.4156860851239994</v>
      </c>
      <c r="Q283" s="14">
        <f>IF(Raw!T291&gt;0,Deficit!$D$283-Raw!T291,"")</f>
        <v>5.2075918380005</v>
      </c>
      <c r="R283" s="14">
        <f>IF(Raw!U291&gt;0,Deficit!$D$283-Raw!U291,"")</f>
        <v>5.3113726130856005</v>
      </c>
      <c r="S283" s="14">
        <f>IF(Raw!V291&gt;0,Deficit!$D$283-Raw!V291,"")</f>
        <v>5.4634130540013004</v>
      </c>
      <c r="T283" s="14">
        <f>IF(Raw!W291&gt;0,Deficit!$D$283-Raw!W291,"")</f>
        <v>5.0033433723606002</v>
      </c>
      <c r="U283" s="14"/>
      <c r="V283" s="14">
        <f>IF(Raw!Y291&gt;0,Deficit!$D$283-Raw!Y291,"")</f>
        <v>5.3111744518866004</v>
      </c>
      <c r="W283" s="14">
        <f>IF(Raw!Z291&gt;0,Deficit!$D$283-Raw!Z291,"")</f>
        <v>5.3607779135284002</v>
      </c>
      <c r="X283" s="14">
        <f>IF(Raw!AA291&gt;0,Deficit!$D$283-Raw!AA291,"")</f>
        <v>5.5055588053656006</v>
      </c>
      <c r="Y283" s="14">
        <f>IF(Raw!AB291&gt;0,Deficit!$D$283-Raw!AB291,"")</f>
        <v>5.5367445550604</v>
      </c>
      <c r="Z283" s="14">
        <f>IF(Raw!AC291&gt;0,Deficit!$D$283-Raw!AC291,"")</f>
        <v>5.4052341342837007</v>
      </c>
      <c r="AA283" s="14">
        <f>IF(Raw!AD291&gt;0,Deficit!$D$283-Raw!AD291,"")</f>
        <v>5.1250054481032006</v>
      </c>
      <c r="AB283" s="14">
        <f>IF(Raw!AE291&gt;0,Deficit!$D$283-Raw!AE291,"")</f>
        <v>5.6750208276201004</v>
      </c>
      <c r="AC283" s="14">
        <f>IF(Raw!AF291&gt;0,Deficit!$D$283-Raw!AF291,"")</f>
        <v>5.1700137033606008</v>
      </c>
      <c r="AD283" s="14">
        <f>IF(Raw!AG291&gt;0,Deficit!$D$283-Raw!AG291,"")</f>
        <v>5.5511297181608992</v>
      </c>
      <c r="AE283" s="14">
        <f>IF(Raw!AH291&gt;0,Deficit!$D$283-Raw!AH291,"")</f>
        <v>5.3482065986260992</v>
      </c>
      <c r="AF283" s="14">
        <f>IF(Raw!AI291&gt;0,Deficit!$D$283-Raw!AI291,"")</f>
        <v>5.3308939897504999</v>
      </c>
      <c r="AG283" s="14">
        <f>IF(Raw!AJ291&gt;0,Deficit!$D$283-Raw!AJ291,"")</f>
        <v>5.5607060371887993</v>
      </c>
      <c r="AH283" s="14">
        <f>IF(Raw!AK291&gt;0,Deficit!$D$283-Raw!AK291,"")</f>
        <v>5.2289851296833998</v>
      </c>
      <c r="AI283" s="14">
        <f>IF(Raw!AL291&gt;0,Deficit!$D$283-Raw!AL291,"")</f>
        <v>5.2728395631681995</v>
      </c>
      <c r="AJ283" s="14">
        <f>IF(Raw!AM291&gt;0,Deficit!$D$283-Raw!AM291,"")</f>
        <v>5.4087824672328999</v>
      </c>
      <c r="AK283" s="14">
        <f>IF(Raw!AN291&gt;0,Deficit!$D$283-Raw!AN291,"")</f>
        <v>5.5856793754684997</v>
      </c>
      <c r="AL283" s="14">
        <f>IF(Raw!AO291&gt;0,Deficit!$D$283-Raw!AO291,"")</f>
        <v>4.7778777265738999</v>
      </c>
      <c r="AM283" s="14">
        <f>IF(Raw!AP291&gt;0,Deficit!$D$283-Raw!AP291,"")</f>
        <v>5.2234716534896002</v>
      </c>
      <c r="AN283" s="14">
        <f>IF(Raw!AQ291&gt;0,Deficit!$D$283-Raw!AQ291,"")</f>
        <v>5.7199198774278006</v>
      </c>
      <c r="AO283" s="14">
        <f>IF(Raw!AR291&gt;0,Deficit!$D$283-Raw!AR291,"")</f>
        <v>5.4075531710129994</v>
      </c>
      <c r="AP283" s="14">
        <f>IF(Raw!AS291&gt;0,Deficit!$D$283-Raw!AS291,"")</f>
        <v>5.1440894705592992</v>
      </c>
      <c r="AQ283" s="14">
        <f>IF(Raw!AT291&gt;0,Deficit!$D$283-Raw!AT291,"")</f>
        <v>5.0753453407600002</v>
      </c>
      <c r="AR283" s="14" t="str">
        <f>IF(Raw!AU291&gt;0,Deficit!$D$283-Raw!AU291,"")</f>
        <v/>
      </c>
      <c r="AS283" s="14" t="str">
        <f>IF(Raw!AV291&gt;0,Deficit!$D$283-Raw!AV291,"")</f>
        <v/>
      </c>
    </row>
    <row r="284" spans="1:77" s="28" customFormat="1" x14ac:dyDescent="0.25">
      <c r="A284" s="26" t="s">
        <v>68</v>
      </c>
      <c r="B284" s="26">
        <v>10</v>
      </c>
      <c r="C284" s="26">
        <v>200</v>
      </c>
      <c r="D284" s="20">
        <v>18</v>
      </c>
      <c r="E284" s="20"/>
      <c r="F284" s="20">
        <f>IF(Raw!I312&gt;0,Deficit!$D$284-Raw!I312,"")</f>
        <v>4.8683020995465007</v>
      </c>
      <c r="G284" s="20">
        <f>IF(Raw!J312&gt;0,Deficit!$D$284-Raw!J312,"")</f>
        <v>4.7914622462193996</v>
      </c>
      <c r="H284" s="20">
        <f>IF(Raw!K312&gt;0,Deficit!$D$284-Raw!K312,"")</f>
        <v>4.5711516124721001</v>
      </c>
      <c r="I284" s="20">
        <f>IF(Raw!L312&gt;0,Deficit!$D$284-Raw!L312,"")</f>
        <v>4.1286053078222995</v>
      </c>
      <c r="J284" s="20">
        <f>IF(Raw!M312&gt;0,Deficit!$D$284-Raw!M312,"")</f>
        <v>4.7578668439227005</v>
      </c>
      <c r="K284" s="20">
        <f>IF(Raw!N312&gt;0,Deficit!$D$284-Raw!N312,"")</f>
        <v>4.5087819651350998</v>
      </c>
      <c r="L284" s="20">
        <f>IF(Raw!O312&gt;0,Deficit!$D$284-Raw!O312,"")</f>
        <v>4.5284660079150996</v>
      </c>
      <c r="M284" s="20">
        <f>IF(Raw!P312&gt;0,Deficit!$D$284-Raw!P312,"")</f>
        <v>4.4167163932166993</v>
      </c>
      <c r="N284" s="20">
        <f>IF(Raw!Q312&gt;0,Deficit!$D$284-Raw!Q312,"")</f>
        <v>4.9776341577761993</v>
      </c>
      <c r="O284" s="20">
        <f>IF(Raw!R312&gt;0,Deficit!$D$284-Raw!R312,"")</f>
        <v>5.2308071915167993</v>
      </c>
      <c r="P284" s="20">
        <f>IF(Raw!S312&gt;0,Deficit!$D$284-Raw!S312,"")</f>
        <v>4.3398994966277993</v>
      </c>
      <c r="Q284" s="20">
        <f>IF(Raw!T312&gt;0,Deficit!$D$284-Raw!T312,"")</f>
        <v>4.8876166501210001</v>
      </c>
      <c r="R284" s="20">
        <f>IF(Raw!U312&gt;0,Deficit!$D$284-Raw!U312,"")</f>
        <v>4.8432528325504993</v>
      </c>
      <c r="S284" s="20">
        <f>IF(Raw!V312&gt;0,Deficit!$D$284-Raw!V312,"")</f>
        <v>4.9963666942770004</v>
      </c>
      <c r="T284" s="20">
        <f>IF(Raw!W312&gt;0,Deficit!$D$284-Raw!W312,"")</f>
        <v>4.6274671112555001</v>
      </c>
      <c r="U284" s="20"/>
      <c r="V284" s="20">
        <f>IF(Raw!Y312&gt;0,Deficit!$D$284-Raw!Y312,"")</f>
        <v>4.3734101041456004</v>
      </c>
      <c r="W284" s="20">
        <f>IF(Raw!Z312&gt;0,Deficit!$D$284-Raw!Z312,"")</f>
        <v>4.4228544176233004</v>
      </c>
      <c r="X284" s="20">
        <f>IF(Raw!AA312&gt;0,Deficit!$D$284-Raw!AA312,"")</f>
        <v>4.1836542185469998</v>
      </c>
      <c r="Y284" s="20">
        <f>IF(Raw!AB312&gt;0,Deficit!$D$284-Raw!AB312,"")</f>
        <v>4.6579910822956005</v>
      </c>
      <c r="Z284" s="20">
        <f>IF(Raw!AC312&gt;0,Deficit!$D$284-Raw!AC312,"")</f>
        <v>4.4304584169598993</v>
      </c>
      <c r="AA284" s="20">
        <f>IF(Raw!AD312&gt;0,Deficit!$D$284-Raw!AD312,"")</f>
        <v>4.5552556145755005</v>
      </c>
      <c r="AB284" s="20">
        <f>IF(Raw!AE312&gt;0,Deficit!$D$284-Raw!AE312,"")</f>
        <v>4.7787647094296002</v>
      </c>
      <c r="AC284" s="20">
        <f>IF(Raw!AF312&gt;0,Deficit!$D$284-Raw!AF312,"")</f>
        <v>4.6061626453111995</v>
      </c>
      <c r="AD284" s="20">
        <f>IF(Raw!AG312&gt;0,Deficit!$D$284-Raw!AG312,"")</f>
        <v>4.5009697351963993</v>
      </c>
      <c r="AE284" s="20">
        <f>IF(Raw!AH312&gt;0,Deficit!$D$284-Raw!AH312,"")</f>
        <v>4.2443296098364005</v>
      </c>
      <c r="AF284" s="20">
        <f>IF(Raw!AI312&gt;0,Deficit!$D$284-Raw!AI312,"")</f>
        <v>4.2885629173075994</v>
      </c>
      <c r="AG284" s="20">
        <f>IF(Raw!AJ312&gt;0,Deficit!$D$284-Raw!AJ312,"")</f>
        <v>4.6266647584064007</v>
      </c>
      <c r="AH284" s="20">
        <f>IF(Raw!AK312&gt;0,Deficit!$D$284-Raw!AK312,"")</f>
        <v>4.1720012623313991</v>
      </c>
      <c r="AI284" s="20">
        <f>IF(Raw!AL312&gt;0,Deficit!$D$284-Raw!AL312,"")</f>
        <v>4.6074333946795001</v>
      </c>
      <c r="AJ284" s="20">
        <f>IF(Raw!AM312&gt;0,Deficit!$D$284-Raw!AM312,"")</f>
        <v>4.6569213133358005</v>
      </c>
      <c r="AK284" s="20">
        <f>IF(Raw!AN312&gt;0,Deficit!$D$284-Raw!AN312,"")</f>
        <v>5.0049046211354007</v>
      </c>
      <c r="AL284" s="20">
        <f>IF(Raw!AO312&gt;0,Deficit!$D$284-Raw!AO312,"")</f>
        <v>4.4116062503488003</v>
      </c>
      <c r="AM284" s="20">
        <f>IF(Raw!AP312&gt;0,Deficit!$D$284-Raw!AP312,"")</f>
        <v>4.4254465275163</v>
      </c>
      <c r="AN284" s="20">
        <f>IF(Raw!AQ312&gt;0,Deficit!$D$284-Raw!AQ312,"")</f>
        <v>4.3283949484708995</v>
      </c>
      <c r="AO284" s="20">
        <f>IF(Raw!AR312&gt;0,Deficit!$D$284-Raw!AR312,"")</f>
        <v>4.3627375015741006</v>
      </c>
      <c r="AP284" s="20">
        <f>IF(Raw!AS312&gt;0,Deficit!$D$284-Raw!AS312,"")</f>
        <v>4.5973318896110005</v>
      </c>
      <c r="AQ284" s="20">
        <f>IF(Raw!AT312&gt;0,Deficit!$D$284-Raw!AT312,"")</f>
        <v>4.8600345579814999</v>
      </c>
      <c r="AR284" s="20" t="str">
        <f>IF(Raw!AU312&gt;0,Deficit!$D$284-Raw!AU312,"")</f>
        <v/>
      </c>
      <c r="AS284" s="20" t="str">
        <f>IF(Raw!AV312&gt;0,Deficit!$D$284-Raw!AV312,"")</f>
        <v/>
      </c>
    </row>
    <row r="285" spans="1:77" s="28" customFormat="1" x14ac:dyDescent="0.25">
      <c r="A285" s="33" t="s">
        <v>29</v>
      </c>
      <c r="B285" s="33">
        <v>11</v>
      </c>
      <c r="C285" s="33">
        <v>15</v>
      </c>
      <c r="D285" s="30">
        <v>28</v>
      </c>
      <c r="E285" s="34"/>
      <c r="F285" s="34">
        <f>IF(Raw!I33&gt;0,Deficit!$D$285-Raw!I33,"")</f>
        <v>13.8</v>
      </c>
      <c r="G285" s="34">
        <f>IF(Raw!J33&gt;0,Deficit!$D$285-Raw!J33,"")</f>
        <v>8.8999999999999986</v>
      </c>
      <c r="H285" s="34">
        <f>IF(Raw!K33&gt;0,Deficit!$D$285-Raw!K33,"")</f>
        <v>13.3</v>
      </c>
      <c r="I285" s="34">
        <f>IF(Raw!L33&gt;0,Deficit!$D$285-Raw!L33,"")</f>
        <v>-0.19999999999999929</v>
      </c>
      <c r="J285" s="34">
        <f>IF(Raw!M33&gt;0,Deficit!$D$285-Raw!M33,"")</f>
        <v>14.6</v>
      </c>
      <c r="K285" s="34">
        <f>IF(Raw!N33&gt;0,Deficit!$D$285-Raw!N33,"")</f>
        <v>2.8500000000000014</v>
      </c>
      <c r="L285" s="34">
        <f>IF(Raw!O33&gt;0,Deficit!$D$285-Raw!O33,"")</f>
        <v>18.05</v>
      </c>
      <c r="M285" s="34">
        <f>IF(Raw!P33&gt;0,Deficit!$D$285-Raw!P33,"")</f>
        <v>15.65</v>
      </c>
      <c r="N285" s="34">
        <f>IF(Raw!Q33&gt;0,Deficit!$D$285-Raw!Q33,"")</f>
        <v>19.2</v>
      </c>
      <c r="O285" s="34">
        <f>IF(Raw!R33&gt;0,Deficit!$D$285-Raw!R33,"")</f>
        <v>3.1499999999999986</v>
      </c>
      <c r="P285" s="34">
        <f>IF(Raw!S33&gt;0,Deficit!$D$285-Raw!S33,"")</f>
        <v>15.95</v>
      </c>
      <c r="Q285" s="73">
        <f>IF(Raw!T33&gt;0,Deficit!$D$285-Raw!T33,"")</f>
        <v>23.75</v>
      </c>
      <c r="R285" s="34">
        <f>IF(Raw!U33&gt;0,Deficit!$D$285-Raw!U33,"")</f>
        <v>18.43333333333333</v>
      </c>
      <c r="S285" s="34">
        <f>IF(Raw!V33&gt;0,Deficit!$D$285-Raw!V33,"")</f>
        <v>10.149999999999999</v>
      </c>
      <c r="T285" s="34">
        <f>IF(Raw!W33&gt;0,Deficit!$D$285-Raw!W33,"")</f>
        <v>0.94999999999999929</v>
      </c>
      <c r="U285" s="34"/>
      <c r="V285" s="34">
        <f>IF(Raw!Y33&gt;0,Deficit!$D$285-Raw!Y33,"")</f>
        <v>17.850000000000001</v>
      </c>
      <c r="W285" s="34">
        <f>IF(Raw!Z33&gt;0,Deficit!$D$285-Raw!Z33,"")</f>
        <v>18.3</v>
      </c>
      <c r="X285" s="34">
        <f>IF(Raw!AA33&gt;0,Deficit!$D$285-Raw!AA33,"")</f>
        <v>4.3999999999999986</v>
      </c>
      <c r="Y285" s="34">
        <f>IF(Raw!AB33&gt;0,Deficit!$D$285-Raw!AB33,"")</f>
        <v>16.100000000000001</v>
      </c>
      <c r="Z285" s="34">
        <f>IF(Raw!AC33&gt;0,Deficit!$D$285-Raw!AC33,"")</f>
        <v>0.25</v>
      </c>
      <c r="AA285" s="34">
        <f>IF(Raw!AD33&gt;0,Deficit!$D$285-Raw!AD33,"")</f>
        <v>6.3000000000000007</v>
      </c>
      <c r="AB285" s="34">
        <f>IF(Raw!AE33&gt;0,Deficit!$D$285-Raw!AE33,"")</f>
        <v>2.75</v>
      </c>
      <c r="AC285" s="34">
        <f>IF(Raw!AF33&gt;0,Deficit!$D$285-Raw!AF33,"")</f>
        <v>0.39999999999999858</v>
      </c>
      <c r="AD285" s="34">
        <f>IF(Raw!AG33&gt;0,Deficit!$D$285-Raw!AG33,"")</f>
        <v>13.45</v>
      </c>
      <c r="AE285" s="34">
        <f>IF(Raw!AH33&gt;0,Deficit!$D$285-Raw!AH33,"")</f>
        <v>-0.39999999999999858</v>
      </c>
      <c r="AF285" s="34">
        <f>IF(Raw!AI33&gt;0,Deficit!$D$285-Raw!AI33,"")</f>
        <v>4.8500000000000014</v>
      </c>
      <c r="AG285" s="34">
        <f>IF(Raw!AJ33&gt;0,Deficit!$D$285-Raw!AJ33,"")</f>
        <v>16.3</v>
      </c>
      <c r="AH285" s="34">
        <f>IF(Raw!AK33&gt;0,Deficit!$D$285-Raw!AK33,"")</f>
        <v>1.5</v>
      </c>
      <c r="AI285" s="34">
        <f>IF(Raw!AL33&gt;0,Deficit!$D$285-Raw!AL33,"")</f>
        <v>15.2</v>
      </c>
      <c r="AJ285" s="34">
        <f>IF(Raw!AM33&gt;0,Deficit!$D$285-Raw!AM33,"")</f>
        <v>2.4499999999999993</v>
      </c>
      <c r="AK285" s="34">
        <f>IF(Raw!AN33&gt;0,Deficit!$D$285-Raw!AN33,"")</f>
        <v>11.600000000000001</v>
      </c>
      <c r="AL285" s="34">
        <f>IF(Raw!AO33&gt;0,Deficit!$D$285-Raw!AO33,"")</f>
        <v>14.45</v>
      </c>
      <c r="AM285" s="34">
        <f>IF(Raw!AP33&gt;0,Deficit!$D$285-Raw!AP33,"")</f>
        <v>6.4499999999999993</v>
      </c>
      <c r="AN285" s="34">
        <f>IF(Raw!AQ33&gt;0,Deficit!$D$285-Raw!AQ33,"")</f>
        <v>12.05</v>
      </c>
      <c r="AO285" s="34">
        <f>IF(Raw!AR33&gt;0,Deficit!$D$285-Raw!AR33,"")</f>
        <v>0.55000000000000071</v>
      </c>
      <c r="AP285" s="34">
        <f>IF(Raw!AS33&gt;0,Deficit!$D$285-Raw!AS33,"")</f>
        <v>0.55000000000000071</v>
      </c>
      <c r="AQ285" s="34">
        <f>IF(Raw!AT33&gt;0,Deficit!$D$285-Raw!AT33,"")</f>
        <v>-0.5</v>
      </c>
      <c r="AR285" s="34" t="str">
        <f>IF(Raw!AU33&gt;0,Deficit!$D$285-Raw!AU33,"")</f>
        <v/>
      </c>
      <c r="AS285" s="34" t="str">
        <f>IF(Raw!AV33&gt;0,Deficit!$D$285-Raw!AV33,"")</f>
        <v/>
      </c>
      <c r="AT285" s="28">
        <v>18</v>
      </c>
      <c r="AU285" s="93">
        <f t="shared" ref="AU285:AU294" si="456">AT285/D285</f>
        <v>0.6428571428571429</v>
      </c>
    </row>
    <row r="286" spans="1:77" s="28" customFormat="1" x14ac:dyDescent="0.25">
      <c r="A286" s="31" t="s">
        <v>36</v>
      </c>
      <c r="B286" s="31">
        <v>11</v>
      </c>
      <c r="C286" s="31">
        <v>15</v>
      </c>
      <c r="D286" s="76">
        <v>28</v>
      </c>
      <c r="E286" s="14"/>
      <c r="F286" s="14">
        <f>IF(Raw!I82&gt;0,Deficit!$D$286-Raw!I82,"")</f>
        <v>10.25</v>
      </c>
      <c r="G286" s="14">
        <f>IF(Raw!J82&gt;0,Deficit!$D$286-Raw!J82,"")</f>
        <v>7.6499999999999986</v>
      </c>
      <c r="H286" s="14">
        <f>IF(Raw!K82&gt;0,Deficit!$D$286-Raw!K82,"")</f>
        <v>10.050000000000001</v>
      </c>
      <c r="I286" s="14">
        <f>IF(Raw!L82&gt;0,Deficit!$D$286-Raw!L82,"")</f>
        <v>-1.0500000000000007</v>
      </c>
      <c r="J286" s="14">
        <f>IF(Raw!M82&gt;0,Deficit!$D$286-Raw!M82,"")</f>
        <v>15.95</v>
      </c>
      <c r="K286" s="14">
        <f>IF(Raw!N82&gt;0,Deficit!$D$286-Raw!N82,"")</f>
        <v>-0.89999999999999858</v>
      </c>
      <c r="L286" s="14">
        <f>IF(Raw!O82&gt;0,Deficit!$D$286-Raw!O82,"")</f>
        <v>15.5</v>
      </c>
      <c r="M286" s="71">
        <f>IF(Raw!P82&gt;0,Deficit!$D$286-Raw!P82,"")</f>
        <v>1.1000000000000014</v>
      </c>
      <c r="N286" s="14">
        <f>IF(Raw!Q82&gt;0,Deficit!$D$286-Raw!Q82,"")</f>
        <v>14.3</v>
      </c>
      <c r="O286" s="14">
        <f>IF(Raw!R82&gt;0,Deficit!$D$286-Raw!R82,"")</f>
        <v>2.25</v>
      </c>
      <c r="P286" s="14">
        <f>IF(Raw!S82&gt;0,Deficit!$D$286-Raw!S82,"")</f>
        <v>16.399999999999999</v>
      </c>
      <c r="Q286" s="71">
        <f>IF(Raw!T82&gt;0,Deficit!$D$286-Raw!T82,"")</f>
        <v>23.9</v>
      </c>
      <c r="R286" s="14">
        <f>IF(Raw!U82&gt;0,Deficit!$D$286-Raw!U82,"")</f>
        <v>19.3</v>
      </c>
      <c r="S286" s="14">
        <f>IF(Raw!V82&gt;0,Deficit!$D$286-Raw!V82,"")</f>
        <v>14.65</v>
      </c>
      <c r="T286" s="14">
        <f>IF(Raw!W82&gt;0,Deficit!$D$286-Raw!W82,"")</f>
        <v>4.5500000000000007</v>
      </c>
      <c r="U286" s="14"/>
      <c r="V286" s="14">
        <f>IF(Raw!Y82&gt;0,Deficit!$D$286-Raw!Y82,"")</f>
        <v>15.65</v>
      </c>
      <c r="W286" s="14">
        <f>IF(Raw!Z82&gt;0,Deficit!$D$286-Raw!Z82,"")</f>
        <v>18.850000000000001</v>
      </c>
      <c r="X286" s="14">
        <f>IF(Raw!AA82&gt;0,Deficit!$D$286-Raw!AA82,"")</f>
        <v>4.3999999999999986</v>
      </c>
      <c r="Y286" s="14">
        <f>IF(Raw!AB82&gt;0,Deficit!$D$286-Raw!AB82,"")</f>
        <v>14.85</v>
      </c>
      <c r="Z286" s="14">
        <f>IF(Raw!AC82&gt;0,Deficit!$D$286-Raw!AC82,"")</f>
        <v>1.1999999999999993</v>
      </c>
      <c r="AA286" s="14">
        <f>IF(Raw!AD82&gt;0,Deficit!$D$286-Raw!AD82,"")</f>
        <v>10.649999999999999</v>
      </c>
      <c r="AB286" s="14">
        <f>IF(Raw!AE82&gt;0,Deficit!$D$286-Raw!AE82,"")</f>
        <v>1.3999999999999986</v>
      </c>
      <c r="AC286" s="14">
        <f>IF(Raw!AF82&gt;0,Deficit!$D$286-Raw!AF82,"")</f>
        <v>-0.44999999999999929</v>
      </c>
      <c r="AD286" s="14">
        <f>IF(Raw!AG82&gt;0,Deficit!$D$286-Raw!AG82,"")</f>
        <v>11.8333333333333</v>
      </c>
      <c r="AE286" s="14">
        <f>IF(Raw!AH82&gt;0,Deficit!$D$286-Raw!AH82,"")</f>
        <v>-2.1000000000000014</v>
      </c>
      <c r="AF286" s="14">
        <f>IF(Raw!AI82&gt;0,Deficit!$D$286-Raw!AI82,"")</f>
        <v>5.1999999999999993</v>
      </c>
      <c r="AG286" s="14">
        <f>IF(Raw!AJ82&gt;0,Deficit!$D$286-Raw!AJ82,"")</f>
        <v>14.2</v>
      </c>
      <c r="AH286" s="14">
        <f>IF(Raw!AK82&gt;0,Deficit!$D$286-Raw!AK82,"")</f>
        <v>4.0500000000000007</v>
      </c>
      <c r="AI286" s="14">
        <f>IF(Raw!AL82&gt;0,Deficit!$D$286-Raw!AL82,"")</f>
        <v>12.5</v>
      </c>
      <c r="AJ286" s="14">
        <f>IF(Raw!AM82&gt;0,Deficit!$D$286-Raw!AM82,"")</f>
        <v>6.4499999999999993</v>
      </c>
      <c r="AK286" s="14">
        <f>IF(Raw!AN82&gt;0,Deficit!$D$286-Raw!AN82,"")</f>
        <v>13.7</v>
      </c>
      <c r="AL286" s="14">
        <f>IF(Raw!AO82&gt;0,Deficit!$D$286-Raw!AO82,"")</f>
        <v>17</v>
      </c>
      <c r="AM286" s="14">
        <f>IF(Raw!AP82&gt;0,Deficit!$D$286-Raw!AP82,"")</f>
        <v>8.4499999999999993</v>
      </c>
      <c r="AN286" s="14">
        <f>IF(Raw!AQ82&gt;0,Deficit!$D$286-Raw!AQ82,"")</f>
        <v>10.55</v>
      </c>
      <c r="AO286" s="14">
        <f>IF(Raw!AR82&gt;0,Deficit!$D$286-Raw!AR82,"")</f>
        <v>1.5</v>
      </c>
      <c r="AP286" s="14">
        <f>IF(Raw!AS82&gt;0,Deficit!$D$286-Raw!AS82,"")</f>
        <v>-1.25</v>
      </c>
      <c r="AQ286" s="14">
        <f>IF(Raw!AT82&gt;0,Deficit!$D$286-Raw!AT82,"")</f>
        <v>-1.5500000000000007</v>
      </c>
      <c r="AR286" s="14" t="str">
        <f>IF(Raw!AU82&gt;0,Deficit!$D$286-Raw!AU82,"")</f>
        <v/>
      </c>
      <c r="AS286" s="14" t="str">
        <f>IF(Raw!AV82&gt;0,Deficit!$D$286-Raw!AV82,"")</f>
        <v/>
      </c>
      <c r="AT286" s="28">
        <v>19</v>
      </c>
      <c r="AU286" s="93">
        <f t="shared" si="456"/>
        <v>0.6785714285714286</v>
      </c>
    </row>
    <row r="287" spans="1:77" s="28" customFormat="1" x14ac:dyDescent="0.25">
      <c r="A287" s="31" t="s">
        <v>29</v>
      </c>
      <c r="B287" s="31">
        <v>11</v>
      </c>
      <c r="C287" s="31">
        <v>30</v>
      </c>
      <c r="D287" s="19">
        <v>28</v>
      </c>
      <c r="E287" s="14"/>
      <c r="F287" s="14">
        <f>IF(Raw!I34&gt;0,Deficit!$D$287-Raw!I34,"")</f>
        <v>6.8032049868877991</v>
      </c>
      <c r="G287" s="14">
        <f>IF(Raw!J34&gt;0,Deficit!$D$287-Raw!J34,"")</f>
        <v>2.6838931786660005</v>
      </c>
      <c r="H287" s="14">
        <f>IF(Raw!K34&gt;0,Deficit!$D$287-Raw!K34,"")</f>
        <v>4.290726474381799</v>
      </c>
      <c r="I287" s="14">
        <f>IF(Raw!L34&gt;0,Deficit!$D$287-Raw!L34,"")</f>
        <v>0.38342587379510107</v>
      </c>
      <c r="J287" s="14">
        <f>IF(Raw!M34&gt;0,Deficit!$D$287-Raw!M34,"")</f>
        <v>7.3379890526815004</v>
      </c>
      <c r="K287" s="14">
        <f>IF(Raw!N34&gt;0,Deficit!$D$287-Raw!N34,"")</f>
        <v>1.5929062270591992</v>
      </c>
      <c r="L287" s="14">
        <f>IF(Raw!O34&gt;0,Deficit!$D$287-Raw!O34,"")</f>
        <v>9.6281298421999004</v>
      </c>
      <c r="M287" s="14">
        <f>IF(Raw!P34&gt;0,Deficit!$D$287-Raw!P34,"")</f>
        <v>10.844506487433399</v>
      </c>
      <c r="N287" s="14">
        <f>IF(Raw!Q34&gt;0,Deficit!$D$287-Raw!Q34,"")</f>
        <v>12.647171204112301</v>
      </c>
      <c r="O287" s="14">
        <f>IF(Raw!R34&gt;0,Deficit!$D$287-Raw!R34,"")</f>
        <v>10.3768988135119</v>
      </c>
      <c r="P287" s="14">
        <f>IF(Raw!S34&gt;0,Deficit!$D$287-Raw!S34,"")</f>
        <v>12.6632515677617</v>
      </c>
      <c r="Q287" s="14">
        <f>IF(Raw!T34&gt;0,Deficit!$D$287-Raw!T34,"")</f>
        <v>12.5054421308202</v>
      </c>
      <c r="R287" s="14">
        <f>IF(Raw!U34&gt;0,Deficit!$D$287-Raw!U34,"")</f>
        <v>9.8046767381172018</v>
      </c>
      <c r="S287" s="14">
        <f>IF(Raw!V34&gt;0,Deficit!$D$287-Raw!V34,"")</f>
        <v>11.825948378085101</v>
      </c>
      <c r="T287" s="14">
        <f>IF(Raw!W34&gt;0,Deficit!$D$287-Raw!W34,"")</f>
        <v>9.2812686864374001</v>
      </c>
      <c r="U287" s="14"/>
      <c r="V287" s="14">
        <f>IF(Raw!Y34&gt;0,Deficit!$D$287-Raw!Y34,"")</f>
        <v>10.994110881450698</v>
      </c>
      <c r="W287" s="14">
        <f>IF(Raw!Z34&gt;0,Deficit!$D$287-Raw!Z34,"")</f>
        <v>13.6982833808249</v>
      </c>
      <c r="X287" s="14">
        <f>IF(Raw!AA34&gt;0,Deficit!$D$287-Raw!AA34,"")</f>
        <v>10.959257376127301</v>
      </c>
      <c r="Y287" s="14">
        <f>IF(Raw!AB34&gt;0,Deficit!$D$287-Raw!AB34,"")</f>
        <v>12.8467081709907</v>
      </c>
      <c r="Z287" s="14">
        <f>IF(Raw!AC34&gt;0,Deficit!$D$287-Raw!AC34,"")</f>
        <v>-0.59611469935009964</v>
      </c>
      <c r="AA287" s="14">
        <f>IF(Raw!AD34&gt;0,Deficit!$D$287-Raw!AD34,"")</f>
        <v>3.6687873515054008</v>
      </c>
      <c r="AB287" s="14">
        <f>IF(Raw!AE34&gt;0,Deficit!$D$287-Raw!AE34,"")</f>
        <v>1.6972888969735003</v>
      </c>
      <c r="AC287" s="14">
        <f>IF(Raw!AF34&gt;0,Deficit!$D$287-Raw!AF34,"")</f>
        <v>-0.16377621826559974</v>
      </c>
      <c r="AD287" s="14">
        <f>IF(Raw!AG34&gt;0,Deficit!$D$287-Raw!AG34,"")</f>
        <v>4.0902522973980986</v>
      </c>
      <c r="AE287" s="14">
        <f>IF(Raw!AH34&gt;0,Deficit!$D$287-Raw!AH34,"")</f>
        <v>0.64757660133710004</v>
      </c>
      <c r="AF287" s="14">
        <f>IF(Raw!AI34&gt;0,Deficit!$D$287-Raw!AI34,"")</f>
        <v>1.0216984029738008</v>
      </c>
      <c r="AG287" s="14">
        <f>IF(Raw!AJ34&gt;0,Deficit!$D$287-Raw!AJ34,"")</f>
        <v>9.2923140519583995</v>
      </c>
      <c r="AH287" s="14">
        <f>IF(Raw!AK34&gt;0,Deficit!$D$287-Raw!AK34,"")</f>
        <v>5.6241526408769005</v>
      </c>
      <c r="AI287" s="14">
        <f>IF(Raw!AL34&gt;0,Deficit!$D$287-Raw!AL34,"")</f>
        <v>9.2093110382945014</v>
      </c>
      <c r="AJ287" s="14">
        <f>IF(Raw!AM34&gt;0,Deficit!$D$287-Raw!AM34,"")</f>
        <v>6.6575517913504996</v>
      </c>
      <c r="AK287" s="14">
        <f>IF(Raw!AN34&gt;0,Deficit!$D$287-Raw!AN34,"")</f>
        <v>8.9872966861669994</v>
      </c>
      <c r="AL287" s="14">
        <f>IF(Raw!AO34&gt;0,Deficit!$D$287-Raw!AO34,"")</f>
        <v>11.2942780520961</v>
      </c>
      <c r="AM287" s="14">
        <f>IF(Raw!AP34&gt;0,Deficit!$D$287-Raw!AP34,"")</f>
        <v>9.9286306089534015</v>
      </c>
      <c r="AN287" s="14">
        <f>IF(Raw!AQ34&gt;0,Deficit!$D$287-Raw!AQ34,"")</f>
        <v>0.46142569261749955</v>
      </c>
      <c r="AO287" s="14">
        <f>IF(Raw!AR34&gt;0,Deficit!$D$287-Raw!AR34,"")</f>
        <v>-3.8018727820301024E-2</v>
      </c>
      <c r="AP287" s="14">
        <f>IF(Raw!AS34&gt;0,Deficit!$D$287-Raw!AS34,"")</f>
        <v>1.6714260823023004</v>
      </c>
      <c r="AQ287" s="14">
        <f>IF(Raw!AT34&gt;0,Deficit!$D$287-Raw!AT34,"")</f>
        <v>2.0602681063473014</v>
      </c>
      <c r="AR287" s="14" t="str">
        <f>IF(Raw!AU34&gt;0,Deficit!$D$287-Raw!AU34,"")</f>
        <v/>
      </c>
      <c r="AS287" s="14" t="str">
        <f>IF(Raw!AV34&gt;0,Deficit!$D$287-Raw!AV34,"")</f>
        <v/>
      </c>
      <c r="AT287" s="28">
        <v>13</v>
      </c>
      <c r="AU287" s="93">
        <f t="shared" si="456"/>
        <v>0.4642857142857143</v>
      </c>
    </row>
    <row r="288" spans="1:77" s="28" customFormat="1" x14ac:dyDescent="0.25">
      <c r="A288" s="31" t="s">
        <v>36</v>
      </c>
      <c r="B288" s="31">
        <v>11</v>
      </c>
      <c r="C288" s="31">
        <v>30</v>
      </c>
      <c r="D288" s="86">
        <v>27</v>
      </c>
      <c r="E288" s="14"/>
      <c r="F288" s="14">
        <f>IF(Raw!I83&gt;0,Deficit!$D$288-Raw!I83,"")</f>
        <v>5.7828663387115</v>
      </c>
      <c r="G288" s="14">
        <f>IF(Raw!J83&gt;0,Deficit!$D$288-Raw!J83,"")</f>
        <v>3.3312086265158989</v>
      </c>
      <c r="H288" s="14">
        <f>IF(Raw!K83&gt;0,Deficit!$D$288-Raw!K83,"")</f>
        <v>4.1093714757594988</v>
      </c>
      <c r="I288" s="14">
        <f>IF(Raw!L83&gt;0,Deficit!$D$288-Raw!L83,"")</f>
        <v>0.3571322163659012</v>
      </c>
      <c r="J288" s="14">
        <f>IF(Raw!M83&gt;0,Deficit!$D$288-Raw!M83,"")</f>
        <v>5.3583446349786001</v>
      </c>
      <c r="K288" s="14">
        <f>IF(Raw!N83&gt;0,Deficit!$D$288-Raw!N83,"")</f>
        <v>1.6269166266975006</v>
      </c>
      <c r="L288" s="14">
        <f>IF(Raw!O83&gt;0,Deficit!$D$288-Raw!O83,"")</f>
        <v>7.2126570485836012</v>
      </c>
      <c r="M288" s="71">
        <f>IF(Raw!P83&gt;0,Deficit!$D$288-Raw!P83,"")</f>
        <v>-1.4615811784723007</v>
      </c>
      <c r="N288" s="14">
        <f>IF(Raw!Q83&gt;0,Deficit!$D$288-Raw!Q83,"")</f>
        <v>5.1209279911543</v>
      </c>
      <c r="O288" s="14">
        <f>IF(Raw!R83&gt;0,Deficit!$D$288-Raw!R83,"")</f>
        <v>3.3303086505144996</v>
      </c>
      <c r="P288" s="14">
        <f>IF(Raw!S83&gt;0,Deficit!$D$288-Raw!S83,"")</f>
        <v>8.2367471951857993</v>
      </c>
      <c r="Q288" s="14">
        <f>IF(Raw!T83&gt;0,Deficit!$D$288-Raw!T83,"")</f>
        <v>9.9535571412239996</v>
      </c>
      <c r="R288" s="14">
        <f>IF(Raw!U83&gt;0,Deficit!$D$288-Raw!U83,"")</f>
        <v>8.953088098652799</v>
      </c>
      <c r="S288" s="14">
        <f>IF(Raw!V83&gt;0,Deficit!$D$288-Raw!V83,"")</f>
        <v>11.218167529655499</v>
      </c>
      <c r="T288" s="14">
        <f>IF(Raw!W83&gt;0,Deficit!$D$288-Raw!W83,"")</f>
        <v>8.8147238189675008</v>
      </c>
      <c r="U288" s="14"/>
      <c r="V288" s="14">
        <f>IF(Raw!Y83&gt;0,Deficit!$D$288-Raw!Y83,"")</f>
        <v>10.646560194290402</v>
      </c>
      <c r="W288" s="14">
        <f>IF(Raw!Z83&gt;0,Deficit!$D$288-Raw!Z83,"")</f>
        <v>12.6063101993403</v>
      </c>
      <c r="X288" s="14">
        <f>IF(Raw!AA83&gt;0,Deficit!$D$288-Raw!AA83,"")</f>
        <v>9.5884165103676011</v>
      </c>
      <c r="Y288" s="14">
        <f>IF(Raw!AB83&gt;0,Deficit!$D$288-Raw!AB83,"")</f>
        <v>11.578892425498699</v>
      </c>
      <c r="Z288" s="14">
        <f>IF(Raw!AC83&gt;0,Deficit!$D$288-Raw!AC83,"")</f>
        <v>0.9103927296314005</v>
      </c>
      <c r="AA288" s="14">
        <f>IF(Raw!AD83&gt;0,Deficit!$D$288-Raw!AD83,"")</f>
        <v>3.863961241550399</v>
      </c>
      <c r="AB288" s="14">
        <f>IF(Raw!AE83&gt;0,Deficit!$D$288-Raw!AE83,"")</f>
        <v>2.3996058776949987</v>
      </c>
      <c r="AC288" s="14">
        <f>IF(Raw!AF83&gt;0,Deficit!$D$288-Raw!AF83,"")</f>
        <v>1.4952575655673002</v>
      </c>
      <c r="AD288" s="14">
        <f>IF(Raw!AG83&gt;0,Deficit!$D$288-Raw!AG83,"")</f>
        <v>4.3491219641998988</v>
      </c>
      <c r="AE288" s="14">
        <f>IF(Raw!AH83&gt;0,Deficit!$D$288-Raw!AH83,"")</f>
        <v>0.20058073563379963</v>
      </c>
      <c r="AF288" s="14">
        <f>IF(Raw!AI83&gt;0,Deficit!$D$288-Raw!AI83,"")</f>
        <v>2.2448384551371987</v>
      </c>
      <c r="AG288" s="14">
        <f>IF(Raw!AJ83&gt;0,Deficit!$D$288-Raw!AJ83,"")</f>
        <v>8.9432018873867989</v>
      </c>
      <c r="AH288" s="14">
        <f>IF(Raw!AK83&gt;0,Deficit!$D$288-Raw!AK83,"")</f>
        <v>6.385858104088701</v>
      </c>
      <c r="AI288" s="14">
        <f>IF(Raw!AL83&gt;0,Deficit!$D$288-Raw!AL83,"")</f>
        <v>9.0467350236183997</v>
      </c>
      <c r="AJ288" s="14">
        <f>IF(Raw!AM83&gt;0,Deficit!$D$288-Raw!AM83,"")</f>
        <v>8.171426499249101</v>
      </c>
      <c r="AK288" s="14">
        <f>IF(Raw!AN83&gt;0,Deficit!$D$288-Raw!AN83,"")</f>
        <v>9.5614875539232003</v>
      </c>
      <c r="AL288" s="14">
        <f>IF(Raw!AO83&gt;0,Deficit!$D$288-Raw!AO83,"")</f>
        <v>11.123342190520701</v>
      </c>
      <c r="AM288" s="14">
        <f>IF(Raw!AP83&gt;0,Deficit!$D$288-Raw!AP83,"")</f>
        <v>11.0450729867348</v>
      </c>
      <c r="AN288" s="14">
        <f>IF(Raw!AQ83&gt;0,Deficit!$D$288-Raw!AQ83,"")</f>
        <v>-0.42240567997210121</v>
      </c>
      <c r="AO288" s="14">
        <f>IF(Raw!AR83&gt;0,Deficit!$D$288-Raw!AR83,"")</f>
        <v>-0.44468249011699967</v>
      </c>
      <c r="AP288" s="14">
        <f>IF(Raw!AS83&gt;0,Deficit!$D$288-Raw!AS83,"")</f>
        <v>0.94373484364970039</v>
      </c>
      <c r="AQ288" s="14">
        <f>IF(Raw!AT83&gt;0,Deficit!$D$288-Raw!AT83,"")</f>
        <v>2.1667246042960002</v>
      </c>
      <c r="AR288" s="14" t="str">
        <f>IF(Raw!AU83&gt;0,Deficit!$D$288-Raw!AU83,"")</f>
        <v/>
      </c>
      <c r="AS288" s="14" t="str">
        <f>IF(Raw!AV83&gt;0,Deficit!$D$288-Raw!AV83,"")</f>
        <v/>
      </c>
      <c r="AT288" s="31">
        <v>12</v>
      </c>
      <c r="AU288" s="93">
        <f t="shared" si="456"/>
        <v>0.44444444444444442</v>
      </c>
    </row>
    <row r="289" spans="1:77" s="28" customFormat="1" x14ac:dyDescent="0.25">
      <c r="A289" s="31" t="s">
        <v>29</v>
      </c>
      <c r="B289" s="31">
        <v>11</v>
      </c>
      <c r="C289" s="31">
        <v>60</v>
      </c>
      <c r="D289" s="76">
        <v>23</v>
      </c>
      <c r="E289" s="14"/>
      <c r="F289" s="14">
        <f>IF(Raw!I35&gt;0,Deficit!$D$289-Raw!I35,"")</f>
        <v>6.1457732093472011</v>
      </c>
      <c r="G289" s="14">
        <f>IF(Raw!J35&gt;0,Deficit!$D$289-Raw!J35,"")</f>
        <v>5.6932387462389009</v>
      </c>
      <c r="H289" s="14">
        <f>IF(Raw!K35&gt;0,Deficit!$D$289-Raw!K35,"")</f>
        <v>6.2320647153597015</v>
      </c>
      <c r="I289" s="14">
        <f>IF(Raw!L35&gt;0,Deficit!$D$289-Raw!L35,"")</f>
        <v>4.7076408554994984</v>
      </c>
      <c r="J289" s="14">
        <f>IF(Raw!M35&gt;0,Deficit!$D$289-Raw!M35,"")</f>
        <v>4.2242332254922985</v>
      </c>
      <c r="K289" s="14">
        <f>IF(Raw!N35&gt;0,Deficit!$D$289-Raw!N35,"")</f>
        <v>3.5674802221086992</v>
      </c>
      <c r="L289" s="14">
        <f>IF(Raw!O35&gt;0,Deficit!$D$289-Raw!O35,"")</f>
        <v>4.1165812699186013</v>
      </c>
      <c r="M289" s="14">
        <f>IF(Raw!P35&gt;0,Deficit!$D$289-Raw!P35,"")</f>
        <v>4.3938910900711008</v>
      </c>
      <c r="N289" s="14">
        <f>IF(Raw!Q35&gt;0,Deficit!$D$289-Raw!Q35,"")</f>
        <v>4.6956727786388015</v>
      </c>
      <c r="O289" s="14">
        <f>IF(Raw!R35&gt;0,Deficit!$D$289-Raw!R35,"")</f>
        <v>5.6014168703140008</v>
      </c>
      <c r="P289" s="14">
        <f>IF(Raw!S35&gt;0,Deficit!$D$289-Raw!S35,"")</f>
        <v>5.8321706075214017</v>
      </c>
      <c r="Q289" s="14">
        <f>IF(Raw!T35&gt;0,Deficit!$D$289-Raw!T35,"")</f>
        <v>5.307842127752501</v>
      </c>
      <c r="R289" s="14">
        <f>IF(Raw!U35&gt;0,Deficit!$D$289-Raw!U35,"")</f>
        <v>5.6108572453556</v>
      </c>
      <c r="S289" s="14">
        <f>IF(Raw!V35&gt;0,Deficit!$D$289-Raw!V35,"")</f>
        <v>6.575399855212801</v>
      </c>
      <c r="T289" s="14">
        <f>IF(Raw!W35&gt;0,Deficit!$D$289-Raw!W35,"")</f>
        <v>6.1094371301646007</v>
      </c>
      <c r="U289" s="14"/>
      <c r="V289" s="14">
        <f>IF(Raw!Y35&gt;0,Deficit!$D$289-Raw!Y35,"")</f>
        <v>6.4022635042220983</v>
      </c>
      <c r="W289" s="14">
        <f>IF(Raw!Z35&gt;0,Deficit!$D$289-Raw!Z35,"")</f>
        <v>6.3705812326208004</v>
      </c>
      <c r="X289" s="14">
        <f>IF(Raw!AA35&gt;0,Deficit!$D$289-Raw!AA35,"")</f>
        <v>6.4313362787288995</v>
      </c>
      <c r="Y289" s="14">
        <f>IF(Raw!AB35&gt;0,Deficit!$D$289-Raw!AB35,"")</f>
        <v>7.4434356537308997</v>
      </c>
      <c r="Z289" s="14">
        <f>IF(Raw!AC35&gt;0,Deficit!$D$289-Raw!AC35,"")</f>
        <v>1.6321020557441983</v>
      </c>
      <c r="AA289" s="14">
        <f>IF(Raw!AD35&gt;0,Deficit!$D$289-Raw!AD35,"")</f>
        <v>2.0283709312834013</v>
      </c>
      <c r="AB289" s="14">
        <f>IF(Raw!AE35&gt;0,Deficit!$D$289-Raw!AE35,"")</f>
        <v>6.7753206772298569E-2</v>
      </c>
      <c r="AC289" s="14">
        <f>IF(Raw!AF35&gt;0,Deficit!$D$289-Raw!AF35,"")</f>
        <v>0.41297818933340125</v>
      </c>
      <c r="AD289" s="14">
        <f>IF(Raw!AG35&gt;0,Deficit!$D$289-Raw!AG35,"")</f>
        <v>0.23392355362490136</v>
      </c>
      <c r="AE289" s="14">
        <f>IF(Raw!AH35&gt;0,Deficit!$D$289-Raw!AH35,"")</f>
        <v>-0.13753533882239921</v>
      </c>
      <c r="AF289" s="14">
        <f>IF(Raw!AI35&gt;0,Deficit!$D$289-Raw!AI35,"")</f>
        <v>-0.10524851800030177</v>
      </c>
      <c r="AG289" s="14">
        <f>IF(Raw!AJ35&gt;0,Deficit!$D$289-Raw!AJ35,"")</f>
        <v>2.6450713847871015</v>
      </c>
      <c r="AH289" s="14">
        <f>IF(Raw!AK35&gt;0,Deficit!$D$289-Raw!AK35,"")</f>
        <v>2.4612947218056007</v>
      </c>
      <c r="AI289" s="14">
        <f>IF(Raw!AL35&gt;0,Deficit!$D$289-Raw!AL35,"")</f>
        <v>2.8718156862100983</v>
      </c>
      <c r="AJ289" s="14">
        <f>IF(Raw!AM35&gt;0,Deficit!$D$289-Raw!AM35,"")</f>
        <v>2.7597590618409988</v>
      </c>
      <c r="AK289" s="14">
        <f>IF(Raw!AN35&gt;0,Deficit!$D$289-Raw!AN35,"")</f>
        <v>3.6452746536814011</v>
      </c>
      <c r="AL289" s="14">
        <f>IF(Raw!AO35&gt;0,Deficit!$D$289-Raw!AO35,"")</f>
        <v>5.007427460793199</v>
      </c>
      <c r="AM289" s="14">
        <f>IF(Raw!AP35&gt;0,Deficit!$D$289-Raw!AP35,"")</f>
        <v>4.3082320527504017</v>
      </c>
      <c r="AN289" s="14">
        <f>IF(Raw!AQ35&gt;0,Deficit!$D$289-Raw!AQ35,"")</f>
        <v>0.19467505133360063</v>
      </c>
      <c r="AO289" s="14">
        <f>IF(Raw!AR35&gt;0,Deficit!$D$289-Raw!AR35,"")</f>
        <v>-0.30764200555779908</v>
      </c>
      <c r="AP289" s="14">
        <f>IF(Raw!AS35&gt;0,Deficit!$D$289-Raw!AS35,"")</f>
        <v>1.948857733797599</v>
      </c>
      <c r="AQ289" s="14">
        <f>IF(Raw!AT35&gt;0,Deficit!$D$289-Raw!AT35,"")</f>
        <v>1.8425614772635015</v>
      </c>
      <c r="AR289" s="14" t="str">
        <f>IF(Raw!AU35&gt;0,Deficit!$D$289-Raw!AU35,"")</f>
        <v/>
      </c>
      <c r="AS289" s="14" t="str">
        <f>IF(Raw!AV35&gt;0,Deficit!$D$289-Raw!AV35,"")</f>
        <v/>
      </c>
      <c r="AT289" s="31">
        <v>7</v>
      </c>
      <c r="AU289" s="93">
        <f t="shared" si="456"/>
        <v>0.30434782608695654</v>
      </c>
    </row>
    <row r="290" spans="1:77" s="28" customFormat="1" x14ac:dyDescent="0.25">
      <c r="A290" s="31" t="s">
        <v>36</v>
      </c>
      <c r="B290" s="31">
        <v>11</v>
      </c>
      <c r="C290" s="31">
        <v>60</v>
      </c>
      <c r="D290" s="69">
        <v>30</v>
      </c>
      <c r="E290" s="14"/>
      <c r="F290" s="14">
        <f>IF(Raw!I84&gt;0,Deficit!$D$290-Raw!I84,"")</f>
        <v>6.2261706534166983</v>
      </c>
      <c r="G290" s="14">
        <f>IF(Raw!J84&gt;0,Deficit!$D$290-Raw!J84,"")</f>
        <v>4.8133040612543994</v>
      </c>
      <c r="H290" s="14">
        <f>IF(Raw!K84&gt;0,Deficit!$D$290-Raw!K84,"")</f>
        <v>5.2358040996048985</v>
      </c>
      <c r="I290" s="14">
        <f>IF(Raw!L84&gt;0,Deficit!$D$290-Raw!L84,"")</f>
        <v>5.6858630826475007</v>
      </c>
      <c r="J290" s="14">
        <f>IF(Raw!M84&gt;0,Deficit!$D$290-Raw!M84,"")</f>
        <v>5.5188907656066988</v>
      </c>
      <c r="K290" s="14">
        <f>IF(Raw!N84&gt;0,Deficit!$D$290-Raw!N84,"")</f>
        <v>4.5945903262637984</v>
      </c>
      <c r="L290" s="14">
        <f>IF(Raw!O84&gt;0,Deficit!$D$290-Raw!O84,"")</f>
        <v>4.1478695571557012</v>
      </c>
      <c r="M290" s="71">
        <f>IF(Raw!P84&gt;0,Deficit!$D$290-Raw!P84,"")</f>
        <v>-0.53939931282040021</v>
      </c>
      <c r="N290" s="14">
        <f>IF(Raw!Q84&gt;0,Deficit!$D$290-Raw!Q84,"")</f>
        <v>9.2115615733099787E-2</v>
      </c>
      <c r="O290" s="14">
        <f>IF(Raw!R84&gt;0,Deficit!$D$290-Raw!R84,"")</f>
        <v>-0.16977077328229839</v>
      </c>
      <c r="P290" s="14">
        <f>IF(Raw!S84&gt;0,Deficit!$D$290-Raw!S84,"")</f>
        <v>0.34789030393639919</v>
      </c>
      <c r="Q290" s="14">
        <f>IF(Raw!T84&gt;0,Deficit!$D$290-Raw!T84,"")</f>
        <v>0.36965343039889831</v>
      </c>
      <c r="R290" s="14">
        <f>IF(Raw!U84&gt;0,Deficit!$D$290-Raw!U84,"")</f>
        <v>3.011086034619801</v>
      </c>
      <c r="S290" s="14">
        <f>IF(Raw!V84&gt;0,Deficit!$D$290-Raw!V84,"")</f>
        <v>2.7280736045881007</v>
      </c>
      <c r="T290" s="14">
        <f>IF(Raw!W84&gt;0,Deficit!$D$290-Raw!W84,"")</f>
        <v>3.2438232500252013</v>
      </c>
      <c r="U290" s="14"/>
      <c r="V290" s="14">
        <f>IF(Raw!Y84&gt;0,Deficit!$D$290-Raw!Y84,"")</f>
        <v>3.7296870530802018</v>
      </c>
      <c r="W290" s="14">
        <f>IF(Raw!Z84&gt;0,Deficit!$D$290-Raw!Z84,"")</f>
        <v>5.6263270316452996</v>
      </c>
      <c r="X290" s="14">
        <f>IF(Raw!AA84&gt;0,Deficit!$D$290-Raw!AA84,"")</f>
        <v>6.6429667756832984</v>
      </c>
      <c r="Y290" s="14">
        <f>IF(Raw!AB84&gt;0,Deficit!$D$290-Raw!AB84,"")</f>
        <v>6.9164858566118994</v>
      </c>
      <c r="Z290" s="14">
        <f>IF(Raw!AC84&gt;0,Deficit!$D$290-Raw!AC84,"")</f>
        <v>4.6433502868354992</v>
      </c>
      <c r="AA290" s="14">
        <f>IF(Raw!AD84&gt;0,Deficit!$D$290-Raw!AD84,"")</f>
        <v>5.3397094592891001</v>
      </c>
      <c r="AB290" s="14">
        <f>IF(Raw!AE84&gt;0,Deficit!$D$290-Raw!AE84,"")</f>
        <v>3.2964402652031985</v>
      </c>
      <c r="AC290" s="14">
        <f>IF(Raw!AF84&gt;0,Deficit!$D$290-Raw!AF84,"")</f>
        <v>2.7723970463413998</v>
      </c>
      <c r="AD290" s="14">
        <f>IF(Raw!AG84&gt;0,Deficit!$D$290-Raw!AG84,"")</f>
        <v>2.8846649965887003</v>
      </c>
      <c r="AE290" s="14">
        <f>IF(Raw!AH84&gt;0,Deficit!$D$290-Raw!AH84,"")</f>
        <v>2.1259961583564007</v>
      </c>
      <c r="AF290" s="14">
        <f>IF(Raw!AI84&gt;0,Deficit!$D$290-Raw!AI84,"")</f>
        <v>2.7576610645160997</v>
      </c>
      <c r="AG290" s="14">
        <f>IF(Raw!AJ84&gt;0,Deficit!$D$290-Raw!AJ84,"")</f>
        <v>3.1828979538931002</v>
      </c>
      <c r="AH290" s="14">
        <f>IF(Raw!AK84&gt;0,Deficit!$D$290-Raw!AK84,"")</f>
        <v>3.6559173820878001</v>
      </c>
      <c r="AI290" s="14">
        <f>IF(Raw!AL84&gt;0,Deficit!$D$290-Raw!AL84,"")</f>
        <v>2.438755450203999</v>
      </c>
      <c r="AJ290" s="14">
        <f>IF(Raw!AM84&gt;0,Deficit!$D$290-Raw!AM84,"")</f>
        <v>2.8576560989685014</v>
      </c>
      <c r="AK290" s="14">
        <f>IF(Raw!AN84&gt;0,Deficit!$D$290-Raw!AN84,"")</f>
        <v>3.7360813442112999</v>
      </c>
      <c r="AL290" s="14">
        <f>IF(Raw!AO84&gt;0,Deficit!$D$290-Raw!AO84,"")</f>
        <v>4.8576208660653997</v>
      </c>
      <c r="AM290" s="14">
        <f>IF(Raw!AP84&gt;0,Deficit!$D$290-Raw!AP84,"")</f>
        <v>4.1115347499427983</v>
      </c>
      <c r="AN290" s="14">
        <f>IF(Raw!AQ84&gt;0,Deficit!$D$290-Raw!AQ84,"")</f>
        <v>3.1821768548613001</v>
      </c>
      <c r="AO290" s="14">
        <f>IF(Raw!AR84&gt;0,Deficit!$D$290-Raw!AR84,"")</f>
        <v>0.14730865117549996</v>
      </c>
      <c r="AP290" s="14">
        <f>IF(Raw!AS84&gt;0,Deficit!$D$290-Raw!AS84,"")</f>
        <v>0.86898991325119823</v>
      </c>
      <c r="AQ290" s="14">
        <f>IF(Raw!AT84&gt;0,Deficit!$D$290-Raw!AT84,"")</f>
        <v>1.3042495222687016</v>
      </c>
      <c r="AR290" s="14" t="str">
        <f>IF(Raw!AU84&gt;0,Deficit!$D$290-Raw!AU84,"")</f>
        <v/>
      </c>
      <c r="AS290" s="14" t="str">
        <f>IF(Raw!AV84&gt;0,Deficit!$D$290-Raw!AV84,"")</f>
        <v/>
      </c>
      <c r="AT290" s="31">
        <v>7</v>
      </c>
      <c r="AU290" s="93">
        <f t="shared" si="456"/>
        <v>0.23333333333333334</v>
      </c>
    </row>
    <row r="291" spans="1:77" s="28" customFormat="1" x14ac:dyDescent="0.25">
      <c r="A291" s="31" t="s">
        <v>29</v>
      </c>
      <c r="B291" s="31">
        <v>11</v>
      </c>
      <c r="C291" s="31">
        <v>90</v>
      </c>
      <c r="D291" s="69">
        <v>20</v>
      </c>
      <c r="E291" s="14"/>
      <c r="F291" s="14">
        <f>IF(Raw!I36&gt;0,Deficit!$D$291-Raw!I36,"")</f>
        <v>8.3336450225195993</v>
      </c>
      <c r="G291" s="14">
        <f>IF(Raw!J36&gt;0,Deficit!$D$291-Raw!J36,"")</f>
        <v>8.4345288399499001</v>
      </c>
      <c r="H291" s="14">
        <f>IF(Raw!K36&gt;0,Deficit!$D$291-Raw!K36,"")</f>
        <v>8.1414443158219996</v>
      </c>
      <c r="I291" s="14">
        <f>IF(Raw!L36&gt;0,Deficit!$D$291-Raw!L36,"")</f>
        <v>7.4791303050657003</v>
      </c>
      <c r="J291" s="14">
        <f>IF(Raw!M36&gt;0,Deficit!$D$291-Raw!M36,"")</f>
        <v>8.1087144088665006</v>
      </c>
      <c r="K291" s="14">
        <f>IF(Raw!N36&gt;0,Deficit!$D$291-Raw!N36,"")</f>
        <v>8.4581380880641994</v>
      </c>
      <c r="L291" s="14">
        <f>IF(Raw!O36&gt;0,Deficit!$D$291-Raw!O36,"")</f>
        <v>8.2652012227292992</v>
      </c>
      <c r="M291" s="14">
        <f>IF(Raw!P36&gt;0,Deficit!$D$291-Raw!P36,"")</f>
        <v>8.0603187688596005</v>
      </c>
      <c r="N291" s="14">
        <f>IF(Raw!Q36&gt;0,Deficit!$D$291-Raw!Q36,"")</f>
        <v>8.1074364199798996</v>
      </c>
      <c r="O291" s="14">
        <f>IF(Raw!R36&gt;0,Deficit!$D$291-Raw!R36,"")</f>
        <v>7.9620704988713999</v>
      </c>
      <c r="P291" s="14">
        <f>IF(Raw!S36&gt;0,Deficit!$D$291-Raw!S36,"")</f>
        <v>7.9300328412127001</v>
      </c>
      <c r="Q291" s="14">
        <f>IF(Raw!T36&gt;0,Deficit!$D$291-Raw!T36,"")</f>
        <v>7.9184129876861</v>
      </c>
      <c r="R291" s="14">
        <f>IF(Raw!U36&gt;0,Deficit!$D$291-Raw!U36,"")</f>
        <v>7.8924022556015991</v>
      </c>
      <c r="S291" s="14">
        <f>IF(Raw!V36&gt;0,Deficit!$D$291-Raw!V36,"")</f>
        <v>8.4013116470521005</v>
      </c>
      <c r="T291" s="14">
        <f>IF(Raw!W36&gt;0,Deficit!$D$291-Raw!W36,"")</f>
        <v>7.8031995129777005</v>
      </c>
      <c r="U291" s="14"/>
      <c r="V291" s="14">
        <f>IF(Raw!Y36&gt;0,Deficit!$D$291-Raw!Y36,"")</f>
        <v>7.7442549620463002</v>
      </c>
      <c r="W291" s="14">
        <f>IF(Raw!Z36&gt;0,Deficit!$D$291-Raw!Z36,"")</f>
        <v>8.0295697777200008</v>
      </c>
      <c r="X291" s="14">
        <f>IF(Raw!AA36&gt;0,Deficit!$D$291-Raw!AA36,"")</f>
        <v>7.7929280848627993</v>
      </c>
      <c r="Y291" s="14">
        <f>IF(Raw!AB36&gt;0,Deficit!$D$291-Raw!AB36,"")</f>
        <v>7.7934943107440002</v>
      </c>
      <c r="Z291" s="14">
        <f>IF(Raw!AC36&gt;0,Deficit!$D$291-Raw!AC36,"")</f>
        <v>7.1553901388300005</v>
      </c>
      <c r="AA291" s="14">
        <f>IF(Raw!AD36&gt;0,Deficit!$D$291-Raw!AD36,"")</f>
        <v>7.8051431974792003</v>
      </c>
      <c r="AB291" s="14">
        <f>IF(Raw!AE36&gt;0,Deficit!$D$291-Raw!AE36,"")</f>
        <v>5.1378783119386995</v>
      </c>
      <c r="AC291" s="14">
        <f>IF(Raw!AF36&gt;0,Deficit!$D$291-Raw!AF36,"")</f>
        <v>4.5962179526800995</v>
      </c>
      <c r="AD291" s="14">
        <f>IF(Raw!AG36&gt;0,Deficit!$D$291-Raw!AG36,"")</f>
        <v>3.4467553104962008</v>
      </c>
      <c r="AE291" s="14">
        <f>IF(Raw!AH36&gt;0,Deficit!$D$291-Raw!AH36,"")</f>
        <v>4.1807346715236999</v>
      </c>
      <c r="AF291" s="14">
        <f>IF(Raw!AI36&gt;0,Deficit!$D$291-Raw!AI36,"")</f>
        <v>4.2239286312920008</v>
      </c>
      <c r="AG291" s="14">
        <f>IF(Raw!AJ36&gt;0,Deficit!$D$291-Raw!AJ36,"")</f>
        <v>4.9981987100800005</v>
      </c>
      <c r="AH291" s="14">
        <f>IF(Raw!AK36&gt;0,Deficit!$D$291-Raw!AK36,"")</f>
        <v>4.4975210469728992</v>
      </c>
      <c r="AI291" s="14">
        <f>IF(Raw!AL36&gt;0,Deficit!$D$291-Raw!AL36,"")</f>
        <v>4.7665050685392991</v>
      </c>
      <c r="AJ291" s="14">
        <f>IF(Raw!AM36&gt;0,Deficit!$D$291-Raw!AM36,"")</f>
        <v>4.4095306614154008</v>
      </c>
      <c r="AK291" s="14">
        <f>IF(Raw!AN36&gt;0,Deficit!$D$291-Raw!AN36,"")</f>
        <v>4.5910663868372001</v>
      </c>
      <c r="AL291" s="14">
        <f>IF(Raw!AO36&gt;0,Deficit!$D$291-Raw!AO36,"")</f>
        <v>4.9200033318013006</v>
      </c>
      <c r="AM291" s="14">
        <f>IF(Raw!AP36&gt;0,Deficit!$D$291-Raw!AP36,"")</f>
        <v>4.5675156153423</v>
      </c>
      <c r="AN291" s="14">
        <f>IF(Raw!AQ36&gt;0,Deficit!$D$291-Raw!AQ36,"")</f>
        <v>4.8717507934014996</v>
      </c>
      <c r="AO291" s="14">
        <f>IF(Raw!AR36&gt;0,Deficit!$D$291-Raw!AR36,"")</f>
        <v>2.9997061802841998</v>
      </c>
      <c r="AP291" s="14">
        <f>IF(Raw!AS36&gt;0,Deficit!$D$291-Raw!AS36,"")</f>
        <v>4.1214657604687996</v>
      </c>
      <c r="AQ291" s="14">
        <f>IF(Raw!AT36&gt;0,Deficit!$D$291-Raw!AT36,"")</f>
        <v>4.1097609862853997</v>
      </c>
      <c r="AR291" s="14" t="str">
        <f>IF(Raw!AU36&gt;0,Deficit!$D$291-Raw!AU36,"")</f>
        <v/>
      </c>
      <c r="AS291" s="14" t="str">
        <f>IF(Raw!AV36&gt;0,Deficit!$D$291-Raw!AV36,"")</f>
        <v/>
      </c>
      <c r="AT291" s="31">
        <v>8</v>
      </c>
      <c r="AU291" s="93">
        <f t="shared" si="456"/>
        <v>0.4</v>
      </c>
    </row>
    <row r="292" spans="1:77" s="28" customFormat="1" x14ac:dyDescent="0.25">
      <c r="A292" s="31" t="s">
        <v>36</v>
      </c>
      <c r="B292" s="31">
        <v>11</v>
      </c>
      <c r="C292" s="31">
        <v>90</v>
      </c>
      <c r="D292" s="69">
        <v>16</v>
      </c>
      <c r="E292" s="14"/>
      <c r="F292" s="14">
        <f>IF(Raw!I85&gt;0,Deficit!$D$292-Raw!I85,"")</f>
        <v>5.8272402748914995</v>
      </c>
      <c r="G292" s="14">
        <f>IF(Raw!J85&gt;0,Deficit!$D$292-Raw!J85,"")</f>
        <v>5.9212331502270992</v>
      </c>
      <c r="H292" s="14">
        <f>IF(Raw!K85&gt;0,Deficit!$D$292-Raw!K85,"")</f>
        <v>6.0235360977099894</v>
      </c>
      <c r="I292" s="14">
        <f>IF(Raw!L85&gt;0,Deficit!$D$292-Raw!L85,"")</f>
        <v>5.9836922565874993</v>
      </c>
      <c r="J292" s="14">
        <f>IF(Raw!M85&gt;0,Deficit!$D$292-Raw!M85,"")</f>
        <v>5.5741371108421003</v>
      </c>
      <c r="K292" s="14">
        <f>IF(Raw!N85&gt;0,Deficit!$D$292-Raw!N85,"")</f>
        <v>5.7175272612546006</v>
      </c>
      <c r="L292" s="14">
        <f>IF(Raw!O85&gt;0,Deficit!$D$292-Raw!O85,"")</f>
        <v>5.8465511184564001</v>
      </c>
      <c r="M292" s="71">
        <f>IF(Raw!P85&gt;0,Deficit!$D$292-Raw!P85,"")</f>
        <v>-2.7589245422486002</v>
      </c>
      <c r="N292" s="14">
        <f>IF(Raw!Q85&gt;0,Deficit!$D$292-Raw!Q85,"")</f>
        <v>-1.0675149877589014</v>
      </c>
      <c r="O292" s="14">
        <f>IF(Raw!R85&gt;0,Deficit!$D$292-Raw!R85,"")</f>
        <v>-0.40686958528790029</v>
      </c>
      <c r="P292" s="14">
        <f>IF(Raw!S85&gt;0,Deficit!$D$292-Raw!S85,"")</f>
        <v>0.52809655263570043</v>
      </c>
      <c r="Q292" s="14">
        <f>IF(Raw!T85&gt;0,Deficit!$D$292-Raw!T85,"")</f>
        <v>0.28400447298609954</v>
      </c>
      <c r="R292" s="14">
        <f>IF(Raw!U85&gt;0,Deficit!$D$292-Raw!U85,"")</f>
        <v>0.10681910929590011</v>
      </c>
      <c r="S292" s="14">
        <f>IF(Raw!V85&gt;0,Deficit!$D$292-Raw!V85,"")</f>
        <v>1.3515932734388993</v>
      </c>
      <c r="T292" s="14">
        <f>IF(Raw!W85&gt;0,Deficit!$D$292-Raw!W85,"")</f>
        <v>1.0232378309917998</v>
      </c>
      <c r="U292" s="14"/>
      <c r="V292" s="14">
        <f>IF(Raw!Y85&gt;0,Deficit!$D$292-Raw!Y85,"")</f>
        <v>2.2714269930789008</v>
      </c>
      <c r="W292" s="14">
        <f>IF(Raw!Z85&gt;0,Deficit!$D$292-Raw!Z85,"")</f>
        <v>3.7999391129007005</v>
      </c>
      <c r="X292" s="14">
        <f>IF(Raw!AA85&gt;0,Deficit!$D$292-Raw!AA85,"")</f>
        <v>4.3042832523636996</v>
      </c>
      <c r="Y292" s="14">
        <f>IF(Raw!AB85&gt;0,Deficit!$D$292-Raw!AB85,"")</f>
        <v>4.2491133624331994</v>
      </c>
      <c r="Z292" s="14">
        <f>IF(Raw!AC85&gt;0,Deficit!$D$292-Raw!AC85,"")</f>
        <v>4.0412103455437993</v>
      </c>
      <c r="AA292" s="14">
        <f>IF(Raw!AD85&gt;0,Deficit!$D$292-Raw!AD85,"")</f>
        <v>3.7723359077391994</v>
      </c>
      <c r="AB292" s="14">
        <f>IF(Raw!AE85&gt;0,Deficit!$D$292-Raw!AE85,"")</f>
        <v>3.0212551044737008</v>
      </c>
      <c r="AC292" s="14">
        <f>IF(Raw!AF85&gt;0,Deficit!$D$292-Raw!AF85,"")</f>
        <v>2.6884810618127997</v>
      </c>
      <c r="AD292" s="14">
        <f>IF(Raw!AG85&gt;0,Deficit!$D$292-Raw!AG85,"")</f>
        <v>3.2235806897909995</v>
      </c>
      <c r="AE292" s="14">
        <f>IF(Raw!AH85&gt;0,Deficit!$D$292-Raw!AH85,"")</f>
        <v>1.8791094915808007</v>
      </c>
      <c r="AF292" s="14">
        <f>IF(Raw!AI85&gt;0,Deficit!$D$292-Raw!AI85,"")</f>
        <v>2.6098699571875006</v>
      </c>
      <c r="AG292" s="14">
        <f>IF(Raw!AJ85&gt;0,Deficit!$D$292-Raw!AJ85,"")</f>
        <v>3.3751401318026009</v>
      </c>
      <c r="AH292" s="14">
        <f>IF(Raw!AK85&gt;0,Deficit!$D$292-Raw!AK85,"")</f>
        <v>3.1737902805590004</v>
      </c>
      <c r="AI292" s="14">
        <f>IF(Raw!AL85&gt;0,Deficit!$D$292-Raw!AL85,"")</f>
        <v>3.4308595255454009</v>
      </c>
      <c r="AJ292" s="14">
        <f>IF(Raw!AM85&gt;0,Deficit!$D$292-Raw!AM85,"")</f>
        <v>3.4706643373933996</v>
      </c>
      <c r="AK292" s="14">
        <f>IF(Raw!AN85&gt;0,Deficit!$D$292-Raw!AN85,"")</f>
        <v>3.8584033129335999</v>
      </c>
      <c r="AL292" s="14">
        <f>IF(Raw!AO85&gt;0,Deficit!$D$292-Raw!AO85,"")</f>
        <v>4.5248830072897004</v>
      </c>
      <c r="AM292" s="14">
        <f>IF(Raw!AP85&gt;0,Deficit!$D$292-Raw!AP85,"")</f>
        <v>4.4258343563540006</v>
      </c>
      <c r="AN292" s="14">
        <f>IF(Raw!AQ85&gt;0,Deficit!$D$292-Raw!AQ85,"")</f>
        <v>4.8438390226320003</v>
      </c>
      <c r="AO292" s="14">
        <f>IF(Raw!AR85&gt;0,Deficit!$D$292-Raw!AR85,"")</f>
        <v>4.2616329624904008</v>
      </c>
      <c r="AP292" s="14">
        <f>IF(Raw!AS85&gt;0,Deficit!$D$292-Raw!AS85,"")</f>
        <v>3.6714464732551999</v>
      </c>
      <c r="AQ292" s="14">
        <f>IF(Raw!AT85&gt;0,Deficit!$D$292-Raw!AT85,"")</f>
        <v>2.8064195808549997</v>
      </c>
      <c r="AR292" s="14" t="str">
        <f>IF(Raw!AU85&gt;0,Deficit!$D$292-Raw!AU85,"")</f>
        <v/>
      </c>
      <c r="AS292" s="14" t="str">
        <f>IF(Raw!AV85&gt;0,Deficit!$D$292-Raw!AV85,"")</f>
        <v/>
      </c>
      <c r="AT292" s="31">
        <v>5</v>
      </c>
      <c r="AU292" s="93">
        <f t="shared" si="456"/>
        <v>0.3125</v>
      </c>
    </row>
    <row r="293" spans="1:77" s="28" customFormat="1" x14ac:dyDescent="0.25">
      <c r="A293" s="31" t="s">
        <v>29</v>
      </c>
      <c r="B293" s="31">
        <v>11</v>
      </c>
      <c r="C293" s="31">
        <v>120</v>
      </c>
      <c r="D293" s="69">
        <v>20</v>
      </c>
      <c r="E293" s="14"/>
      <c r="F293" s="14">
        <f>IF(Raw!I37&gt;0,Deficit!$D$293-Raw!I37,"")</f>
        <v>5.5274995743013999</v>
      </c>
      <c r="G293" s="14">
        <f>IF(Raw!J37&gt;0,Deficit!$D$293-Raw!J37,"")</f>
        <v>5.6573236443680006</v>
      </c>
      <c r="H293" s="14">
        <f>IF(Raw!K37&gt;0,Deficit!$D$293-Raw!K37,"")</f>
        <v>5.5436494506776999</v>
      </c>
      <c r="I293" s="14">
        <f>IF(Raw!L37&gt;0,Deficit!$D$293-Raw!L37,"")</f>
        <v>5.5912293047093993</v>
      </c>
      <c r="J293" s="14">
        <f>IF(Raw!M37&gt;0,Deficit!$D$293-Raw!M37,"")</f>
        <v>5.5595297178759999</v>
      </c>
      <c r="K293" s="14">
        <f>IF(Raw!N37&gt;0,Deficit!$D$293-Raw!N37,"")</f>
        <v>4.8974395559976003</v>
      </c>
      <c r="L293" s="14">
        <f>IF(Raw!O37&gt;0,Deficit!$D$293-Raw!O37,"")</f>
        <v>5.4587630827285007</v>
      </c>
      <c r="M293" s="14">
        <f>IF(Raw!P37&gt;0,Deficit!$D$293-Raw!P37,"")</f>
        <v>5.0370847872452007</v>
      </c>
      <c r="N293" s="14">
        <f>IF(Raw!Q37&gt;0,Deficit!$D$293-Raw!Q37,"")</f>
        <v>5.5726196844099007</v>
      </c>
      <c r="O293" s="14">
        <f>IF(Raw!R37&gt;0,Deficit!$D$293-Raw!R37,"")</f>
        <v>5.7066104468470993</v>
      </c>
      <c r="P293" s="14">
        <f>IF(Raw!S37&gt;0,Deficit!$D$293-Raw!S37,"")</f>
        <v>5.2631384723311996</v>
      </c>
      <c r="Q293" s="14">
        <f>IF(Raw!T37&gt;0,Deficit!$D$293-Raw!T37,"")</f>
        <v>5.0486646136664994</v>
      </c>
      <c r="R293" s="14">
        <f>IF(Raw!U37&gt;0,Deficit!$D$293-Raw!U37,"")</f>
        <v>4.9947687598141997</v>
      </c>
      <c r="S293" s="14">
        <f>IF(Raw!V37&gt;0,Deficit!$D$293-Raw!V37,"")</f>
        <v>5.6579272259044995</v>
      </c>
      <c r="T293" s="14">
        <f>IF(Raw!W37&gt;0,Deficit!$D$293-Raw!W37,"")</f>
        <v>5.0631227776783998</v>
      </c>
      <c r="U293" s="14"/>
      <c r="V293" s="14">
        <f>IF(Raw!Y37&gt;0,Deficit!$D$293-Raw!Y37,"")</f>
        <v>5.1928666833367991</v>
      </c>
      <c r="W293" s="14">
        <f>IF(Raw!Z37&gt;0,Deficit!$D$293-Raw!Z37,"")</f>
        <v>5.8688952835360997</v>
      </c>
      <c r="X293" s="14">
        <f>IF(Raw!AA37&gt;0,Deficit!$D$293-Raw!AA37,"")</f>
        <v>5.3467421992826001</v>
      </c>
      <c r="Y293" s="14">
        <f>IF(Raw!AB37&gt;0,Deficit!$D$293-Raw!AB37,"")</f>
        <v>5.3669541236849998</v>
      </c>
      <c r="Z293" s="14">
        <f>IF(Raw!AC37&gt;0,Deficit!$D$293-Raw!AC37,"")</f>
        <v>5.1865167991863999</v>
      </c>
      <c r="AA293" s="14">
        <f>IF(Raw!AD37&gt;0,Deficit!$D$293-Raw!AD37,"")</f>
        <v>5.3435197849999998</v>
      </c>
      <c r="AB293" s="14">
        <f>IF(Raw!AE37&gt;0,Deficit!$D$293-Raw!AE37,"")</f>
        <v>5.7898020757079003</v>
      </c>
      <c r="AC293" s="14">
        <f>IF(Raw!AF37&gt;0,Deficit!$D$293-Raw!AF37,"")</f>
        <v>5.6557741569684001</v>
      </c>
      <c r="AD293" s="14">
        <f>IF(Raw!AG37&gt;0,Deficit!$D$293-Raw!AG37,"")</f>
        <v>5.6882711755673991</v>
      </c>
      <c r="AE293" s="14">
        <f>IF(Raw!AH37&gt;0,Deficit!$D$293-Raw!AH37,"")</f>
        <v>5.0849738879783004</v>
      </c>
      <c r="AF293" s="14">
        <f>IF(Raw!AI37&gt;0,Deficit!$D$293-Raw!AI37,"")</f>
        <v>5.4781579307692994</v>
      </c>
      <c r="AG293" s="14">
        <f>IF(Raw!AJ37&gt;0,Deficit!$D$293-Raw!AJ37,"")</f>
        <v>4.7552290652030997</v>
      </c>
      <c r="AH293" s="14">
        <f>IF(Raw!AK37&gt;0,Deficit!$D$293-Raw!AK37,"")</f>
        <v>4.1843016024426998</v>
      </c>
      <c r="AI293" s="14">
        <f>IF(Raw!AL37&gt;0,Deficit!$D$293-Raw!AL37,"")</f>
        <v>3.6953615303689986</v>
      </c>
      <c r="AJ293" s="14">
        <f>IF(Raw!AM37&gt;0,Deficit!$D$293-Raw!AM37,"")</f>
        <v>4.1492439009868001</v>
      </c>
      <c r="AK293" s="14">
        <f>IF(Raw!AN37&gt;0,Deficit!$D$293-Raw!AN37,"")</f>
        <v>4.2257374491004995</v>
      </c>
      <c r="AL293" s="14">
        <f>IF(Raw!AO37&gt;0,Deficit!$D$293-Raw!AO37,"")</f>
        <v>4.5166582931958992</v>
      </c>
      <c r="AM293" s="14">
        <f>IF(Raw!AP37&gt;0,Deficit!$D$293-Raw!AP37,"")</f>
        <v>3.7350423532647987</v>
      </c>
      <c r="AN293" s="14">
        <f>IF(Raw!AQ37&gt;0,Deficit!$D$293-Raw!AQ37,"")</f>
        <v>4.0226821264497001</v>
      </c>
      <c r="AO293" s="14">
        <f>IF(Raw!AR37&gt;0,Deficit!$D$293-Raw!AR37,"")</f>
        <v>4.0398996521038004</v>
      </c>
      <c r="AP293" s="14">
        <f>IF(Raw!AS37&gt;0,Deficit!$D$293-Raw!AS37,"")</f>
        <v>3.217572642655</v>
      </c>
      <c r="AQ293" s="14">
        <f>IF(Raw!AT37&gt;0,Deficit!$D$293-Raw!AT37,"")</f>
        <v>3.4742297601776002</v>
      </c>
      <c r="AR293" s="14" t="str">
        <f>IF(Raw!AU37&gt;0,Deficit!$D$293-Raw!AU37,"")</f>
        <v/>
      </c>
      <c r="AS293" s="14" t="str">
        <f>IF(Raw!AV37&gt;0,Deficit!$D$293-Raw!AV37,"")</f>
        <v/>
      </c>
      <c r="AT293" s="31">
        <v>6</v>
      </c>
      <c r="AU293" s="93">
        <f t="shared" si="456"/>
        <v>0.3</v>
      </c>
    </row>
    <row r="294" spans="1:77" s="28" customFormat="1" x14ac:dyDescent="0.25">
      <c r="A294" s="31" t="s">
        <v>36</v>
      </c>
      <c r="B294" s="31">
        <v>11</v>
      </c>
      <c r="C294" s="31">
        <v>120</v>
      </c>
      <c r="D294" s="19">
        <v>12</v>
      </c>
      <c r="E294" s="14"/>
      <c r="F294" s="14">
        <f>IF(Raw!I86&gt;0,Deficit!$D$294-Raw!I86,"")</f>
        <v>3.8522891353623692</v>
      </c>
      <c r="G294" s="14">
        <f>IF(Raw!J86&gt;0,Deficit!$D$294-Raw!J86,"")</f>
        <v>3.5855753261361905</v>
      </c>
      <c r="H294" s="14">
        <f>IF(Raw!K86&gt;0,Deficit!$D$294-Raw!K86,"")</f>
        <v>3.7388985000967701</v>
      </c>
      <c r="I294" s="14">
        <f>IF(Raw!L86&gt;0,Deficit!$D$294-Raw!L86,"")</f>
        <v>3.7925215066495799</v>
      </c>
      <c r="J294" s="14">
        <f>IF(Raw!M86&gt;0,Deficit!$D$294-Raw!M86,"")</f>
        <v>3.6348191316349006</v>
      </c>
      <c r="K294" s="14">
        <f>IF(Raw!N86&gt;0,Deficit!$D$294-Raw!N86,"")</f>
        <v>3.6049137919203709</v>
      </c>
      <c r="L294" s="14">
        <f>IF(Raw!O86&gt;0,Deficit!$D$294-Raw!O86,"")</f>
        <v>3.6534428049575602</v>
      </c>
      <c r="M294" s="14">
        <f>IF(Raw!P86&gt;0,Deficit!$D$294-Raw!P86,"")</f>
        <v>3.2753612435301793</v>
      </c>
      <c r="N294" s="14">
        <f>IF(Raw!Q86&gt;0,Deficit!$D$294-Raw!Q86,"")</f>
        <v>1.7847707052060997</v>
      </c>
      <c r="O294" s="14">
        <f>IF(Raw!R86&gt;0,Deficit!$D$294-Raw!R86,"")</f>
        <v>1.6953500853246997</v>
      </c>
      <c r="P294" s="14">
        <f>IF(Raw!S86&gt;0,Deficit!$D$294-Raw!S86,"")</f>
        <v>1.3323824732652998</v>
      </c>
      <c r="Q294" s="14">
        <f>IF(Raw!T86&gt;0,Deficit!$D$294-Raw!T86,"")</f>
        <v>1.5496147398435003</v>
      </c>
      <c r="R294" s="14">
        <f>IF(Raw!U86&gt;0,Deficit!$D$294-Raw!U86,"")</f>
        <v>1.6422580524171</v>
      </c>
      <c r="S294" s="14">
        <f>IF(Raw!V86&gt;0,Deficit!$D$294-Raw!V86,"")</f>
        <v>1.6467226103144004</v>
      </c>
      <c r="T294" s="14">
        <f>IF(Raw!W86&gt;0,Deficit!$D$294-Raw!W86,"")</f>
        <v>1.4626146208887008</v>
      </c>
      <c r="U294" s="14"/>
      <c r="V294" s="14">
        <f>IF(Raw!Y86&gt;0,Deficit!$D$294-Raw!Y86,"")</f>
        <v>1.7162650626127007</v>
      </c>
      <c r="W294" s="14">
        <f>IF(Raw!Z86&gt;0,Deficit!$D$294-Raw!Z86,"")</f>
        <v>1.7200534387558992</v>
      </c>
      <c r="X294" s="14">
        <f>IF(Raw!AA86&gt;0,Deficit!$D$294-Raw!AA86,"")</f>
        <v>1.8654972040401994</v>
      </c>
      <c r="Y294" s="14">
        <f>IF(Raw!AB86&gt;0,Deficit!$D$294-Raw!AB86,"")</f>
        <v>2.1826952068398793</v>
      </c>
      <c r="Z294" s="14">
        <f>IF(Raw!AC86&gt;0,Deficit!$D$294-Raw!AC86,"")</f>
        <v>1.9975084783692001</v>
      </c>
      <c r="AA294" s="14">
        <f>IF(Raw!AD86&gt;0,Deficit!$D$294-Raw!AD86,"")</f>
        <v>1.8871479064011005</v>
      </c>
      <c r="AB294" s="14">
        <f>IF(Raw!AE86&gt;0,Deficit!$D$294-Raw!AE86,"")</f>
        <v>2.2462286364903594</v>
      </c>
      <c r="AC294" s="14">
        <f>IF(Raw!AF86&gt;0,Deficit!$D$294-Raw!AF86,"")</f>
        <v>2.2622620791601609</v>
      </c>
      <c r="AD294" s="14">
        <f>IF(Raw!AG86&gt;0,Deficit!$D$294-Raw!AG86,"")</f>
        <v>2.0973248621938207</v>
      </c>
      <c r="AE294" s="14">
        <f>IF(Raw!AH86&gt;0,Deficit!$D$294-Raw!AH86,"")</f>
        <v>2.2042167397491799</v>
      </c>
      <c r="AF294" s="14">
        <f>IF(Raw!AI86&gt;0,Deficit!$D$294-Raw!AI86,"")</f>
        <v>2.10480785096353</v>
      </c>
      <c r="AG294" s="14">
        <f>IF(Raw!AJ86&gt;0,Deficit!$D$294-Raw!AJ86,"")</f>
        <v>2.1809706020797002</v>
      </c>
      <c r="AH294" s="14">
        <f>IF(Raw!AK86&gt;0,Deficit!$D$294-Raw!AK86,"")</f>
        <v>2.1049652876198497</v>
      </c>
      <c r="AI294" s="14">
        <f>IF(Raw!AL86&gt;0,Deficit!$D$294-Raw!AL86,"")</f>
        <v>2.0981799695072603</v>
      </c>
      <c r="AJ294" s="14">
        <f>IF(Raw!AM86&gt;0,Deficit!$D$294-Raw!AM86,"")</f>
        <v>2.2627988547172997</v>
      </c>
      <c r="AK294" s="14">
        <f>IF(Raw!AN86&gt;0,Deficit!$D$294-Raw!AN86,"")</f>
        <v>2.2052471911692706</v>
      </c>
      <c r="AL294" s="14">
        <f>IF(Raw!AO86&gt;0,Deficit!$D$294-Raw!AO86,"")</f>
        <v>2.7056462668329697</v>
      </c>
      <c r="AM294" s="14">
        <f>IF(Raw!AP86&gt;0,Deficit!$D$294-Raw!AP86,"")</f>
        <v>2.4864731186253604</v>
      </c>
      <c r="AN294" s="14">
        <f>IF(Raw!AQ86&gt;0,Deficit!$D$294-Raw!AQ86,"")</f>
        <v>2.6455298141575199</v>
      </c>
      <c r="AO294" s="14">
        <f>IF(Raw!AR86&gt;0,Deficit!$D$294-Raw!AR86,"")</f>
        <v>2.5847003656375502</v>
      </c>
      <c r="AP294" s="14">
        <f>IF(Raw!AS86&gt;0,Deficit!$D$294-Raw!AS86,"")</f>
        <v>2.3418264864823506</v>
      </c>
      <c r="AQ294" s="14">
        <f>IF(Raw!AT86&gt;0,Deficit!$D$294-Raw!AT86,"")</f>
        <v>1.9163470114242998</v>
      </c>
      <c r="AR294" s="14" t="str">
        <f>IF(Raw!AU86&gt;0,Deficit!$D$294-Raw!AU86,"")</f>
        <v/>
      </c>
      <c r="AS294" s="14" t="str">
        <f>IF(Raw!AV86&gt;0,Deficit!$D$294-Raw!AV86,"")</f>
        <v/>
      </c>
      <c r="AT294" s="31">
        <v>3</v>
      </c>
      <c r="AU294" s="93">
        <f t="shared" si="456"/>
        <v>0.25</v>
      </c>
      <c r="AX294" s="21"/>
      <c r="AY294" s="27"/>
    </row>
    <row r="295" spans="1:77" s="28" customFormat="1" x14ac:dyDescent="0.25">
      <c r="A295" s="31" t="s">
        <v>29</v>
      </c>
      <c r="B295" s="31">
        <v>11</v>
      </c>
      <c r="C295" s="31">
        <v>150</v>
      </c>
      <c r="D295" s="19">
        <v>26</v>
      </c>
      <c r="E295" s="14"/>
      <c r="F295" s="14">
        <f>IF(Raw!I38&gt;0,Deficit!$D$295-Raw!I38,"")</f>
        <v>12.313044580621099</v>
      </c>
      <c r="G295" s="14">
        <f>IF(Raw!J38&gt;0,Deficit!$D$295-Raw!J38,"")</f>
        <v>12.221293289688299</v>
      </c>
      <c r="H295" s="14">
        <f>IF(Raw!K38&gt;0,Deficit!$D$295-Raw!K38,"")</f>
        <v>12.1408362917907</v>
      </c>
      <c r="I295" s="14">
        <f>IF(Raw!L38&gt;0,Deficit!$D$295-Raw!L38,"")</f>
        <v>12.5274282793631</v>
      </c>
      <c r="J295" s="14">
        <f>IF(Raw!M38&gt;0,Deficit!$D$295-Raw!M38,"")</f>
        <v>12.705802559645599</v>
      </c>
      <c r="K295" s="14">
        <f>IF(Raw!N38&gt;0,Deficit!$D$295-Raw!N38,"")</f>
        <v>12.0800826599642</v>
      </c>
      <c r="L295" s="14">
        <f>IF(Raw!O38&gt;0,Deficit!$D$295-Raw!O38,"")</f>
        <v>12.2397249627892</v>
      </c>
      <c r="M295" s="14">
        <f>IF(Raw!P38&gt;0,Deficit!$D$295-Raw!P38,"")</f>
        <v>12.288638199569</v>
      </c>
      <c r="N295" s="14">
        <f>IF(Raw!Q38&gt;0,Deficit!$D$295-Raw!Q38,"")</f>
        <v>11.9666832729052</v>
      </c>
      <c r="O295" s="14">
        <f>IF(Raw!R38&gt;0,Deficit!$D$295-Raw!R38,"")</f>
        <v>12.1849533595288</v>
      </c>
      <c r="P295" s="14">
        <f>IF(Raw!S38&gt;0,Deficit!$D$295-Raw!S38,"")</f>
        <v>12.443651348231</v>
      </c>
      <c r="Q295" s="14">
        <f>IF(Raw!T38&gt;0,Deficit!$D$295-Raw!T38,"")</f>
        <v>12.048988196677101</v>
      </c>
      <c r="R295" s="14">
        <f>IF(Raw!U38&gt;0,Deficit!$D$295-Raw!U38,"")</f>
        <v>12.0881971481828</v>
      </c>
      <c r="S295" s="14">
        <f>IF(Raw!V38&gt;0,Deficit!$D$295-Raw!V38,"")</f>
        <v>11.972745277116299</v>
      </c>
      <c r="T295" s="14">
        <f>IF(Raw!W38&gt;0,Deficit!$D$295-Raw!W38,"")</f>
        <v>12.443959377195</v>
      </c>
      <c r="U295" s="14"/>
      <c r="V295" s="14">
        <f>IF(Raw!Y38&gt;0,Deficit!$D$295-Raw!Y38,"")</f>
        <v>12.4016082732924</v>
      </c>
      <c r="W295" s="14">
        <f>IF(Raw!Z38&gt;0,Deficit!$D$295-Raw!Z38,"")</f>
        <v>12.192941905326499</v>
      </c>
      <c r="X295" s="14">
        <f>IF(Raw!AA38&gt;0,Deficit!$D$295-Raw!AA38,"")</f>
        <v>12.348348540879099</v>
      </c>
      <c r="Y295" s="14">
        <f>IF(Raw!AB38&gt;0,Deficit!$D$295-Raw!AB38,"")</f>
        <v>12.245863917826799</v>
      </c>
      <c r="Z295" s="14">
        <f>IF(Raw!AC38&gt;0,Deficit!$D$295-Raw!AC38,"")</f>
        <v>12.3095309618282</v>
      </c>
      <c r="AA295" s="14">
        <f>IF(Raw!AD38&gt;0,Deficit!$D$295-Raw!AD38,"")</f>
        <v>11.9049599898512</v>
      </c>
      <c r="AB295" s="14">
        <f>IF(Raw!AE38&gt;0,Deficit!$D$295-Raw!AE38,"")</f>
        <v>12.367358333098901</v>
      </c>
      <c r="AC295" s="14">
        <f>IF(Raw!AF38&gt;0,Deficit!$D$295-Raw!AF38,"")</f>
        <v>12.226688899913</v>
      </c>
      <c r="AD295" s="14">
        <f>IF(Raw!AG38&gt;0,Deficit!$D$295-Raw!AG38,"")</f>
        <v>12.058579165291601</v>
      </c>
      <c r="AE295" s="14">
        <f>IF(Raw!AH38&gt;0,Deficit!$D$295-Raw!AH38,"")</f>
        <v>12.2020008269476</v>
      </c>
      <c r="AF295" s="14">
        <f>IF(Raw!AI38&gt;0,Deficit!$D$295-Raw!AI38,"")</f>
        <v>12.4543357313268</v>
      </c>
      <c r="AG295" s="14">
        <f>IF(Raw!AJ38&gt;0,Deficit!$D$295-Raw!AJ38,"")</f>
        <v>12.220471340259101</v>
      </c>
      <c r="AH295" s="14">
        <f>IF(Raw!AK38&gt;0,Deficit!$D$295-Raw!AK38,"")</f>
        <v>12.2942376281498</v>
      </c>
      <c r="AI295" s="14">
        <f>IF(Raw!AL38&gt;0,Deficit!$D$295-Raw!AL38,"")</f>
        <v>12.3239670396334</v>
      </c>
      <c r="AJ295" s="14">
        <f>IF(Raw!AM38&gt;0,Deficit!$D$295-Raw!AM38,"")</f>
        <v>12.204758279141</v>
      </c>
      <c r="AK295" s="14">
        <f>IF(Raw!AN38&gt;0,Deficit!$D$295-Raw!AN38,"")</f>
        <v>11.8767633322419</v>
      </c>
      <c r="AL295" s="14">
        <f>IF(Raw!AO38&gt;0,Deficit!$D$295-Raw!AO38,"")</f>
        <v>11.7485515212385</v>
      </c>
      <c r="AM295" s="14">
        <f>IF(Raw!AP38&gt;0,Deficit!$D$295-Raw!AP38,"")</f>
        <v>11.498354004818699</v>
      </c>
      <c r="AN295" s="14">
        <f>IF(Raw!AQ38&gt;0,Deficit!$D$295-Raw!AQ38,"")</f>
        <v>11.2116140251928</v>
      </c>
      <c r="AO295" s="14">
        <f>IF(Raw!AR38&gt;0,Deficit!$D$295-Raw!AR38,"")</f>
        <v>11.531561408621</v>
      </c>
      <c r="AP295" s="14">
        <f>IF(Raw!AS38&gt;0,Deficit!$D$295-Raw!AS38,"")</f>
        <v>10.8375253185659</v>
      </c>
      <c r="AQ295" s="14">
        <f>IF(Raw!AT38&gt;0,Deficit!$D$295-Raw!AT38,"")</f>
        <v>10.5912464317763</v>
      </c>
      <c r="AR295" s="14" t="str">
        <f>IF(Raw!AU38&gt;0,Deficit!$D$295-Raw!AU38,"")</f>
        <v/>
      </c>
      <c r="AS295" s="14" t="str">
        <f>IF(Raw!AV38&gt;0,Deficit!$D$295-Raw!AV38,"")</f>
        <v/>
      </c>
      <c r="AX295" s="21"/>
      <c r="AY295" s="27"/>
    </row>
    <row r="296" spans="1:77" s="28" customFormat="1" x14ac:dyDescent="0.25">
      <c r="A296" s="31" t="s">
        <v>36</v>
      </c>
      <c r="B296" s="31">
        <v>11</v>
      </c>
      <c r="C296" s="31">
        <v>150</v>
      </c>
      <c r="D296" s="19">
        <v>10</v>
      </c>
      <c r="E296" s="14"/>
      <c r="F296" s="14">
        <f>IF(Raw!I87&gt;0,Deficit!$D$296-Raw!I87,"")</f>
        <v>2.2247058608849697</v>
      </c>
      <c r="G296" s="14">
        <f>IF(Raw!J87&gt;0,Deficit!$D$296-Raw!J87,"")</f>
        <v>2.1182066767877803</v>
      </c>
      <c r="H296" s="14">
        <f>IF(Raw!K87&gt;0,Deficit!$D$296-Raw!K87,"")</f>
        <v>2.1574614917876298</v>
      </c>
      <c r="I296" s="14">
        <f>IF(Raw!L87&gt;0,Deficit!$D$296-Raw!L87,"")</f>
        <v>2.2109610613939497</v>
      </c>
      <c r="J296" s="14">
        <f>IF(Raw!M87&gt;0,Deficit!$D$296-Raw!M87,"")</f>
        <v>2.1732521542871197</v>
      </c>
      <c r="K296" s="14">
        <f>IF(Raw!N87&gt;0,Deficit!$D$296-Raw!N87,"")</f>
        <v>2.2251243125555504</v>
      </c>
      <c r="L296" s="14">
        <f>IF(Raw!O87&gt;0,Deficit!$D$296-Raw!O87,"")</f>
        <v>2.1745836307370299</v>
      </c>
      <c r="M296" s="14">
        <f>IF(Raw!P87&gt;0,Deficit!$D$296-Raw!P87,"")</f>
        <v>2.2055502047094597</v>
      </c>
      <c r="N296" s="14">
        <f>IF(Raw!Q87&gt;0,Deficit!$D$296-Raw!Q87,"")</f>
        <v>2.1207023006843997</v>
      </c>
      <c r="O296" s="14">
        <f>IF(Raw!R87&gt;0,Deficit!$D$296-Raw!R87,"")</f>
        <v>2.2472591617625604</v>
      </c>
      <c r="P296" s="14">
        <f>IF(Raw!S87&gt;0,Deficit!$D$296-Raw!S87,"")</f>
        <v>2.2910995016185502</v>
      </c>
      <c r="Q296" s="14">
        <f>IF(Raw!T87&gt;0,Deficit!$D$296-Raw!T87,"")</f>
        <v>2.11891877897322</v>
      </c>
      <c r="R296" s="14">
        <f>IF(Raw!U87&gt;0,Deficit!$D$296-Raw!U87,"")</f>
        <v>2.1069515557075302</v>
      </c>
      <c r="S296" s="14">
        <f>IF(Raw!V87&gt;0,Deficit!$D$296-Raw!V87,"")</f>
        <v>2.1404240884055499</v>
      </c>
      <c r="T296" s="14">
        <f>IF(Raw!W87&gt;0,Deficit!$D$296-Raw!W87,"")</f>
        <v>2.0503148543072696</v>
      </c>
      <c r="U296" s="14"/>
      <c r="V296" s="14">
        <f>IF(Raw!Y87&gt;0,Deficit!$D$296-Raw!Y87,"")</f>
        <v>2.0370349964595498</v>
      </c>
      <c r="W296" s="14">
        <f>IF(Raw!Z87&gt;0,Deficit!$D$296-Raw!Z87,"")</f>
        <v>2.11446320317713</v>
      </c>
      <c r="X296" s="14">
        <f>IF(Raw!AA87&gt;0,Deficit!$D$296-Raw!AA87,"")</f>
        <v>2.1754432699180901</v>
      </c>
      <c r="Y296" s="14">
        <f>IF(Raw!AB87&gt;0,Deficit!$D$296-Raw!AB87,"")</f>
        <v>2.0673770921178702</v>
      </c>
      <c r="Z296" s="14">
        <f>IF(Raw!AC87&gt;0,Deficit!$D$296-Raw!AC87,"")</f>
        <v>2.0313197091385504</v>
      </c>
      <c r="AA296" s="14">
        <f>IF(Raw!AD87&gt;0,Deficit!$D$296-Raw!AD87,"")</f>
        <v>1.8987314662626993</v>
      </c>
      <c r="AB296" s="14">
        <f>IF(Raw!AE87&gt;0,Deficit!$D$296-Raw!AE87,"")</f>
        <v>2.2665422614921802</v>
      </c>
      <c r="AC296" s="14">
        <f>IF(Raw!AF87&gt;0,Deficit!$D$296-Raw!AF87,"")</f>
        <v>2.0754154125492299</v>
      </c>
      <c r="AD296" s="14">
        <f>IF(Raw!AG87&gt;0,Deficit!$D$296-Raw!AG87,"")</f>
        <v>2.00128661678478</v>
      </c>
      <c r="AE296" s="14">
        <f>IF(Raw!AH87&gt;0,Deficit!$D$296-Raw!AH87,"")</f>
        <v>1.9441101079967495</v>
      </c>
      <c r="AF296" s="14">
        <f>IF(Raw!AI87&gt;0,Deficit!$D$296-Raw!AI87,"")</f>
        <v>1.9372767988014203</v>
      </c>
      <c r="AG296" s="14">
        <f>IF(Raw!AJ87&gt;0,Deficit!$D$296-Raw!AJ87,"")</f>
        <v>2.0570612499576297</v>
      </c>
      <c r="AH296" s="14">
        <f>IF(Raw!AK87&gt;0,Deficit!$D$296-Raw!AK87,"")</f>
        <v>1.8635971324967997</v>
      </c>
      <c r="AI296" s="14">
        <f>IF(Raw!AL87&gt;0,Deficit!$D$296-Raw!AL87,"")</f>
        <v>2.0235941142385903</v>
      </c>
      <c r="AJ296" s="14">
        <f>IF(Raw!AM87&gt;0,Deficit!$D$296-Raw!AM87,"")</f>
        <v>1.9543304096734797</v>
      </c>
      <c r="AK296" s="14">
        <f>IF(Raw!AN87&gt;0,Deficit!$D$296-Raw!AN87,"")</f>
        <v>2.0858395317658402</v>
      </c>
      <c r="AL296" s="14">
        <f>IF(Raw!AO87&gt;0,Deficit!$D$296-Raw!AO87,"")</f>
        <v>1.9451909257815796</v>
      </c>
      <c r="AM296" s="14">
        <f>IF(Raw!AP87&gt;0,Deficit!$D$296-Raw!AP87,"")</f>
        <v>2.0276090602280403</v>
      </c>
      <c r="AN296" s="14">
        <f>IF(Raw!AQ87&gt;0,Deficit!$D$296-Raw!AQ87,"")</f>
        <v>1.9374659600245092</v>
      </c>
      <c r="AO296" s="14">
        <f>IF(Raw!AR87&gt;0,Deficit!$D$296-Raw!AR87,"")</f>
        <v>1.9997631174408692</v>
      </c>
      <c r="AP296" s="14">
        <f>IF(Raw!AS87&gt;0,Deficit!$D$296-Raw!AS87,"")</f>
        <v>1.8936792748799292</v>
      </c>
      <c r="AQ296" s="14">
        <f>IF(Raw!AT87&gt;0,Deficit!$D$296-Raw!AT87,"")</f>
        <v>1.9813482794142203</v>
      </c>
      <c r="AR296" s="14" t="str">
        <f>IF(Raw!AU87&gt;0,Deficit!$D$296-Raw!AU87,"")</f>
        <v/>
      </c>
      <c r="AS296" s="14" t="str">
        <f>IF(Raw!AV87&gt;0,Deficit!$D$296-Raw!AV87,"")</f>
        <v/>
      </c>
      <c r="AX296" s="21"/>
      <c r="AY296" s="27"/>
    </row>
    <row r="297" spans="1:77" s="28" customFormat="1" x14ac:dyDescent="0.25">
      <c r="A297" s="31" t="s">
        <v>29</v>
      </c>
      <c r="B297" s="31">
        <v>11</v>
      </c>
      <c r="C297" s="31">
        <v>200</v>
      </c>
      <c r="D297" s="19">
        <v>20</v>
      </c>
      <c r="E297" s="14"/>
      <c r="F297" s="14">
        <f>IF(Raw!I39&gt;0,Deficit!$D$297-Raw!I39,"")</f>
        <v>2.0656581525589992</v>
      </c>
      <c r="G297" s="14">
        <f>IF(Raw!J39&gt;0,Deficit!$D$297-Raw!J39,"")</f>
        <v>1.6280376685240014</v>
      </c>
      <c r="H297" s="14">
        <f>IF(Raw!K39&gt;0,Deficit!$D$297-Raw!K39,"")</f>
        <v>1.8784029762840007</v>
      </c>
      <c r="I297" s="14">
        <f>IF(Raw!L39&gt;0,Deficit!$D$297-Raw!L39,"")</f>
        <v>1.4589642984051991</v>
      </c>
      <c r="J297" s="14">
        <f>IF(Raw!M39&gt;0,Deficit!$D$297-Raw!M39,"")</f>
        <v>2.0289105216588013</v>
      </c>
      <c r="K297" s="14">
        <f>IF(Raw!N39&gt;0,Deficit!$D$297-Raw!N39,"")</f>
        <v>2.0880183253089015</v>
      </c>
      <c r="L297" s="14">
        <f>IF(Raw!O39&gt;0,Deficit!$D$297-Raw!O39,"")</f>
        <v>2.0136680736983017</v>
      </c>
      <c r="M297" s="14">
        <f>IF(Raw!P39&gt;0,Deficit!$D$297-Raw!P39,"")</f>
        <v>1.1999116677812012</v>
      </c>
      <c r="N297" s="14">
        <f>IF(Raw!Q39&gt;0,Deficit!$D$297-Raw!Q39,"")</f>
        <v>1.5091508435323</v>
      </c>
      <c r="O297" s="14">
        <f>IF(Raw!R39&gt;0,Deficit!$D$297-Raw!R39,"")</f>
        <v>1.7330520935923985</v>
      </c>
      <c r="P297" s="14">
        <f>IF(Raw!S39&gt;0,Deficit!$D$297-Raw!S39,"")</f>
        <v>1.6470256601416011</v>
      </c>
      <c r="Q297" s="14">
        <f>IF(Raw!T39&gt;0,Deficit!$D$297-Raw!T39,"")</f>
        <v>1.8290418004620008</v>
      </c>
      <c r="R297" s="14">
        <f>IF(Raw!U39&gt;0,Deficit!$D$297-Raw!U39,"")</f>
        <v>1.4349987763920993</v>
      </c>
      <c r="S297" s="14">
        <f>IF(Raw!V39&gt;0,Deficit!$D$297-Raw!V39,"")</f>
        <v>1.9361214967358009</v>
      </c>
      <c r="T297" s="14">
        <f>IF(Raw!W39&gt;0,Deficit!$D$297-Raw!W39,"")</f>
        <v>1.8508223333498002</v>
      </c>
      <c r="U297" s="14"/>
      <c r="V297" s="14">
        <f>IF(Raw!Y39&gt;0,Deficit!$D$297-Raw!Y39,"")</f>
        <v>1.9343853445322985</v>
      </c>
      <c r="W297" s="14">
        <f>IF(Raw!Z39&gt;0,Deficit!$D$297-Raw!Z39,"")</f>
        <v>1.6664633907674009</v>
      </c>
      <c r="X297" s="14">
        <f>IF(Raw!AA39&gt;0,Deficit!$D$297-Raw!AA39,"")</f>
        <v>1.8128402043207998</v>
      </c>
      <c r="Y297" s="14">
        <f>IF(Raw!AB39&gt;0,Deficit!$D$297-Raw!AB39,"")</f>
        <v>2.3369306554110985</v>
      </c>
      <c r="Z297" s="14">
        <f>IF(Raw!AC39&gt;0,Deficit!$D$297-Raw!AC39,"")</f>
        <v>2.2119809644226009</v>
      </c>
      <c r="AA297" s="14">
        <f>IF(Raw!AD39&gt;0,Deficit!$D$297-Raw!AD39,"")</f>
        <v>1.4974544321156991</v>
      </c>
      <c r="AB297" s="14">
        <f>IF(Raw!AE39&gt;0,Deficit!$D$297-Raw!AE39,"")</f>
        <v>2.1064153970803012</v>
      </c>
      <c r="AC297" s="14">
        <f>IF(Raw!AF39&gt;0,Deficit!$D$297-Raw!AF39,"")</f>
        <v>2.591523798355599</v>
      </c>
      <c r="AD297" s="14">
        <f>IF(Raw!AG39&gt;0,Deficit!$D$297-Raw!AG39,"")</f>
        <v>1.6956963898451001</v>
      </c>
      <c r="AE297" s="14">
        <f>IF(Raw!AH39&gt;0,Deficit!$D$297-Raw!AH39,"")</f>
        <v>2.1298753923473015</v>
      </c>
      <c r="AF297" s="14">
        <f>IF(Raw!AI39&gt;0,Deficit!$D$297-Raw!AI39,"")</f>
        <v>2.0647307090092006</v>
      </c>
      <c r="AG297" s="14">
        <f>IF(Raw!AJ39&gt;0,Deficit!$D$297-Raw!AJ39,"")</f>
        <v>2.3356161075423998</v>
      </c>
      <c r="AH297" s="14">
        <f>IF(Raw!AK39&gt;0,Deficit!$D$297-Raw!AK39,"")</f>
        <v>1.2847235255119003</v>
      </c>
      <c r="AI297" s="14">
        <f>IF(Raw!AL39&gt;0,Deficit!$D$297-Raw!AL39,"")</f>
        <v>1.4574060722471991</v>
      </c>
      <c r="AJ297" s="14">
        <f>IF(Raw!AM39&gt;0,Deficit!$D$297-Raw!AM39,"")</f>
        <v>1.7159557571798985</v>
      </c>
      <c r="AK297" s="14">
        <f>IF(Raw!AN39&gt;0,Deficit!$D$297-Raw!AN39,"")</f>
        <v>1.3835065268965003</v>
      </c>
      <c r="AL297" s="14">
        <f>IF(Raw!AO39&gt;0,Deficit!$D$297-Raw!AO39,"")</f>
        <v>1.4344076773068011</v>
      </c>
      <c r="AM297" s="14">
        <f>IF(Raw!AP39&gt;0,Deficit!$D$297-Raw!AP39,"")</f>
        <v>1.3156696076784016</v>
      </c>
      <c r="AN297" s="14">
        <f>IF(Raw!AQ39&gt;0,Deficit!$D$297-Raw!AQ39,"")</f>
        <v>2.0007082021486013</v>
      </c>
      <c r="AO297" s="14">
        <f>IF(Raw!AR39&gt;0,Deficit!$D$297-Raw!AR39,"")</f>
        <v>2.1401534429674989</v>
      </c>
      <c r="AP297" s="14">
        <f>IF(Raw!AS39&gt;0,Deficit!$D$297-Raw!AS39,"")</f>
        <v>1.4717070366402005</v>
      </c>
      <c r="AQ297" s="14">
        <f>IF(Raw!AT39&gt;0,Deficit!$D$297-Raw!AT39,"")</f>
        <v>0.87405091773850074</v>
      </c>
      <c r="AR297" s="14" t="str">
        <f>IF(Raw!AU39&gt;0,Deficit!$D$297-Raw!AU39,"")</f>
        <v/>
      </c>
      <c r="AS297" s="14" t="str">
        <f>IF(Raw!AV39&gt;0,Deficit!$D$297-Raw!AV39,"")</f>
        <v/>
      </c>
      <c r="AX297" s="21"/>
      <c r="AY297" s="27"/>
    </row>
    <row r="298" spans="1:77" s="28" customFormat="1" x14ac:dyDescent="0.25">
      <c r="A298" s="31" t="s">
        <v>36</v>
      </c>
      <c r="B298" s="31">
        <v>11</v>
      </c>
      <c r="C298" s="31">
        <v>200</v>
      </c>
      <c r="D298" s="19">
        <v>15</v>
      </c>
      <c r="E298" s="19"/>
      <c r="F298" s="19">
        <f>IF(Raw!I88&gt;0,Deficit!$D$298-Raw!I88,"")</f>
        <v>4.8653448034448008</v>
      </c>
      <c r="G298" s="19">
        <f>IF(Raw!J88&gt;0,Deficit!$D$298-Raw!J88,"")</f>
        <v>4.9112505185615998</v>
      </c>
      <c r="H298" s="19">
        <f>IF(Raw!K88&gt;0,Deficit!$D$298-Raw!K88,"")</f>
        <v>4.6864948494360998</v>
      </c>
      <c r="I298" s="19">
        <f>IF(Raw!L88&gt;0,Deficit!$D$298-Raw!L88,"")</f>
        <v>4.5292128427276008</v>
      </c>
      <c r="J298" s="19">
        <f>IF(Raw!M88&gt;0,Deficit!$D$298-Raw!M88,"")</f>
        <v>4.7929533698953009</v>
      </c>
      <c r="K298" s="19">
        <f>IF(Raw!N88&gt;0,Deficit!$D$298-Raw!N88,"")</f>
        <v>4.8891762844640994</v>
      </c>
      <c r="L298" s="19">
        <f>IF(Raw!O88&gt;0,Deficit!$D$298-Raw!O88,"")</f>
        <v>4.9643912687595009</v>
      </c>
      <c r="M298" s="19">
        <f>IF(Raw!P88&gt;0,Deficit!$D$298-Raw!P88,"")</f>
        <v>4.5847308100007993</v>
      </c>
      <c r="N298" s="19">
        <f>IF(Raw!Q88&gt;0,Deficit!$D$298-Raw!Q88,"")</f>
        <v>4.4410087639039002</v>
      </c>
      <c r="O298" s="19">
        <f>IF(Raw!R88&gt;0,Deficit!$D$298-Raw!R88,"")</f>
        <v>4.7988322405052006</v>
      </c>
      <c r="P298" s="19">
        <f>IF(Raw!S88&gt;0,Deficit!$D$298-Raw!S88,"")</f>
        <v>4.5473197681806994</v>
      </c>
      <c r="Q298" s="19">
        <f>IF(Raw!T88&gt;0,Deficit!$D$298-Raw!T88,"")</f>
        <v>4.5243988722812993</v>
      </c>
      <c r="R298" s="19">
        <f>IF(Raw!U88&gt;0,Deficit!$D$298-Raw!U88,"")</f>
        <v>4.4285121691534997</v>
      </c>
      <c r="S298" s="19">
        <f>IF(Raw!V88&gt;0,Deficit!$D$298-Raw!V88,"")</f>
        <v>4.6528704206806992</v>
      </c>
      <c r="T298" s="19">
        <f>IF(Raw!W88&gt;0,Deficit!$D$298-Raw!W88,"")</f>
        <v>4.8123871138132994</v>
      </c>
      <c r="U298" s="19"/>
      <c r="V298" s="19">
        <f>IF(Raw!Y88&gt;0,Deficit!$D$298-Raw!Y88,"")</f>
        <v>4.7223921699489004</v>
      </c>
      <c r="W298" s="19">
        <f>IF(Raw!Z88&gt;0,Deficit!$D$298-Raw!Z88,"")</f>
        <v>4.5963823146830993</v>
      </c>
      <c r="X298" s="19">
        <f>IF(Raw!AA88&gt;0,Deficit!$D$298-Raw!AA88,"")</f>
        <v>4.5905935189289</v>
      </c>
      <c r="Y298" s="19">
        <f>IF(Raw!AB88&gt;0,Deficit!$D$298-Raw!AB88,"")</f>
        <v>4.6487916778752005</v>
      </c>
      <c r="Z298" s="19">
        <f>IF(Raw!AC88&gt;0,Deficit!$D$298-Raw!AC88,"")</f>
        <v>4.5160631031462</v>
      </c>
      <c r="AA298" s="19">
        <f>IF(Raw!AD88&gt;0,Deficit!$D$298-Raw!AD88,"")</f>
        <v>4.4342112298848004</v>
      </c>
      <c r="AB298" s="19">
        <f>IF(Raw!AE88&gt;0,Deficit!$D$298-Raw!AE88,"")</f>
        <v>4.7838598794467995</v>
      </c>
      <c r="AC298" s="19">
        <f>IF(Raw!AF88&gt;0,Deficit!$D$298-Raw!AF88,"")</f>
        <v>4.5839796163177002</v>
      </c>
      <c r="AD298" s="19">
        <f>IF(Raw!AG88&gt;0,Deficit!$D$298-Raw!AG88,"")</f>
        <v>3.9520469190997005</v>
      </c>
      <c r="AE298" s="19">
        <f>IF(Raw!AH88&gt;0,Deficit!$D$298-Raw!AH88,"")</f>
        <v>4.5796027959609997</v>
      </c>
      <c r="AF298" s="19">
        <f>IF(Raw!AI88&gt;0,Deficit!$D$298-Raw!AI88,"")</f>
        <v>4.5109108685114006</v>
      </c>
      <c r="AG298" s="19">
        <f>IF(Raw!AJ88&gt;0,Deficit!$D$298-Raw!AJ88,"")</f>
        <v>4.6055970098170995</v>
      </c>
      <c r="AH298" s="19">
        <f>IF(Raw!AK88&gt;0,Deficit!$D$298-Raw!AK88,"")</f>
        <v>4.6509733894951992</v>
      </c>
      <c r="AI298" s="19">
        <f>IF(Raw!AL88&gt;0,Deficit!$D$298-Raw!AL88,"")</f>
        <v>4.2130922341555994</v>
      </c>
      <c r="AJ298" s="19">
        <f>IF(Raw!AM88&gt;0,Deficit!$D$298-Raw!AM88,"")</f>
        <v>4.6474635301569993</v>
      </c>
      <c r="AK298" s="19">
        <f>IF(Raw!AN88&gt;0,Deficit!$D$298-Raw!AN88,"")</f>
        <v>4.4517171383608005</v>
      </c>
      <c r="AL298" s="19">
        <f>IF(Raw!AO88&gt;0,Deficit!$D$298-Raw!AO88,"")</f>
        <v>4.5782862895141001</v>
      </c>
      <c r="AM298" s="19">
        <f>IF(Raw!AP88&gt;0,Deficit!$D$298-Raw!AP88,"")</f>
        <v>4.5823749663013</v>
      </c>
      <c r="AN298" s="19">
        <f>IF(Raw!AQ88&gt;0,Deficit!$D$298-Raw!AQ88,"")</f>
        <v>4.3637576819086004</v>
      </c>
      <c r="AO298" s="19">
        <f>IF(Raw!AR88&gt;0,Deficit!$D$298-Raw!AR88,"")</f>
        <v>4.4932630650130001</v>
      </c>
      <c r="AP298" s="19">
        <f>IF(Raw!AS88&gt;0,Deficit!$D$298-Raw!AS88,"")</f>
        <v>4.6323247300315007</v>
      </c>
      <c r="AQ298" s="19">
        <f>IF(Raw!AT88&gt;0,Deficit!$D$298-Raw!AT88,"")</f>
        <v>4.5949792896948995</v>
      </c>
      <c r="AR298" s="19" t="str">
        <f>IF(Raw!AU88&gt;0,Deficit!$D$298-Raw!AU88,"")</f>
        <v/>
      </c>
      <c r="AS298" s="19" t="str">
        <f>IF(Raw!AV88&gt;0,Deficit!$D$298-Raw!AV88,"")</f>
        <v/>
      </c>
      <c r="AX298" s="43"/>
      <c r="AY298" s="44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</row>
    <row r="299" spans="1:77" s="28" customFormat="1" x14ac:dyDescent="0.25">
      <c r="A299" s="33" t="s">
        <v>62</v>
      </c>
      <c r="B299" s="33">
        <v>11</v>
      </c>
      <c r="C299" s="37">
        <v>15</v>
      </c>
      <c r="D299" s="78">
        <v>28</v>
      </c>
      <c r="E299" s="34"/>
      <c r="F299" s="34">
        <f>IF(Raw!I264&gt;0,Deficit!$D$299-Raw!I264,"")</f>
        <v>19.899999999999999</v>
      </c>
      <c r="G299" s="34">
        <f>IF(Raw!J264&gt;0,Deficit!$D$299-Raw!J264,"")</f>
        <v>13.3</v>
      </c>
      <c r="H299" s="34">
        <f>IF(Raw!K264&gt;0,Deficit!$D$299-Raw!K264,"")</f>
        <v>17.7</v>
      </c>
      <c r="I299" s="34">
        <f>IF(Raw!L264&gt;0,Deficit!$D$299-Raw!L264,"")</f>
        <v>4.8000000000000007</v>
      </c>
      <c r="J299" s="34">
        <f>IF(Raw!M264&gt;0,Deficit!$D$299-Raw!M264,"")</f>
        <v>12.65</v>
      </c>
      <c r="K299" s="34">
        <f>IF(Raw!N264&gt;0,Deficit!$D$299-Raw!N264,"")</f>
        <v>2.5</v>
      </c>
      <c r="L299" s="34">
        <f>IF(Raw!O264&gt;0,Deficit!$D$299-Raw!O264,"")</f>
        <v>15.15</v>
      </c>
      <c r="M299" s="34">
        <f>IF(Raw!P264&gt;0,Deficit!$D$299-Raw!P264,"")</f>
        <v>15.25</v>
      </c>
      <c r="N299" s="34">
        <f>IF(Raw!Q264&gt;0,Deficit!$D$299-Raw!Q264,"")</f>
        <v>17.55</v>
      </c>
      <c r="O299" s="34">
        <f>IF(Raw!R264&gt;0,Deficit!$D$299-Raw!R264,"")</f>
        <v>2.5</v>
      </c>
      <c r="P299" s="34">
        <f>IF(Raw!S264&gt;0,Deficit!$D$299-Raw!S264,"")</f>
        <v>13.75</v>
      </c>
      <c r="Q299" s="34">
        <f>IF(Raw!T264&gt;0,Deficit!$D$299-Raw!T264,"")</f>
        <v>12.6</v>
      </c>
      <c r="R299" s="34">
        <f>IF(Raw!U264&gt;0,Deficit!$D$299-Raw!U264,"")</f>
        <v>13.9</v>
      </c>
      <c r="S299" s="34">
        <f>IF(Raw!V264&gt;0,Deficit!$D$299-Raw!V264,"")</f>
        <v>4.3500000000000014</v>
      </c>
      <c r="T299" s="34">
        <f>IF(Raw!W264&gt;0,Deficit!$D$299-Raw!W264,"")</f>
        <v>0.64999999999999858</v>
      </c>
      <c r="U299" s="34"/>
      <c r="V299" s="34">
        <f>IF(Raw!Y264&gt;0,Deficit!$D$299-Raw!Y264,"")</f>
        <v>12.8</v>
      </c>
      <c r="W299" s="34">
        <f>IF(Raw!Z264&gt;0,Deficit!$D$299-Raw!Z264,"")</f>
        <v>17.55</v>
      </c>
      <c r="X299" s="34">
        <f>IF(Raw!AA264&gt;0,Deficit!$D$299-Raw!AA264,"")</f>
        <v>2.3500000000000014</v>
      </c>
      <c r="Y299" s="34">
        <f>IF(Raw!AB264&gt;0,Deficit!$D$299-Raw!AB264,"")</f>
        <v>15</v>
      </c>
      <c r="Z299" s="34">
        <f>IF(Raw!AC264&gt;0,Deficit!$D$299-Raw!AC264,"")</f>
        <v>3.3500000000000014</v>
      </c>
      <c r="AA299" s="34">
        <f>IF(Raw!AD264&gt;0,Deficit!$D$299-Raw!AD264,"")</f>
        <v>3.4499999999999993</v>
      </c>
      <c r="AB299" s="34">
        <f>IF(Raw!AE264&gt;0,Deficit!$D$299-Raw!AE264,"")</f>
        <v>4.1999999999999993</v>
      </c>
      <c r="AC299" s="34">
        <f>IF(Raw!AF264&gt;0,Deficit!$D$299-Raw!AF264,"")</f>
        <v>-0.30000000000000071</v>
      </c>
      <c r="AD299" s="34">
        <f>IF(Raw!AG264&gt;0,Deficit!$D$299-Raw!AG264,"")</f>
        <v>15.8</v>
      </c>
      <c r="AE299" s="34">
        <f>IF(Raw!AH264&gt;0,Deficit!$D$299-Raw!AH264,"")</f>
        <v>-1.4499999999999993</v>
      </c>
      <c r="AF299" s="34">
        <f>IF(Raw!AI264&gt;0,Deficit!$D$299-Raw!AI264,"")</f>
        <v>6.8999999999999986</v>
      </c>
      <c r="AG299" s="34">
        <f>IF(Raw!AJ264&gt;0,Deficit!$D$299-Raw!AJ264,"")</f>
        <v>15.25</v>
      </c>
      <c r="AH299" s="34">
        <f>IF(Raw!AK264&gt;0,Deficit!$D$299-Raw!AK264,"")</f>
        <v>4.0500000000000007</v>
      </c>
      <c r="AI299" s="34">
        <f>IF(Raw!AL264&gt;0,Deficit!$D$299-Raw!AL264,"")</f>
        <v>16.5</v>
      </c>
      <c r="AJ299" s="34">
        <f>IF(Raw!AM264&gt;0,Deficit!$D$299-Raw!AM264,"")</f>
        <v>7.8000000000000007</v>
      </c>
      <c r="AK299" s="34">
        <f>IF(Raw!AN264&gt;0,Deficit!$D$299-Raw!AN264,"")</f>
        <v>11.399999999999999</v>
      </c>
      <c r="AL299" s="34">
        <f>IF(Raw!AO264&gt;0,Deficit!$D$299-Raw!AO264,"")</f>
        <v>17.55</v>
      </c>
      <c r="AM299" s="34">
        <f>IF(Raw!AP264&gt;0,Deficit!$D$299-Raw!AP264,"")</f>
        <v>11.45</v>
      </c>
      <c r="AN299" s="34">
        <f>IF(Raw!AQ264&gt;0,Deficit!$D$299-Raw!AQ264,"")</f>
        <v>12.3</v>
      </c>
      <c r="AO299" s="34">
        <f>IF(Raw!AR264&gt;0,Deficit!$D$299-Raw!AR264,"")</f>
        <v>-0.30000000000000071</v>
      </c>
      <c r="AP299" s="34">
        <f>IF(Raw!AS264&gt;0,Deficit!$D$299-Raw!AS264,"")</f>
        <v>-0.14999999999999858</v>
      </c>
      <c r="AQ299" s="34">
        <f>IF(Raw!AT264&gt;0,Deficit!$D$299-Raw!AT264,"")</f>
        <v>-0.44999999999999929</v>
      </c>
      <c r="AR299" s="34" t="str">
        <f>IF(Raw!AU264&gt;0,Deficit!$D$299-Raw!AU264,"")</f>
        <v/>
      </c>
      <c r="AS299" s="34" t="str">
        <f>IF(Raw!AV264&gt;0,Deficit!$D$299-Raw!AV264,"")</f>
        <v/>
      </c>
      <c r="AT299" s="28">
        <v>17</v>
      </c>
      <c r="AU299" s="93">
        <f t="shared" ref="AU299:AU308" si="457">AT299/D299</f>
        <v>0.6071428571428571</v>
      </c>
      <c r="AX299" s="43"/>
      <c r="AY299" s="44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</row>
    <row r="300" spans="1:77" s="28" customFormat="1" x14ac:dyDescent="0.25">
      <c r="A300" s="26" t="s">
        <v>67</v>
      </c>
      <c r="B300" s="31">
        <v>11</v>
      </c>
      <c r="C300" s="26">
        <v>15</v>
      </c>
      <c r="D300" s="76">
        <v>27</v>
      </c>
      <c r="E300" s="14">
        <f>IF(Raw!H299&gt;0,Deficit!$D$300-Raw!H299,"")</f>
        <v>13.55</v>
      </c>
      <c r="F300" s="14">
        <f>IF(Raw!I299&gt;0,Deficit!$D$300-Raw!I299,"")</f>
        <v>12.95</v>
      </c>
      <c r="G300" s="14">
        <f>IF(Raw!J299&gt;0,Deficit!$D$300-Raw!J299,"")</f>
        <v>6.4499999999999993</v>
      </c>
      <c r="H300" s="14">
        <f>IF(Raw!K299&gt;0,Deficit!$D$300-Raw!K299,"")</f>
        <v>13.4</v>
      </c>
      <c r="I300" s="14">
        <f>IF(Raw!L299&gt;0,Deficit!$D$300-Raw!L299,"")</f>
        <v>0.39999999999999858</v>
      </c>
      <c r="J300" s="14">
        <f>IF(Raw!M299&gt;0,Deficit!$D$300-Raw!M299,"")</f>
        <v>13.75</v>
      </c>
      <c r="K300" s="14">
        <f>IF(Raw!N299&gt;0,Deficit!$D$300-Raw!N299,"")</f>
        <v>1.6499999999999986</v>
      </c>
      <c r="L300" s="14">
        <f>IF(Raw!O299&gt;0,Deficit!$D$300-Raw!O299,"")</f>
        <v>13.95</v>
      </c>
      <c r="M300" s="14">
        <f>IF(Raw!P299&gt;0,Deficit!$D$300-Raw!P299,"")</f>
        <v>14.025</v>
      </c>
      <c r="N300" s="14">
        <f>IF(Raw!Q299&gt;0,Deficit!$D$300-Raw!Q299,"")</f>
        <v>17.850000000000001</v>
      </c>
      <c r="O300" s="14">
        <f>IF(Raw!R299&gt;0,Deficit!$D$300-Raw!R299,"")</f>
        <v>8.5</v>
      </c>
      <c r="P300" s="14">
        <f>IF(Raw!S299&gt;0,Deficit!$D$300-Raw!S299,"")</f>
        <v>18.2</v>
      </c>
      <c r="Q300" s="14">
        <f>IF(Raw!T299&gt;0,Deficit!$D$300-Raw!T299,"")</f>
        <v>13.65</v>
      </c>
      <c r="R300" s="14">
        <f>IF(Raw!U299&gt;0,Deficit!$D$300-Raw!U299,"")</f>
        <v>15.5</v>
      </c>
      <c r="S300" s="14">
        <f>IF(Raw!V299&gt;0,Deficit!$D$300-Raw!V299,"")</f>
        <v>8</v>
      </c>
      <c r="T300" s="14">
        <f>IF(Raw!W299&gt;0,Deficit!$D$300-Raw!W299,"")</f>
        <v>3.6499999999999986</v>
      </c>
      <c r="U300" s="14"/>
      <c r="V300" s="14">
        <f>IF(Raw!Y299&gt;0,Deficit!$D$300-Raw!Y299,"")</f>
        <v>14.95</v>
      </c>
      <c r="W300" s="14">
        <f>IF(Raw!Z299&gt;0,Deficit!$D$300-Raw!Z299,"")</f>
        <v>18.850000000000001</v>
      </c>
      <c r="X300" s="14">
        <f>IF(Raw!AA299&gt;0,Deficit!$D$300-Raw!AA299,"")</f>
        <v>5.8500000000000014</v>
      </c>
      <c r="Y300" s="14">
        <f>IF(Raw!AB299&gt;0,Deficit!$D$300-Raw!AB299,"")</f>
        <v>13.95</v>
      </c>
      <c r="Z300" s="14">
        <f>IF(Raw!AC299&gt;0,Deficit!$D$300-Raw!AC299,"")</f>
        <v>0.94999999999999929</v>
      </c>
      <c r="AA300" s="14">
        <f>IF(Raw!AD299&gt;0,Deficit!$D$300-Raw!AD299,"")</f>
        <v>9.4499999999999993</v>
      </c>
      <c r="AB300" s="14">
        <f>IF(Raw!AE299&gt;0,Deficit!$D$300-Raw!AE299,"")</f>
        <v>4.6999999999999993</v>
      </c>
      <c r="AC300" s="14">
        <f>IF(Raw!AF299&gt;0,Deficit!$D$300-Raw!AF299,"")</f>
        <v>-0.60000000000000142</v>
      </c>
      <c r="AD300" s="14">
        <f>IF(Raw!AG299&gt;0,Deficit!$D$300-Raw!AG299,"")</f>
        <v>17.25</v>
      </c>
      <c r="AE300" s="14">
        <f>IF(Raw!AH299&gt;0,Deficit!$D$300-Raw!AH299,"")</f>
        <v>-0.23333333333329875</v>
      </c>
      <c r="AF300" s="14">
        <f>IF(Raw!AI299&gt;0,Deficit!$D$300-Raw!AI299,"")</f>
        <v>5.6499999999999986</v>
      </c>
      <c r="AG300" s="14">
        <f>IF(Raw!AJ299&gt;0,Deficit!$D$300-Raw!AJ299,"")</f>
        <v>18</v>
      </c>
      <c r="AH300" s="14">
        <f>IF(Raw!AK299&gt;0,Deficit!$D$300-Raw!AK299,"")</f>
        <v>3</v>
      </c>
      <c r="AI300" s="14">
        <f>IF(Raw!AL299&gt;0,Deficit!$D$300-Raw!AL299,"")</f>
        <v>14.35</v>
      </c>
      <c r="AJ300" s="14">
        <f>IF(Raw!AM299&gt;0,Deficit!$D$300-Raw!AM299,"")</f>
        <v>1.8000000000000007</v>
      </c>
      <c r="AK300" s="14">
        <f>IF(Raw!AN299&gt;0,Deficit!$D$300-Raw!AN299,"")</f>
        <v>13.55</v>
      </c>
      <c r="AL300" s="14">
        <f>IF(Raw!AO299&gt;0,Deficit!$D$300-Raw!AO299,"")</f>
        <v>15.1</v>
      </c>
      <c r="AM300" s="14">
        <f>IF(Raw!AP299&gt;0,Deficit!$D$300-Raw!AP299,"")</f>
        <v>8.6999999999999993</v>
      </c>
      <c r="AN300" s="14">
        <f>IF(Raw!AQ299&gt;0,Deficit!$D$300-Raw!AQ299,"")</f>
        <v>15.2</v>
      </c>
      <c r="AO300" s="14">
        <f>IF(Raw!AR299&gt;0,Deficit!$D$300-Raw!AR299,"")</f>
        <v>0.60000000000000142</v>
      </c>
      <c r="AP300" s="14">
        <f>IF(Raw!AS299&gt;0,Deficit!$D$300-Raw!AS299,"")</f>
        <v>1.1999999999999993</v>
      </c>
      <c r="AQ300" s="14">
        <f>IF(Raw!AT299&gt;0,Deficit!$D$300-Raw!AT299,"")</f>
        <v>2.5500000000000007</v>
      </c>
      <c r="AR300" s="14" t="str">
        <f>IF(Raw!AU299&gt;0,Deficit!$D$300-Raw!AU299,"")</f>
        <v/>
      </c>
      <c r="AS300" s="14" t="str">
        <f>IF(Raw!AV299&gt;0,Deficit!$D$300-Raw!AV299,"")</f>
        <v/>
      </c>
      <c r="AT300" s="28">
        <v>18</v>
      </c>
      <c r="AU300" s="93">
        <f t="shared" si="457"/>
        <v>0.66666666666666663</v>
      </c>
      <c r="AX300" s="43"/>
      <c r="AY300" s="44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</row>
    <row r="301" spans="1:77" s="28" customFormat="1" x14ac:dyDescent="0.25">
      <c r="A301" s="31" t="s">
        <v>62</v>
      </c>
      <c r="B301" s="26">
        <v>11</v>
      </c>
      <c r="C301" s="26">
        <v>30</v>
      </c>
      <c r="D301" s="19">
        <v>28</v>
      </c>
      <c r="E301" s="14"/>
      <c r="F301" s="14">
        <f>IF(Raw!I265&gt;0,Deficit!$D$301-Raw!I265,"")</f>
        <v>8.8524034205573017</v>
      </c>
      <c r="G301" s="14">
        <f>IF(Raw!J265&gt;0,Deficit!$D$301-Raw!J265,"")</f>
        <v>4.127220638743001</v>
      </c>
      <c r="H301" s="71">
        <v>5</v>
      </c>
      <c r="I301" s="14">
        <f>IF(Raw!L265&gt;0,Deficit!$D$301-Raw!L265,"")</f>
        <v>0.88280592491729948</v>
      </c>
      <c r="J301" s="14">
        <f>IF(Raw!M265&gt;0,Deficit!$D$301-Raw!M265,"")</f>
        <v>5.9355526787207999</v>
      </c>
      <c r="K301" s="14">
        <f>IF(Raw!N265&gt;0,Deficit!$D$301-Raw!N265,"")</f>
        <v>0.81250030187780098</v>
      </c>
      <c r="L301" s="14">
        <f>IF(Raw!O265&gt;0,Deficit!$D$301-Raw!O265,"")</f>
        <v>4.4084135782145992</v>
      </c>
      <c r="M301" s="14">
        <f>IF(Raw!P265&gt;0,Deficit!$D$301-Raw!P265,"")</f>
        <v>5.5492828847274005</v>
      </c>
      <c r="N301" s="14">
        <f>IF(Raw!Q265&gt;0,Deficit!$D$301-Raw!Q265,"")</f>
        <v>9.3470447376259997</v>
      </c>
      <c r="O301" s="14">
        <f>IF(Raw!R265&gt;0,Deficit!$D$301-Raw!R265,"")</f>
        <v>4.9563651079818989</v>
      </c>
      <c r="P301" s="14">
        <f>IF(Raw!S265&gt;0,Deficit!$D$301-Raw!S265,"")</f>
        <v>8.3759578999999995</v>
      </c>
      <c r="Q301" s="14">
        <f>IF(Raw!T265&gt;0,Deficit!$D$301-Raw!T265,"")</f>
        <v>9.0937417495668988</v>
      </c>
      <c r="R301" s="14">
        <f>IF(Raw!U265&gt;0,Deficit!$D$301-Raw!U265,"")</f>
        <v>5.8131018899527014</v>
      </c>
      <c r="S301" s="14">
        <f>IF(Raw!V265&gt;0,Deficit!$D$301-Raw!V265,"")</f>
        <v>9.6076353913389987</v>
      </c>
      <c r="T301" s="14">
        <f>IF(Raw!W265&gt;0,Deficit!$D$301-Raw!W265,"")</f>
        <v>5.4278536745930985</v>
      </c>
      <c r="U301" s="14"/>
      <c r="V301" s="14">
        <f>IF(Raw!Y265&gt;0,Deficit!$D$301-Raw!Y265,"")</f>
        <v>9.7788004301649991</v>
      </c>
      <c r="W301" s="14">
        <f>IF(Raw!Z265&gt;0,Deficit!$D$301-Raw!Z265,"")</f>
        <v>13.2085679760476</v>
      </c>
      <c r="X301" s="14">
        <f>IF(Raw!AA265&gt;0,Deficit!$D$301-Raw!AA265,"")</f>
        <v>9.2598757043496001</v>
      </c>
      <c r="Y301" s="14">
        <f>IF(Raw!AB265&gt;0,Deficit!$D$301-Raw!AB265,"")</f>
        <v>11.9563352845535</v>
      </c>
      <c r="Z301" s="14">
        <f>IF(Raw!AC265&gt;0,Deficit!$D$301-Raw!AC265,"")</f>
        <v>0.83756222076619835</v>
      </c>
      <c r="AA301" s="14">
        <f>IF(Raw!AD265&gt;0,Deficit!$D$301-Raw!AD265,"")</f>
        <v>3.8210234779113996</v>
      </c>
      <c r="AB301" s="14">
        <f>IF(Raw!AE265&gt;0,Deficit!$D$301-Raw!AE265,"")</f>
        <v>2.8710600820895991</v>
      </c>
      <c r="AC301" s="14">
        <f>IF(Raw!AF265&gt;0,Deficit!$D$301-Raw!AF265,"")</f>
        <v>-0.34069863660339905</v>
      </c>
      <c r="AD301" s="14">
        <f>IF(Raw!AG265&gt;0,Deficit!$D$301-Raw!AG265,"")</f>
        <v>6.1065819347974006</v>
      </c>
      <c r="AE301" s="14">
        <f>IF(Raw!AH265&gt;0,Deficit!$D$301-Raw!AH265,"")</f>
        <v>-0.17146148092459867</v>
      </c>
      <c r="AF301" s="14">
        <f>IF(Raw!AI265&gt;0,Deficit!$D$301-Raw!AI265,"")</f>
        <v>0.99776525165950147</v>
      </c>
      <c r="AG301" s="14">
        <f>IF(Raw!AJ265&gt;0,Deficit!$D$301-Raw!AJ265,"")</f>
        <v>10.187939522976599</v>
      </c>
      <c r="AH301" s="14">
        <f>IF(Raw!AK265&gt;0,Deficit!$D$301-Raw!AK265,"")</f>
        <v>7.9641922222504</v>
      </c>
      <c r="AI301" s="14">
        <f>IF(Raw!AL265&gt;0,Deficit!$D$301-Raw!AL265,"")</f>
        <v>10.374774872859199</v>
      </c>
      <c r="AJ301" s="14">
        <f>IF(Raw!AM265&gt;0,Deficit!$D$301-Raw!AM265,"")</f>
        <v>9.0071470981685984</v>
      </c>
      <c r="AK301" s="14">
        <f>IF(Raw!AN265&gt;0,Deficit!$D$301-Raw!AN265,"")</f>
        <v>10.7213471599634</v>
      </c>
      <c r="AL301" s="14">
        <f>IF(Raw!AO265&gt;0,Deficit!$D$301-Raw!AO265,"")</f>
        <v>12.303469841593</v>
      </c>
      <c r="AM301" s="14">
        <f>IF(Raw!AP265&gt;0,Deficit!$D$301-Raw!AP265,"")</f>
        <v>11.564718472563602</v>
      </c>
      <c r="AN301" s="14">
        <f>IF(Raw!AQ265&gt;0,Deficit!$D$301-Raw!AQ265,"")</f>
        <v>2.2914699189598764E-2</v>
      </c>
      <c r="AO301" s="14">
        <f>IF(Raw!AR265&gt;0,Deficit!$D$301-Raw!AR265,"")</f>
        <v>1.2496810911070995</v>
      </c>
      <c r="AP301" s="14">
        <f>IF(Raw!AS265&gt;0,Deficit!$D$301-Raw!AS265,"")</f>
        <v>2.3099438306742996</v>
      </c>
      <c r="AQ301" s="14">
        <f>IF(Raw!AT265&gt;0,Deficit!$D$301-Raw!AT265,"")</f>
        <v>1.9404452024776013</v>
      </c>
      <c r="AR301" s="14" t="str">
        <f>IF(Raw!AU265&gt;0,Deficit!$D$301-Raw!AU265,"")</f>
        <v/>
      </c>
      <c r="AS301" s="14" t="str">
        <f>IF(Raw!AV265&gt;0,Deficit!$D$301-Raw!AV265,"")</f>
        <v/>
      </c>
      <c r="AT301" s="28">
        <v>12</v>
      </c>
      <c r="AU301" s="93">
        <f t="shared" si="457"/>
        <v>0.42857142857142855</v>
      </c>
      <c r="AX301" s="43"/>
      <c r="AY301" s="44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</row>
    <row r="302" spans="1:77" s="28" customFormat="1" x14ac:dyDescent="0.25">
      <c r="A302" s="31" t="s">
        <v>67</v>
      </c>
      <c r="B302" s="26">
        <v>11</v>
      </c>
      <c r="C302" s="26">
        <v>30</v>
      </c>
      <c r="D302" s="19">
        <v>26</v>
      </c>
      <c r="E302" s="14"/>
      <c r="F302" s="14">
        <f>IF(Raw!I300&gt;0,Deficit!$D$302-Raw!I300,"")</f>
        <v>8.1764604575698989</v>
      </c>
      <c r="G302" s="14">
        <f>IF(Raw!J300&gt;0,Deficit!$D$302-Raw!J300,"")</f>
        <v>3.746366488684199</v>
      </c>
      <c r="H302" s="14">
        <f>IF(Raw!K300&gt;0,Deficit!$D$302-Raw!K300,"")</f>
        <v>5.050100173065001</v>
      </c>
      <c r="I302" s="14">
        <f>IF(Raw!L300&gt;0,Deficit!$D$302-Raw!L300,"")</f>
        <v>0.67322861370080034</v>
      </c>
      <c r="J302" s="14">
        <f>IF(Raw!M300&gt;0,Deficit!$D$302-Raw!M300,"")</f>
        <v>5.5560340865585012</v>
      </c>
      <c r="K302" s="14">
        <f>IF(Raw!N300&gt;0,Deficit!$D$302-Raw!N300,"")</f>
        <v>0.20917263940739872</v>
      </c>
      <c r="L302" s="14">
        <f>IF(Raw!O300&gt;0,Deficit!$D$302-Raw!O300,"")</f>
        <v>5.9316900127729006</v>
      </c>
      <c r="M302" s="14">
        <f>IF(Raw!P300&gt;0,Deficit!$D$302-Raw!P300,"")</f>
        <v>7.0948171157094002</v>
      </c>
      <c r="N302" s="14">
        <f>IF(Raw!Q300&gt;0,Deficit!$D$302-Raw!Q300,"")</f>
        <v>10.7570749009351</v>
      </c>
      <c r="O302" s="14">
        <f>IF(Raw!R300&gt;0,Deficit!$D$302-Raw!R300,"")</f>
        <v>5.6249009716050011</v>
      </c>
      <c r="P302" s="14">
        <f>IF(Raw!S300&gt;0,Deficit!$D$302-Raw!S300,"")</f>
        <v>9.9021589014104983</v>
      </c>
      <c r="Q302" s="14">
        <f>IF(Raw!T300&gt;0,Deficit!$D$302-Raw!T300,"")</f>
        <v>10.0565741879744</v>
      </c>
      <c r="R302" s="14">
        <f>IF(Raw!U300&gt;0,Deficit!$D$302-Raw!U300,"")</f>
        <v>6.4604927928730014</v>
      </c>
      <c r="S302" s="14">
        <f>IF(Raw!V300&gt;0,Deficit!$D$302-Raw!V300,"")</f>
        <v>9.1596598027738985</v>
      </c>
      <c r="T302" s="14">
        <f>IF(Raw!W300&gt;0,Deficit!$D$302-Raw!W300,"")</f>
        <v>5.2038491171772989</v>
      </c>
      <c r="U302" s="14"/>
      <c r="V302" s="14">
        <f>IF(Raw!Y300&gt;0,Deficit!$D$302-Raw!Y300,"")</f>
        <v>10.1293272981763</v>
      </c>
      <c r="W302" s="14">
        <f>IF(Raw!Z300&gt;0,Deficit!$D$302-Raw!Z300,"")</f>
        <v>13.313105177548501</v>
      </c>
      <c r="X302" s="14">
        <f>IF(Raw!AA300&gt;0,Deficit!$D$302-Raw!AA300,"")</f>
        <v>8.0110477929469006</v>
      </c>
      <c r="Y302" s="14">
        <f>IF(Raw!AB300&gt;0,Deficit!$D$302-Raw!AB300,"")</f>
        <v>11.6929842066414</v>
      </c>
      <c r="Z302" s="14">
        <f>IF(Raw!AC300&gt;0,Deficit!$D$302-Raw!AC300,"")</f>
        <v>1.145340894623601</v>
      </c>
      <c r="AA302" s="14">
        <f>IF(Raw!AD300&gt;0,Deficit!$D$302-Raw!AD300,"")</f>
        <v>4.3995268127279985</v>
      </c>
      <c r="AB302" s="14">
        <f>IF(Raw!AE300&gt;0,Deficit!$D$302-Raw!AE300,"")</f>
        <v>3.0677532067722986</v>
      </c>
      <c r="AC302" s="14">
        <f>IF(Raw!AF300&gt;0,Deficit!$D$302-Raw!AF300,"")</f>
        <v>0.16781393144560042</v>
      </c>
      <c r="AD302" s="14">
        <f>IF(Raw!AG300&gt;0,Deficit!$D$302-Raw!AG300,"")</f>
        <v>6.5868622953092988</v>
      </c>
      <c r="AE302" s="14">
        <f>IF(Raw!AH300&gt;0,Deficit!$D$302-Raw!AH300,"")</f>
        <v>-4.8911613529600828E-2</v>
      </c>
      <c r="AF302" s="14">
        <f>IF(Raw!AI300&gt;0,Deficit!$D$302-Raw!AI300,"")</f>
        <v>2.7825938838539983</v>
      </c>
      <c r="AG302" s="14">
        <f>IF(Raw!AJ300&gt;0,Deficit!$D$302-Raw!AJ300,"")</f>
        <v>10.8047179234502</v>
      </c>
      <c r="AH302" s="14">
        <f>IF(Raw!AK300&gt;0,Deficit!$D$302-Raw!AK300,"")</f>
        <v>6.5341462151988985</v>
      </c>
      <c r="AI302" s="14">
        <f>IF(Raw!AL300&gt;0,Deficit!$D$302-Raw!AL300,"")</f>
        <v>10.3609546540048</v>
      </c>
      <c r="AJ302" s="14">
        <f>IF(Raw!AM300&gt;0,Deficit!$D$302-Raw!AM300,"")</f>
        <v>7.4562770412892014</v>
      </c>
      <c r="AK302" s="14">
        <f>IF(Raw!AN300&gt;0,Deficit!$D$302-Raw!AN300,"")</f>
        <v>9.9150803676227994</v>
      </c>
      <c r="AL302" s="14">
        <f>IF(Raw!AO300&gt;0,Deficit!$D$302-Raw!AO300,"")</f>
        <v>11.938164810110701</v>
      </c>
      <c r="AM302" s="14">
        <f>IF(Raw!AP300&gt;0,Deficit!$D$302-Raw!AP300,"")</f>
        <v>10.077757416362401</v>
      </c>
      <c r="AN302" s="14">
        <f>IF(Raw!AQ300&gt;0,Deficit!$D$302-Raw!AQ300,"")</f>
        <v>1.4755618170285985</v>
      </c>
      <c r="AO302" s="14">
        <f>IF(Raw!AR300&gt;0,Deficit!$D$302-Raw!AR300,"")</f>
        <v>1.0815492453996995</v>
      </c>
      <c r="AP302" s="14">
        <f>IF(Raw!AS300&gt;0,Deficit!$D$302-Raw!AS300,"")</f>
        <v>3.6029349633048007</v>
      </c>
      <c r="AQ302" s="14">
        <f>IF(Raw!AT300&gt;0,Deficit!$D$302-Raw!AT300,"")</f>
        <v>3.815046213056501</v>
      </c>
      <c r="AR302" s="14" t="str">
        <f>IF(Raw!AU300&gt;0,Deficit!$D$302-Raw!AU300,"")</f>
        <v/>
      </c>
      <c r="AS302" s="14" t="str">
        <f>IF(Raw!AV300&gt;0,Deficit!$D$302-Raw!AV300,"")</f>
        <v/>
      </c>
      <c r="AT302" s="31">
        <v>12</v>
      </c>
      <c r="AU302" s="93">
        <f t="shared" si="457"/>
        <v>0.46153846153846156</v>
      </c>
      <c r="AX302" s="43"/>
      <c r="AY302" s="44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</row>
    <row r="303" spans="1:77" s="28" customFormat="1" x14ac:dyDescent="0.25">
      <c r="A303" s="31" t="s">
        <v>62</v>
      </c>
      <c r="B303" s="26">
        <v>11</v>
      </c>
      <c r="C303" s="26">
        <v>60</v>
      </c>
      <c r="D303" s="69">
        <v>29</v>
      </c>
      <c r="E303" s="14"/>
      <c r="F303" s="14">
        <f>IF(Raw!I266&gt;0,Deficit!$D$303-Raw!I266,"")</f>
        <v>6.4474817294768982</v>
      </c>
      <c r="G303" s="14">
        <f>IF(Raw!J266&gt;0,Deficit!$D$303-Raw!J266,"")</f>
        <v>6.1738611919489017</v>
      </c>
      <c r="H303" s="71">
        <v>2</v>
      </c>
      <c r="I303" s="14">
        <f>IF(Raw!L266&gt;0,Deficit!$D$303-Raw!L266,"")</f>
        <v>3.9530243434938015</v>
      </c>
      <c r="J303" s="14">
        <f>IF(Raw!M266&gt;0,Deficit!$D$303-Raw!M266,"")</f>
        <v>6.2264119467611998</v>
      </c>
      <c r="K303" s="14">
        <f>IF(Raw!N266&gt;0,Deficit!$D$303-Raw!N266,"")</f>
        <v>4.3763162580081989</v>
      </c>
      <c r="L303" s="14">
        <f>IF(Raw!O266&gt;0,Deficit!$D$303-Raw!O266,"")</f>
        <v>4.3707571112916987</v>
      </c>
      <c r="M303" s="14">
        <f>IF(Raw!P266&gt;0,Deficit!$D$303-Raw!P266,"")</f>
        <v>4.5563168279979003</v>
      </c>
      <c r="N303" s="14">
        <f>IF(Raw!Q266&gt;0,Deficit!$D$303-Raw!Q266,"")</f>
        <v>4.7503711607905998</v>
      </c>
      <c r="O303" s="14">
        <f>IF(Raw!R266&gt;0,Deficit!$D$303-Raw!R266,"")</f>
        <v>4.2834943541099015</v>
      </c>
      <c r="P303" s="14">
        <f>IF(Raw!S266&gt;0,Deficit!$D$303-Raw!S266,"")</f>
        <v>5.043370488549801</v>
      </c>
      <c r="Q303" s="14">
        <f>IF(Raw!T266&gt;0,Deficit!$D$303-Raw!T266,"")</f>
        <v>5.175091539509701</v>
      </c>
      <c r="R303" s="14">
        <f>IF(Raw!U266&gt;0,Deficit!$D$303-Raw!U266,"")</f>
        <v>4.8205393825976017</v>
      </c>
      <c r="S303" s="14">
        <f>IF(Raw!V266&gt;0,Deficit!$D$303-Raw!V266,"")</f>
        <v>5.1629315147282995</v>
      </c>
      <c r="T303" s="14">
        <f>IF(Raw!W266&gt;0,Deficit!$D$303-Raw!W266,"")</f>
        <v>5.3672555595545006</v>
      </c>
      <c r="U303" s="14"/>
      <c r="V303" s="14">
        <f>IF(Raw!Y266&gt;0,Deficit!$D$303-Raw!Y266,"")</f>
        <v>4.8871169155700009</v>
      </c>
      <c r="W303" s="14">
        <f>IF(Raw!Z266&gt;0,Deficit!$D$303-Raw!Z266,"")</f>
        <v>5.1748340025436015</v>
      </c>
      <c r="X303" s="14">
        <f>IF(Raw!AA266&gt;0,Deficit!$D$303-Raw!AA266,"")</f>
        <v>5.8469202557180999</v>
      </c>
      <c r="Y303" s="14">
        <f>IF(Raw!AB266&gt;0,Deficit!$D$303-Raw!AB266,"")</f>
        <v>5.0868593317144004</v>
      </c>
      <c r="Z303" s="14">
        <f>IF(Raw!AC266&gt;0,Deficit!$D$303-Raw!AC266,"")</f>
        <v>-1.2532122082184998</v>
      </c>
      <c r="AA303" s="14">
        <f>IF(Raw!AD266&gt;0,Deficit!$D$303-Raw!AD266,"")</f>
        <v>1.7775786728054008</v>
      </c>
      <c r="AB303" s="14">
        <f>IF(Raw!AE266&gt;0,Deficit!$D$303-Raw!AE266,"")</f>
        <v>-7.9101701326997897E-3</v>
      </c>
      <c r="AC303" s="14">
        <f>IF(Raw!AF266&gt;0,Deficit!$D$303-Raw!AF266,"")</f>
        <v>0.64945114214799915</v>
      </c>
      <c r="AD303" s="14">
        <f>IF(Raw!AG266&gt;0,Deficit!$D$303-Raw!AG266,"")</f>
        <v>1.4830631046012996</v>
      </c>
      <c r="AE303" s="14">
        <f>IF(Raw!AH266&gt;0,Deficit!$D$303-Raw!AH266,"")</f>
        <v>1.5562864184743006</v>
      </c>
      <c r="AF303" s="14">
        <f>IF(Raw!AI266&gt;0,Deficit!$D$303-Raw!AI266,"")</f>
        <v>1.014215531214699</v>
      </c>
      <c r="AG303" s="14">
        <f>IF(Raw!AJ266&gt;0,Deficit!$D$303-Raw!AJ266,"")</f>
        <v>3.382108075042499</v>
      </c>
      <c r="AH303" s="14">
        <f>IF(Raw!AK266&gt;0,Deficit!$D$303-Raw!AK266,"")</f>
        <v>2.6511979048554011</v>
      </c>
      <c r="AI303" s="14">
        <f>IF(Raw!AL266&gt;0,Deficit!$D$303-Raw!AL266,"")</f>
        <v>3.6745922273894003</v>
      </c>
      <c r="AJ303" s="14">
        <f>IF(Raw!AM266&gt;0,Deficit!$D$303-Raw!AM266,"")</f>
        <v>2.6741612991650001</v>
      </c>
      <c r="AK303" s="14">
        <f>IF(Raw!AN266&gt;0,Deficit!$D$303-Raw!AN266,"")</f>
        <v>3.6049226207689991</v>
      </c>
      <c r="AL303" s="14">
        <f>IF(Raw!AO266&gt;0,Deficit!$D$303-Raw!AO266,"")</f>
        <v>4.8138795718042005</v>
      </c>
      <c r="AM303" s="14">
        <f>IF(Raw!AP266&gt;0,Deficit!$D$303-Raw!AP266,"")</f>
        <v>3.9754348137576017</v>
      </c>
      <c r="AN303" s="14">
        <f>IF(Raw!AQ266&gt;0,Deficit!$D$303-Raw!AQ266,"")</f>
        <v>1.2129025299699947E-2</v>
      </c>
      <c r="AO303" s="14">
        <f>IF(Raw!AR266&gt;0,Deficit!$D$303-Raw!AR266,"")</f>
        <v>0.37521187047040172</v>
      </c>
      <c r="AP303" s="14">
        <f>IF(Raw!AS266&gt;0,Deficit!$D$303-Raw!AS266,"")</f>
        <v>3.0860538017540016</v>
      </c>
      <c r="AQ303" s="14">
        <f>IF(Raw!AT266&gt;0,Deficit!$D$303-Raw!AT266,"")</f>
        <v>2.3217157413640983</v>
      </c>
      <c r="AR303" s="14" t="str">
        <f>IF(Raw!AU266&gt;0,Deficit!$D$303-Raw!AU266,"")</f>
        <v/>
      </c>
      <c r="AS303" s="14" t="str">
        <f>IF(Raw!AV266&gt;0,Deficit!$D$303-Raw!AV266,"")</f>
        <v/>
      </c>
      <c r="AT303" s="31">
        <v>6</v>
      </c>
      <c r="AU303" s="93">
        <f t="shared" si="457"/>
        <v>0.20689655172413793</v>
      </c>
      <c r="AX303" s="43"/>
      <c r="AY303" s="44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</row>
    <row r="304" spans="1:77" s="28" customFormat="1" x14ac:dyDescent="0.25">
      <c r="A304" s="31" t="s">
        <v>67</v>
      </c>
      <c r="B304" s="26">
        <v>11</v>
      </c>
      <c r="C304" s="26">
        <v>60</v>
      </c>
      <c r="D304" s="92">
        <v>23</v>
      </c>
      <c r="E304" s="14"/>
      <c r="F304" s="14">
        <f>IF(Raw!I301&gt;0,Deficit!$D$304-Raw!I301,"")</f>
        <v>4.9182769463355989</v>
      </c>
      <c r="G304" s="14">
        <f>IF(Raw!J301&gt;0,Deficit!$D$304-Raw!J301,"")</f>
        <v>3.3929450705219999</v>
      </c>
      <c r="H304" s="14">
        <f>IF(Raw!K301&gt;0,Deficit!$D$304-Raw!K301,"")</f>
        <v>4.1957822857500986</v>
      </c>
      <c r="I304" s="14">
        <f>IF(Raw!L301&gt;0,Deficit!$D$304-Raw!L301,"")</f>
        <v>2.9197484127355011</v>
      </c>
      <c r="J304" s="14">
        <f>IF(Raw!M301&gt;0,Deficit!$D$304-Raw!M301,"")</f>
        <v>3.169077739157899</v>
      </c>
      <c r="K304" s="14">
        <f>IF(Raw!N301&gt;0,Deficit!$D$304-Raw!N301,"")</f>
        <v>2.1809587644754984</v>
      </c>
      <c r="L304" s="14">
        <f>IF(Raw!O301&gt;0,Deficit!$D$304-Raw!O301,"")</f>
        <v>2.3368268761105</v>
      </c>
      <c r="M304" s="14">
        <f>IF(Raw!P301&gt;0,Deficit!$D$304-Raw!P301,"")</f>
        <v>2.6159923387454995</v>
      </c>
      <c r="N304" s="14">
        <f>IF(Raw!Q301&gt;0,Deficit!$D$304-Raw!Q301,"")</f>
        <v>3.1466958183684994</v>
      </c>
      <c r="O304" s="14">
        <f>IF(Raw!R301&gt;0,Deficit!$D$304-Raw!R301,"")</f>
        <v>3.5356826181998997</v>
      </c>
      <c r="P304" s="14">
        <f>IF(Raw!S301&gt;0,Deficit!$D$304-Raw!S301,"")</f>
        <v>3.6459886005962012</v>
      </c>
      <c r="Q304" s="14">
        <f>IF(Raw!T301&gt;0,Deficit!$D$304-Raw!T301,"")</f>
        <v>3.1339922599868011</v>
      </c>
      <c r="R304" s="14">
        <f>IF(Raw!U301&gt;0,Deficit!$D$304-Raw!U301,"")</f>
        <v>3.9732012261022014</v>
      </c>
      <c r="S304" s="14">
        <f>IF(Raw!V301&gt;0,Deficit!$D$304-Raw!V301,"")</f>
        <v>4.8247409134474992</v>
      </c>
      <c r="T304" s="14">
        <f>IF(Raw!W301&gt;0,Deficit!$D$304-Raw!W301,"")</f>
        <v>4.4982891724731999</v>
      </c>
      <c r="U304" s="14"/>
      <c r="V304" s="14">
        <f>IF(Raw!Y301&gt;0,Deficit!$D$304-Raw!Y301,"")</f>
        <v>4.9199565765452</v>
      </c>
      <c r="W304" s="14">
        <f>IF(Raw!Z301&gt;0,Deficit!$D$304-Raw!Z301,"")</f>
        <v>6.3300305152678007</v>
      </c>
      <c r="X304" s="14">
        <f>IF(Raw!AA301&gt;0,Deficit!$D$304-Raw!AA301,"")</f>
        <v>6.6549828737162997</v>
      </c>
      <c r="Y304" s="14">
        <f>IF(Raw!AB301&gt;0,Deficit!$D$304-Raw!AB301,"")</f>
        <v>6.6420449944562989</v>
      </c>
      <c r="Z304" s="14">
        <f>IF(Raw!AC301&gt;0,Deficit!$D$304-Raw!AC301,"")</f>
        <v>0.82225930929140034</v>
      </c>
      <c r="AA304" s="14">
        <f>IF(Raw!AD301&gt;0,Deficit!$D$304-Raw!AD301,"")</f>
        <v>1.780894203505401</v>
      </c>
      <c r="AB304" s="14">
        <f>IF(Raw!AE301&gt;0,Deficit!$D$304-Raw!AE301,"")</f>
        <v>0.17863331987820175</v>
      </c>
      <c r="AC304" s="14">
        <f>IF(Raw!AF301&gt;0,Deficit!$D$304-Raw!AF301,"")</f>
        <v>0.48889798783010008</v>
      </c>
      <c r="AD304" s="14">
        <f>IF(Raw!AG301&gt;0,Deficit!$D$304-Raw!AG301,"")</f>
        <v>0.84355394166319897</v>
      </c>
      <c r="AE304" s="14">
        <f>IF(Raw!AH301&gt;0,Deficit!$D$304-Raw!AH301,"")</f>
        <v>0.66646917573959996</v>
      </c>
      <c r="AF304" s="14">
        <f>IF(Raw!AI301&gt;0,Deficit!$D$304-Raw!AI301,"")</f>
        <v>0.68603038187530174</v>
      </c>
      <c r="AG304" s="14">
        <f>IF(Raw!AJ301&gt;0,Deficit!$D$304-Raw!AJ301,"")</f>
        <v>3.5026435285572006</v>
      </c>
      <c r="AH304" s="14">
        <f>IF(Raw!AK301&gt;0,Deficit!$D$304-Raw!AK301,"")</f>
        <v>3.3928161027004009</v>
      </c>
      <c r="AI304" s="14">
        <f>IF(Raw!AL301&gt;0,Deficit!$D$304-Raw!AL301,"")</f>
        <v>3.0632564514938991</v>
      </c>
      <c r="AJ304" s="14">
        <f>IF(Raw!AM301&gt;0,Deficit!$D$304-Raw!AM301,"")</f>
        <v>4.2865104056180989</v>
      </c>
      <c r="AK304" s="14">
        <f>IF(Raw!AN301&gt;0,Deficit!$D$304-Raw!AN301,"")</f>
        <v>4.5007504210541001</v>
      </c>
      <c r="AL304" s="14">
        <f>IF(Raw!AO301&gt;0,Deficit!$D$304-Raw!AO301,"")</f>
        <v>5.7991619125706997</v>
      </c>
      <c r="AM304" s="14">
        <f>IF(Raw!AP301&gt;0,Deficit!$D$304-Raw!AP301,"")</f>
        <v>6.0620187877915015</v>
      </c>
      <c r="AN304" s="14">
        <f>IF(Raw!AQ301&gt;0,Deficit!$D$304-Raw!AQ301,"")</f>
        <v>2.6363982046511012</v>
      </c>
      <c r="AO304" s="14">
        <f>IF(Raw!AR301&gt;0,Deficit!$D$304-Raw!AR301,"")</f>
        <v>1.233150596640801</v>
      </c>
      <c r="AP304" s="14">
        <f>IF(Raw!AS301&gt;0,Deficit!$D$304-Raw!AS301,"")</f>
        <v>2.8806576837600986</v>
      </c>
      <c r="AQ304" s="14">
        <f>IF(Raw!AT301&gt;0,Deficit!$D$304-Raw!AT301,"")</f>
        <v>1.9978355689976013</v>
      </c>
      <c r="AR304" s="14" t="str">
        <f>IF(Raw!AU301&gt;0,Deficit!$D$304-Raw!AU301,"")</f>
        <v/>
      </c>
      <c r="AS304" s="14" t="str">
        <f>IF(Raw!AV301&gt;0,Deficit!$D$304-Raw!AV301,"")</f>
        <v/>
      </c>
      <c r="AT304" s="31">
        <v>7</v>
      </c>
      <c r="AU304" s="93">
        <f t="shared" si="457"/>
        <v>0.30434782608695654</v>
      </c>
      <c r="AX304" s="43"/>
      <c r="AY304" s="44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</row>
    <row r="305" spans="1:77" s="28" customFormat="1" x14ac:dyDescent="0.25">
      <c r="A305" s="31" t="s">
        <v>62</v>
      </c>
      <c r="B305" s="26">
        <v>11</v>
      </c>
      <c r="C305" s="26">
        <v>90</v>
      </c>
      <c r="D305" s="19">
        <v>24.6</v>
      </c>
      <c r="E305" s="14"/>
      <c r="F305" s="14">
        <f>IF(Raw!I267&gt;0,Deficit!$D$305-Raw!I267,"")</f>
        <v>3.8029936409925007</v>
      </c>
      <c r="G305" s="14">
        <f>IF(Raw!J267&gt;0,Deficit!$D$305-Raw!J267,"")</f>
        <v>3.1652389168207016</v>
      </c>
      <c r="H305" s="71">
        <v>3</v>
      </c>
      <c r="I305" s="14">
        <f>IF(Raw!L267&gt;0,Deficit!$D$305-Raw!L267,"")</f>
        <v>3.8114894092210001</v>
      </c>
      <c r="J305" s="14">
        <f>IF(Raw!M267&gt;0,Deficit!$D$305-Raw!M267,"")</f>
        <v>1.5950969410181024</v>
      </c>
      <c r="K305" s="14">
        <f>IF(Raw!N267&gt;0,Deficit!$D$305-Raw!N267,"")</f>
        <v>2.8129407858945008</v>
      </c>
      <c r="L305" s="14">
        <f>IF(Raw!O267&gt;0,Deficit!$D$305-Raw!O267,"")</f>
        <v>2.1432669907918012</v>
      </c>
      <c r="M305" s="14">
        <f>IF(Raw!P267&gt;0,Deficit!$D$305-Raw!P267,"")</f>
        <v>1.4413959165778998</v>
      </c>
      <c r="N305" s="14">
        <f>IF(Raw!Q267&gt;0,Deficit!$D$305-Raw!Q267,"")</f>
        <v>2.3524509045846997</v>
      </c>
      <c r="O305" s="14">
        <f>IF(Raw!R267&gt;0,Deficit!$D$305-Raw!R267,"")</f>
        <v>2.2002888698910006</v>
      </c>
      <c r="P305" s="14">
        <f>IF(Raw!S267&gt;0,Deficit!$D$305-Raw!S267,"")</f>
        <v>2.7138466348102028</v>
      </c>
      <c r="Q305" s="14">
        <f>IF(Raw!T267&gt;0,Deficit!$D$305-Raw!T267,"")</f>
        <v>2.1577731130360007</v>
      </c>
      <c r="R305" s="14">
        <f>IF(Raw!U267&gt;0,Deficit!$D$305-Raw!U267,"")</f>
        <v>2.3245550540113022</v>
      </c>
      <c r="S305" s="14">
        <f>IF(Raw!V267&gt;0,Deficit!$D$305-Raw!V267,"")</f>
        <v>2.0055311642665004</v>
      </c>
      <c r="T305" s="14">
        <f>IF(Raw!W267&gt;0,Deficit!$D$305-Raw!W267,"")</f>
        <v>2.4994311204825017</v>
      </c>
      <c r="U305" s="14"/>
      <c r="V305" s="14">
        <f>IF(Raw!Y267&gt;0,Deficit!$D$305-Raw!Y267,"")</f>
        <v>3.0797639532602012</v>
      </c>
      <c r="W305" s="14">
        <f>IF(Raw!Z267&gt;0,Deficit!$D$305-Raw!Z267,"")</f>
        <v>2.5536597547796021</v>
      </c>
      <c r="X305" s="14">
        <f>IF(Raw!AA267&gt;0,Deficit!$D$305-Raw!AA267,"")</f>
        <v>2.9594453442904012</v>
      </c>
      <c r="Y305" s="14">
        <f>IF(Raw!AB267&gt;0,Deficit!$D$305-Raw!AB267,"")</f>
        <v>3.7158820060674032</v>
      </c>
      <c r="Z305" s="14">
        <f>IF(Raw!AC267&gt;0,Deficit!$D$305-Raw!AC267,"")</f>
        <v>1.6723420131750011</v>
      </c>
      <c r="AA305" s="14">
        <f>IF(Raw!AD267&gt;0,Deficit!$D$305-Raw!AD267,"")</f>
        <v>1.7744856593911997</v>
      </c>
      <c r="AB305" s="14">
        <f>IF(Raw!AE267&gt;0,Deficit!$D$305-Raw!AE267,"")</f>
        <v>-9.4698026612800135E-2</v>
      </c>
      <c r="AC305" s="14">
        <f>IF(Raw!AF267&gt;0,Deficit!$D$305-Raw!AF267,"")</f>
        <v>-0.49371460655769894</v>
      </c>
      <c r="AD305" s="14">
        <f>IF(Raw!AG267&gt;0,Deficit!$D$305-Raw!AG267,"")</f>
        <v>0.63713701998370098</v>
      </c>
      <c r="AE305" s="14">
        <f>IF(Raw!AH267&gt;0,Deficit!$D$305-Raw!AH267,"")</f>
        <v>-0.19667257050580034</v>
      </c>
      <c r="AF305" s="14">
        <f>IF(Raw!AI267&gt;0,Deficit!$D$305-Raw!AI267,"")</f>
        <v>-0.82517560241389987</v>
      </c>
      <c r="AG305" s="14">
        <f>IF(Raw!AJ267&gt;0,Deficit!$D$305-Raw!AJ267,"")</f>
        <v>-3.835685601599792E-2</v>
      </c>
      <c r="AH305" s="14">
        <f>IF(Raw!AK267&gt;0,Deficit!$D$305-Raw!AK267,"")</f>
        <v>7.1495728070502196E-2</v>
      </c>
      <c r="AI305" s="14">
        <f>IF(Raw!AL267&gt;0,Deficit!$D$305-Raw!AL267,"")</f>
        <v>0.61074024115290015</v>
      </c>
      <c r="AJ305" s="14">
        <f>IF(Raw!AM267&gt;0,Deficit!$D$305-Raw!AM267,"")</f>
        <v>1.1219529168244016</v>
      </c>
      <c r="AK305" s="14">
        <f>IF(Raw!AN267&gt;0,Deficit!$D$305-Raw!AN267,"")</f>
        <v>1.4531483834713015</v>
      </c>
      <c r="AL305" s="14">
        <f>IF(Raw!AO267&gt;0,Deficit!$D$305-Raw!AO267,"")</f>
        <v>2.8304690426180024</v>
      </c>
      <c r="AM305" s="14">
        <f>IF(Raw!AP267&gt;0,Deficit!$D$305-Raw!AP267,"")</f>
        <v>2.1294233856343006</v>
      </c>
      <c r="AN305" s="14">
        <f>IF(Raw!AQ267&gt;0,Deficit!$D$305-Raw!AQ267,"")</f>
        <v>1.7904107005552028</v>
      </c>
      <c r="AO305" s="14">
        <f>IF(Raw!AR267&gt;0,Deficit!$D$305-Raw!AR267,"")</f>
        <v>0.60667819312850213</v>
      </c>
      <c r="AP305" s="14">
        <f>IF(Raw!AS267&gt;0,Deficit!$D$305-Raw!AS267,"")</f>
        <v>1.7395738830447023</v>
      </c>
      <c r="AQ305" s="14">
        <f>IF(Raw!AT267&gt;0,Deficit!$D$305-Raw!AT267,"")</f>
        <v>2.357164342583502</v>
      </c>
      <c r="AR305" s="14" t="str">
        <f>IF(Raw!AU267&gt;0,Deficit!$D$305-Raw!AU267,"")</f>
        <v/>
      </c>
      <c r="AS305" s="14" t="str">
        <f>IF(Raw!AV267&gt;0,Deficit!$D$305-Raw!AV267,"")</f>
        <v/>
      </c>
      <c r="AT305" s="31">
        <v>4</v>
      </c>
      <c r="AU305" s="93">
        <f t="shared" si="457"/>
        <v>0.16260162601626016</v>
      </c>
      <c r="AX305" s="43"/>
      <c r="AY305" s="44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</row>
    <row r="306" spans="1:77" s="28" customFormat="1" x14ac:dyDescent="0.25">
      <c r="A306" s="31" t="s">
        <v>67</v>
      </c>
      <c r="B306" s="26">
        <v>11</v>
      </c>
      <c r="C306" s="26">
        <v>90</v>
      </c>
      <c r="D306" s="86">
        <v>27.5</v>
      </c>
      <c r="E306" s="14"/>
      <c r="F306" s="14">
        <f>IF(Raw!I302&gt;0,Deficit!$D$306-Raw!I302,"")</f>
        <v>7.4312845833255992</v>
      </c>
      <c r="G306" s="14">
        <f>IF(Raw!J302&gt;0,Deficit!$D$306-Raw!J302,"")</f>
        <v>7.3548856092454997</v>
      </c>
      <c r="H306" s="14">
        <f>IF(Raw!K302&gt;0,Deficit!$D$306-Raw!K302,"")</f>
        <v>7.1892902294925989</v>
      </c>
      <c r="I306" s="14">
        <f>IF(Raw!L302&gt;0,Deficit!$D$306-Raw!L302,"")</f>
        <v>6.8633626311860993</v>
      </c>
      <c r="J306" s="14">
        <f>IF(Raw!M302&gt;0,Deficit!$D$306-Raw!M302,"")</f>
        <v>7.3584340252892986</v>
      </c>
      <c r="K306" s="14">
        <f>IF(Raw!N302&gt;0,Deficit!$D$306-Raw!N302,"")</f>
        <v>6.6045295240624</v>
      </c>
      <c r="L306" s="14">
        <f>IF(Raw!O302&gt;0,Deficit!$D$306-Raw!O302,"")</f>
        <v>5.9700280831188017</v>
      </c>
      <c r="M306" s="14">
        <f>IF(Raw!P302&gt;0,Deficit!$D$306-Raw!P302,"")</f>
        <v>5.2493013771907009</v>
      </c>
      <c r="N306" s="14">
        <f>IF(Raw!Q302&gt;0,Deficit!$D$306-Raw!Q302,"")</f>
        <v>4.6700587827101003</v>
      </c>
      <c r="O306" s="14">
        <f>IF(Raw!R302&gt;0,Deficit!$D$306-Raw!R302,"")</f>
        <v>5.4696226411391002</v>
      </c>
      <c r="P306" s="14">
        <f>IF(Raw!S302&gt;0,Deficit!$D$306-Raw!S302,"")</f>
        <v>4.8379702681302987</v>
      </c>
      <c r="Q306" s="14">
        <f>IF(Raw!T302&gt;0,Deficit!$D$306-Raw!T302,"")</f>
        <v>4.9981178203242003</v>
      </c>
      <c r="R306" s="14">
        <f>IF(Raw!U302&gt;0,Deficit!$D$306-Raw!U302,"")</f>
        <v>4.9147976518375991</v>
      </c>
      <c r="S306" s="14">
        <f>IF(Raw!V302&gt;0,Deficit!$D$306-Raw!V302,"")</f>
        <v>5.0280776491121983</v>
      </c>
      <c r="T306" s="14">
        <f>IF(Raw!W302&gt;0,Deficit!$D$306-Raw!W302,"")</f>
        <v>5.6076747031549985</v>
      </c>
      <c r="U306" s="14"/>
      <c r="V306" s="14">
        <f>IF(Raw!Y302&gt;0,Deficit!$D$306-Raw!Y302,"")</f>
        <v>5.3058899596861018</v>
      </c>
      <c r="W306" s="14">
        <f>IF(Raw!Z302&gt;0,Deficit!$D$306-Raw!Z302,"")</f>
        <v>5.6499486718185992</v>
      </c>
      <c r="X306" s="14">
        <f>IF(Raw!AA302&gt;0,Deficit!$D$306-Raw!AA302,"")</f>
        <v>4.9725111308449002</v>
      </c>
      <c r="Y306" s="14">
        <f>IF(Raw!AB302&gt;0,Deficit!$D$306-Raw!AB302,"")</f>
        <v>5.7484388935402997</v>
      </c>
      <c r="Z306" s="14">
        <f>IF(Raw!AC302&gt;0,Deficit!$D$306-Raw!AC302,"")</f>
        <v>4.7348276738552002</v>
      </c>
      <c r="AA306" s="14">
        <f>IF(Raw!AD302&gt;0,Deficit!$D$306-Raw!AD302,"")</f>
        <v>4.1640293326537012</v>
      </c>
      <c r="AB306" s="14">
        <f>IF(Raw!AE302&gt;0,Deficit!$D$306-Raw!AE302,"")</f>
        <v>-0.13840941948479824</v>
      </c>
      <c r="AC306" s="14">
        <f>IF(Raw!AF302&gt;0,Deficit!$D$306-Raw!AF302,"")</f>
        <v>1.234654784159801</v>
      </c>
      <c r="AD306" s="14">
        <f>IF(Raw!AG302&gt;0,Deficit!$D$306-Raw!AG302,"")</f>
        <v>1.2225124862599301E-2</v>
      </c>
      <c r="AE306" s="14">
        <f>IF(Raw!AH302&gt;0,Deficit!$D$306-Raw!AH302,"")</f>
        <v>1.3300978824848997</v>
      </c>
      <c r="AF306" s="14">
        <f>IF(Raw!AI302&gt;0,Deficit!$D$306-Raw!AI302,"")</f>
        <v>-6.1427586929198696E-2</v>
      </c>
      <c r="AG306" s="14">
        <f>IF(Raw!AJ302&gt;0,Deficit!$D$306-Raw!AJ302,"")</f>
        <v>1.7347887707806997</v>
      </c>
      <c r="AH306" s="14">
        <f>IF(Raw!AK302&gt;0,Deficit!$D$306-Raw!AK302,"")</f>
        <v>2.2401775623294995</v>
      </c>
      <c r="AI306" s="14">
        <f>IF(Raw!AL302&gt;0,Deficit!$D$306-Raw!AL302,"")</f>
        <v>1.8735368491637985</v>
      </c>
      <c r="AJ306" s="14">
        <f>IF(Raw!AM302&gt;0,Deficit!$D$306-Raw!AM302,"")</f>
        <v>1.6393053722041984</v>
      </c>
      <c r="AK306" s="14">
        <f>IF(Raw!AN302&gt;0,Deficit!$D$306-Raw!AN302,"")</f>
        <v>1.980687782528701</v>
      </c>
      <c r="AL306" s="14">
        <f>IF(Raw!AO302&gt;0,Deficit!$D$306-Raw!AO302,"")</f>
        <v>4.279451586242299</v>
      </c>
      <c r="AM306" s="14">
        <f>IF(Raw!AP302&gt;0,Deficit!$D$306-Raw!AP302,"")</f>
        <v>3.8094238707260999</v>
      </c>
      <c r="AN306" s="14">
        <f>IF(Raw!AQ302&gt;0,Deficit!$D$306-Raw!AQ302,"")</f>
        <v>4.0052412447350001</v>
      </c>
      <c r="AO306" s="14">
        <f>IF(Raw!AR302&gt;0,Deficit!$D$306-Raw!AR302,"")</f>
        <v>-1.2347249421601703E-2</v>
      </c>
      <c r="AP306" s="14">
        <f>IF(Raw!AS302&gt;0,Deficit!$D$306-Raw!AS302,"")</f>
        <v>1.5310245792909996</v>
      </c>
      <c r="AQ306" s="14">
        <f>IF(Raw!AT302&gt;0,Deficit!$D$306-Raw!AT302,"")</f>
        <v>3.7189056745090987</v>
      </c>
      <c r="AR306" s="14" t="str">
        <f>IF(Raw!AU302&gt;0,Deficit!$D$306-Raw!AU302,"")</f>
        <v/>
      </c>
      <c r="AS306" s="14" t="str">
        <f>IF(Raw!AV302&gt;0,Deficit!$D$306-Raw!AV302,"")</f>
        <v/>
      </c>
      <c r="AT306" s="31">
        <v>6</v>
      </c>
      <c r="AU306" s="93">
        <f t="shared" si="457"/>
        <v>0.21818181818181817</v>
      </c>
      <c r="AX306" s="43"/>
      <c r="AY306" s="44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</row>
    <row r="307" spans="1:77" s="28" customFormat="1" x14ac:dyDescent="0.25">
      <c r="A307" s="31" t="s">
        <v>62</v>
      </c>
      <c r="B307" s="26">
        <v>11</v>
      </c>
      <c r="C307" s="26">
        <v>120</v>
      </c>
      <c r="D307" s="19">
        <v>18</v>
      </c>
      <c r="E307" s="14"/>
      <c r="F307" s="14">
        <f>IF(Raw!I268&gt;0,Deficit!$D$307-Raw!I268,"")</f>
        <v>4.8356257125134992</v>
      </c>
      <c r="G307" s="14">
        <f>IF(Raw!J268&gt;0,Deficit!$D$307-Raw!J268,"")</f>
        <v>4.9064813360167001</v>
      </c>
      <c r="H307" s="71">
        <v>4.7</v>
      </c>
      <c r="I307" s="14">
        <f>IF(Raw!L268&gt;0,Deficit!$D$307-Raw!L268,"")</f>
        <v>4.5357915985066999</v>
      </c>
      <c r="J307" s="14">
        <f>IF(Raw!M268&gt;0,Deficit!$D$307-Raw!M268,"")</f>
        <v>4.2819665694450002</v>
      </c>
      <c r="K307" s="14">
        <f>IF(Raw!N268&gt;0,Deficit!$D$307-Raw!N268,"")</f>
        <v>4.2832685948072999</v>
      </c>
      <c r="L307" s="14">
        <f>IF(Raw!O268&gt;0,Deficit!$D$307-Raw!O268,"")</f>
        <v>4.3791759632763991</v>
      </c>
      <c r="M307" s="14">
        <f>IF(Raw!P268&gt;0,Deficit!$D$307-Raw!P268,"")</f>
        <v>4.2686102597402993</v>
      </c>
      <c r="N307" s="14">
        <f>IF(Raw!Q268&gt;0,Deficit!$D$307-Raw!Q268,"")</f>
        <v>3.9230778061203999</v>
      </c>
      <c r="O307" s="14">
        <f>IF(Raw!R268&gt;0,Deficit!$D$307-Raw!R268,"")</f>
        <v>4.2844453613792997</v>
      </c>
      <c r="P307" s="14">
        <f>IF(Raw!S268&gt;0,Deficit!$D$307-Raw!S268,"")</f>
        <v>3.6216907430210004</v>
      </c>
      <c r="Q307" s="14">
        <f>IF(Raw!T268&gt;0,Deficit!$D$307-Raw!T268,"")</f>
        <v>3.7028716185613995</v>
      </c>
      <c r="R307" s="14">
        <f>IF(Raw!U268&gt;0,Deficit!$D$307-Raw!U268,"")</f>
        <v>3.5270898344054995</v>
      </c>
      <c r="S307" s="14">
        <f>IF(Raw!V268&gt;0,Deficit!$D$307-Raw!V268,"")</f>
        <v>3.7694420220834992</v>
      </c>
      <c r="T307" s="14">
        <f>IF(Raw!W268&gt;0,Deficit!$D$307-Raw!W268,"")</f>
        <v>3.8874384743053998</v>
      </c>
      <c r="U307" s="14"/>
      <c r="V307" s="14">
        <f>IF(Raw!Y268&gt;0,Deficit!$D$307-Raw!Y268,"")</f>
        <v>3.3718704717321994</v>
      </c>
      <c r="W307" s="14">
        <f>IF(Raw!Z268&gt;0,Deficit!$D$307-Raw!Z268,"")</f>
        <v>3.8044054968727004</v>
      </c>
      <c r="X307" s="14">
        <f>IF(Raw!AA268&gt;0,Deficit!$D$307-Raw!AA268,"")</f>
        <v>3.5028674832500997</v>
      </c>
      <c r="Y307" s="14">
        <f>IF(Raw!AB268&gt;0,Deficit!$D$307-Raw!AB268,"")</f>
        <v>3.5988360542744999</v>
      </c>
      <c r="Z307" s="14">
        <f>IF(Raw!AC268&gt;0,Deficit!$D$307-Raw!AC268,"")</f>
        <v>3.3197291607636004</v>
      </c>
      <c r="AA307" s="14">
        <f>IF(Raw!AD268&gt;0,Deficit!$D$307-Raw!AD268,"")</f>
        <v>3.4760370750777998</v>
      </c>
      <c r="AB307" s="14">
        <f>IF(Raw!AE268&gt;0,Deficit!$D$307-Raw!AE268,"")</f>
        <v>0.4832938357962</v>
      </c>
      <c r="AC307" s="14">
        <f>IF(Raw!AF268&gt;0,Deficit!$D$307-Raw!AF268,"")</f>
        <v>0.93592772914439948</v>
      </c>
      <c r="AD307" s="14">
        <f>IF(Raw!AG268&gt;0,Deficit!$D$307-Raw!AG268,"")</f>
        <v>0.49613932967039887</v>
      </c>
      <c r="AE307" s="14">
        <f>IF(Raw!AH268&gt;0,Deficit!$D$307-Raw!AH268,"")</f>
        <v>0.58147984655370166</v>
      </c>
      <c r="AF307" s="14">
        <f>IF(Raw!AI268&gt;0,Deficit!$D$307-Raw!AI268,"")</f>
        <v>-0.25872052311429883</v>
      </c>
      <c r="AG307" s="14">
        <f>IF(Raw!AJ268&gt;0,Deficit!$D$307-Raw!AJ268,"")</f>
        <v>0.49623342221880051</v>
      </c>
      <c r="AH307" s="14">
        <f>IF(Raw!AK268&gt;0,Deficit!$D$307-Raw!AK268,"")</f>
        <v>0.31177362753760107</v>
      </c>
      <c r="AI307" s="14">
        <f>IF(Raw!AL268&gt;0,Deficit!$D$307-Raw!AL268,"")</f>
        <v>0.7363290611728992</v>
      </c>
      <c r="AJ307" s="14">
        <f>IF(Raw!AM268&gt;0,Deficit!$D$307-Raw!AM268,"")</f>
        <v>0.53756378548110106</v>
      </c>
      <c r="AK307" s="14">
        <f>IF(Raw!AN268&gt;0,Deficit!$D$307-Raw!AN268,"")</f>
        <v>0.75248506899179901</v>
      </c>
      <c r="AL307" s="14">
        <f>IF(Raw!AO268&gt;0,Deficit!$D$307-Raw!AO268,"")</f>
        <v>1.6354697203389996</v>
      </c>
      <c r="AM307" s="14">
        <f>IF(Raw!AP268&gt;0,Deficit!$D$307-Raw!AP268,"")</f>
        <v>0.81293022854390173</v>
      </c>
      <c r="AN307" s="14">
        <f>IF(Raw!AQ268&gt;0,Deficit!$D$307-Raw!AQ268,"")</f>
        <v>1.8139579240138985</v>
      </c>
      <c r="AO307" s="14">
        <f>IF(Raw!AR268&gt;0,Deficit!$D$307-Raw!AR268,"")</f>
        <v>1.1492427670178991</v>
      </c>
      <c r="AP307" s="14">
        <f>IF(Raw!AS268&gt;0,Deficit!$D$307-Raw!AS268,"")</f>
        <v>1.0001693100816986</v>
      </c>
      <c r="AQ307" s="14">
        <f>IF(Raw!AT268&gt;0,Deficit!$D$307-Raw!AT268,"")</f>
        <v>0.59184290633800174</v>
      </c>
      <c r="AR307" s="14" t="str">
        <f>IF(Raw!AU268&gt;0,Deficit!$D$307-Raw!AU268,"")</f>
        <v/>
      </c>
      <c r="AS307" s="14" t="str">
        <f>IF(Raw!AV268&gt;0,Deficit!$D$307-Raw!AV268,"")</f>
        <v/>
      </c>
      <c r="AT307" s="31">
        <v>4</v>
      </c>
      <c r="AU307" s="93">
        <f t="shared" si="457"/>
        <v>0.22222222222222221</v>
      </c>
      <c r="AX307" s="43"/>
      <c r="AY307" s="44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</row>
    <row r="308" spans="1:77" s="28" customFormat="1" x14ac:dyDescent="0.25">
      <c r="A308" s="31" t="s">
        <v>67</v>
      </c>
      <c r="B308" s="26">
        <v>11</v>
      </c>
      <c r="C308" s="26">
        <v>120</v>
      </c>
      <c r="D308" s="19">
        <v>30</v>
      </c>
      <c r="E308" s="14"/>
      <c r="F308" s="14">
        <f>IF(Raw!I303&gt;0,Deficit!$D$308-Raw!I303,"")</f>
        <v>6.9160012137171982</v>
      </c>
      <c r="G308" s="14">
        <f>IF(Raw!J303&gt;0,Deficit!$D$308-Raw!J303,"")</f>
        <v>6.4062887732732996</v>
      </c>
      <c r="H308" s="14">
        <f>IF(Raw!K303&gt;0,Deficit!$D$308-Raw!K303,"")</f>
        <v>6.7998736245213003</v>
      </c>
      <c r="I308" s="14">
        <f>IF(Raw!L303&gt;0,Deficit!$D$308-Raw!L303,"")</f>
        <v>6.6529353902125017</v>
      </c>
      <c r="J308" s="14">
        <f>IF(Raw!M303&gt;0,Deficit!$D$308-Raw!M303,"")</f>
        <v>6.084338479945</v>
      </c>
      <c r="K308" s="14">
        <f>IF(Raw!N303&gt;0,Deficit!$D$308-Raw!N303,"")</f>
        <v>5.8971609853501015</v>
      </c>
      <c r="L308" s="14">
        <f>IF(Raw!O303&gt;0,Deficit!$D$308-Raw!O303,"")</f>
        <v>5.7185620226527014</v>
      </c>
      <c r="M308" s="14">
        <f>IF(Raw!P303&gt;0,Deficit!$D$308-Raw!P303,"")</f>
        <v>5.6603487397382999</v>
      </c>
      <c r="N308" s="14">
        <f>IF(Raw!Q303&gt;0,Deficit!$D$308-Raw!Q303,"")</f>
        <v>5.6428409416547005</v>
      </c>
      <c r="O308" s="14">
        <f>IF(Raw!R303&gt;0,Deficit!$D$308-Raw!R303,"")</f>
        <v>5.7952018923720985</v>
      </c>
      <c r="P308" s="14">
        <f>IF(Raw!S303&gt;0,Deficit!$D$308-Raw!S303,"")</f>
        <v>4.9406203411203009</v>
      </c>
      <c r="Q308" s="14">
        <f>IF(Raw!T303&gt;0,Deficit!$D$308-Raw!T303,"")</f>
        <v>4.9694792901603009</v>
      </c>
      <c r="R308" s="14">
        <f>IF(Raw!U303&gt;0,Deficit!$D$308-Raw!U303,"")</f>
        <v>4.3930490417753987</v>
      </c>
      <c r="S308" s="14">
        <f>IF(Raw!V303&gt;0,Deficit!$D$308-Raw!V303,"")</f>
        <v>4.9102765538452999</v>
      </c>
      <c r="T308" s="14">
        <f>IF(Raw!W303&gt;0,Deficit!$D$308-Raw!W303,"")</f>
        <v>4.6756957401318004</v>
      </c>
      <c r="U308" s="14"/>
      <c r="V308" s="14">
        <f>IF(Raw!Y303&gt;0,Deficit!$D$308-Raw!Y303,"")</f>
        <v>4.6307738735631006</v>
      </c>
      <c r="W308" s="14">
        <f>IF(Raw!Z303&gt;0,Deficit!$D$308-Raw!Z303,"")</f>
        <v>4.8494815406138017</v>
      </c>
      <c r="X308" s="14">
        <f>IF(Raw!AA303&gt;0,Deficit!$D$308-Raw!AA303,"")</f>
        <v>4.3495396585774984</v>
      </c>
      <c r="Y308" s="14">
        <f>IF(Raw!AB303&gt;0,Deficit!$D$308-Raw!AB303,"")</f>
        <v>4.9656386056466992</v>
      </c>
      <c r="Z308" s="14">
        <f>IF(Raw!AC303&gt;0,Deficit!$D$308-Raw!AC303,"")</f>
        <v>3.6000600533837996</v>
      </c>
      <c r="AA308" s="14">
        <f>IF(Raw!AD303&gt;0,Deficit!$D$308-Raw!AD303,"")</f>
        <v>4.7369806768659011</v>
      </c>
      <c r="AB308" s="14">
        <f>IF(Raw!AE303&gt;0,Deficit!$D$308-Raw!AE303,"")</f>
        <v>3.6691261395923007</v>
      </c>
      <c r="AC308" s="14">
        <f>IF(Raw!AF303&gt;0,Deficit!$D$308-Raw!AF303,"")</f>
        <v>2.1002518524432006</v>
      </c>
      <c r="AD308" s="14">
        <f>IF(Raw!AG303&gt;0,Deficit!$D$308-Raw!AG303,"")</f>
        <v>1.2699017385928002</v>
      </c>
      <c r="AE308" s="14">
        <f>IF(Raw!AH303&gt;0,Deficit!$D$308-Raw!AH303,"")</f>
        <v>1.7550767892800003</v>
      </c>
      <c r="AF308" s="14">
        <f>IF(Raw!AI303&gt;0,Deficit!$D$308-Raw!AI303,"")</f>
        <v>2.1512543262027997</v>
      </c>
      <c r="AG308" s="14">
        <f>IF(Raw!AJ303&gt;0,Deficit!$D$308-Raw!AJ303,"")</f>
        <v>1.8786406289063002</v>
      </c>
      <c r="AH308" s="14">
        <f>IF(Raw!AK303&gt;0,Deficit!$D$308-Raw!AK303,"")</f>
        <v>0.93478577062699841</v>
      </c>
      <c r="AI308" s="14">
        <f>IF(Raw!AL303&gt;0,Deficit!$D$308-Raw!AL303,"")</f>
        <v>1.4112438062885992</v>
      </c>
      <c r="AJ308" s="14">
        <f>IF(Raw!AM303&gt;0,Deficit!$D$308-Raw!AM303,"")</f>
        <v>1.5844527910445017</v>
      </c>
      <c r="AK308" s="14">
        <f>IF(Raw!AN303&gt;0,Deficit!$D$308-Raw!AN303,"")</f>
        <v>2.6308696341916011</v>
      </c>
      <c r="AL308" s="14">
        <f>IF(Raw!AO303&gt;0,Deficit!$D$308-Raw!AO303,"")</f>
        <v>0.29216383811399993</v>
      </c>
      <c r="AM308" s="14">
        <f>IF(Raw!AP303&gt;0,Deficit!$D$308-Raw!AP303,"")</f>
        <v>0.85586814836049996</v>
      </c>
      <c r="AN308" s="14">
        <f>IF(Raw!AQ303&gt;0,Deficit!$D$308-Raw!AQ303,"")</f>
        <v>2.5292300049704011</v>
      </c>
      <c r="AO308" s="14">
        <f>IF(Raw!AR303&gt;0,Deficit!$D$308-Raw!AR303,"")</f>
        <v>3.2116779994441984</v>
      </c>
      <c r="AP308" s="14">
        <f>IF(Raw!AS303&gt;0,Deficit!$D$308-Raw!AS303,"")</f>
        <v>2.8525973896804011</v>
      </c>
      <c r="AQ308" s="14">
        <f>IF(Raw!AT303&gt;0,Deficit!$D$308-Raw!AT303,"")</f>
        <v>1.4319446950347015</v>
      </c>
      <c r="AR308" s="14" t="str">
        <f>IF(Raw!AU303&gt;0,Deficit!$D$308-Raw!AU303,"")</f>
        <v/>
      </c>
      <c r="AS308" s="14" t="str">
        <f>IF(Raw!AV303&gt;0,Deficit!$D$308-Raw!AV303,"")</f>
        <v/>
      </c>
      <c r="AT308" s="31">
        <v>5</v>
      </c>
      <c r="AU308" s="93">
        <f t="shared" si="457"/>
        <v>0.16666666666666666</v>
      </c>
      <c r="AX308" s="43"/>
      <c r="AY308" s="44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</row>
    <row r="309" spans="1:77" s="28" customFormat="1" x14ac:dyDescent="0.25">
      <c r="A309" s="31" t="s">
        <v>62</v>
      </c>
      <c r="B309" s="26">
        <v>11</v>
      </c>
      <c r="C309" s="26">
        <v>150</v>
      </c>
      <c r="D309" s="19">
        <v>18</v>
      </c>
      <c r="E309" s="14"/>
      <c r="F309" s="14">
        <f>IF(Raw!I269&gt;0,Deficit!$D$309-Raw!I269,"")</f>
        <v>6.2784101248544992</v>
      </c>
      <c r="G309" s="14">
        <f>IF(Raw!J269&gt;0,Deficit!$D$309-Raw!J269,"")</f>
        <v>6.1981458911689007</v>
      </c>
      <c r="H309" s="71">
        <v>6</v>
      </c>
      <c r="I309" s="14">
        <f>IF(Raw!L269&gt;0,Deficit!$D$309-Raw!L269,"")</f>
        <v>6.6168023234214992</v>
      </c>
      <c r="J309" s="14">
        <f>IF(Raw!M269&gt;0,Deficit!$D$309-Raw!M269,"")</f>
        <v>5.7665211648801993</v>
      </c>
      <c r="K309" s="14">
        <f>IF(Raw!N269&gt;0,Deficit!$D$309-Raw!N269,"")</f>
        <v>6.3246598775752005</v>
      </c>
      <c r="L309" s="14">
        <f>IF(Raw!O269&gt;0,Deficit!$D$309-Raw!O269,"")</f>
        <v>5.8377099581924004</v>
      </c>
      <c r="M309" s="14">
        <f>IF(Raw!P269&gt;0,Deficit!$D$309-Raw!P269,"")</f>
        <v>6.0751720120850994</v>
      </c>
      <c r="N309" s="14">
        <f>IF(Raw!Q269&gt;0,Deficit!$D$309-Raw!Q269,"")</f>
        <v>6.1147811828685992</v>
      </c>
      <c r="O309" s="14">
        <f>IF(Raw!R269&gt;0,Deficit!$D$309-Raw!R269,"")</f>
        <v>6.2647799290107997</v>
      </c>
      <c r="P309" s="14">
        <f>IF(Raw!S269&gt;0,Deficit!$D$309-Raw!S269,"")</f>
        <v>6.3406530375215002</v>
      </c>
      <c r="Q309" s="14">
        <f>IF(Raw!T269&gt;0,Deficit!$D$309-Raw!T269,"")</f>
        <v>6.1045683247468006</v>
      </c>
      <c r="R309" s="14">
        <f>IF(Raw!U269&gt;0,Deficit!$D$309-Raw!U269,"")</f>
        <v>5.9074056825379007</v>
      </c>
      <c r="S309" s="14">
        <f>IF(Raw!V269&gt;0,Deficit!$D$309-Raw!V269,"")</f>
        <v>6.3657549887395994</v>
      </c>
      <c r="T309" s="14">
        <f>IF(Raw!W269&gt;0,Deficit!$D$309-Raw!W269,"")</f>
        <v>6.2916353590201002</v>
      </c>
      <c r="U309" s="14"/>
      <c r="V309" s="14">
        <f>IF(Raw!Y269&gt;0,Deficit!$D$309-Raw!Y269,"")</f>
        <v>6.2731583637128008</v>
      </c>
      <c r="W309" s="14">
        <f>IF(Raw!Z269&gt;0,Deficit!$D$309-Raw!Z269,"")</f>
        <v>5.8878655501615995</v>
      </c>
      <c r="X309" s="14">
        <f>IF(Raw!AA269&gt;0,Deficit!$D$309-Raw!AA269,"")</f>
        <v>5.9652719837896999</v>
      </c>
      <c r="Y309" s="14">
        <f>IF(Raw!AB269&gt;0,Deficit!$D$309-Raw!AB269,"")</f>
        <v>6.3279309921215994</v>
      </c>
      <c r="Z309" s="14">
        <f>IF(Raw!AC269&gt;0,Deficit!$D$309-Raw!AC269,"")</f>
        <v>6.1778158054030996</v>
      </c>
      <c r="AA309" s="14">
        <f>IF(Raw!AD269&gt;0,Deficit!$D$309-Raw!AD269,"")</f>
        <v>6.2204798179158995</v>
      </c>
      <c r="AB309" s="14">
        <f>IF(Raw!AE269&gt;0,Deficit!$D$309-Raw!AE269,"")</f>
        <v>6.0074780951612006</v>
      </c>
      <c r="AC309" s="14">
        <f>IF(Raw!AF269&gt;0,Deficit!$D$309-Raw!AF269,"")</f>
        <v>5.4377335783023995</v>
      </c>
      <c r="AD309" s="14">
        <f>IF(Raw!AG269&gt;0,Deficit!$D$309-Raw!AG269,"")</f>
        <v>4.1189328945383998</v>
      </c>
      <c r="AE309" s="14">
        <f>IF(Raw!AH269&gt;0,Deficit!$D$309-Raw!AH269,"")</f>
        <v>3.8444038190468994</v>
      </c>
      <c r="AF309" s="14">
        <f>IF(Raw!AI269&gt;0,Deficit!$D$309-Raw!AI269,"")</f>
        <v>3.6797073834780996</v>
      </c>
      <c r="AG309" s="14">
        <f>IF(Raw!AJ269&gt;0,Deficit!$D$309-Raw!AJ269,"")</f>
        <v>3.5565711419842998</v>
      </c>
      <c r="AH309" s="14">
        <f>IF(Raw!AK269&gt;0,Deficit!$D$309-Raw!AK269,"")</f>
        <v>3.2204635948091003</v>
      </c>
      <c r="AI309" s="14">
        <f>IF(Raw!AL269&gt;0,Deficit!$D$309-Raw!AL269,"")</f>
        <v>3.2633886955958999</v>
      </c>
      <c r="AJ309" s="14">
        <f>IF(Raw!AM269&gt;0,Deficit!$D$309-Raw!AM269,"")</f>
        <v>3.5810211615580005</v>
      </c>
      <c r="AK309" s="14">
        <f>IF(Raw!AN269&gt;0,Deficit!$D$309-Raw!AN269,"")</f>
        <v>3.5299637451515995</v>
      </c>
      <c r="AL309" s="14">
        <f>IF(Raw!AO269&gt;0,Deficit!$D$309-Raw!AO269,"")</f>
        <v>3.7661540050269995</v>
      </c>
      <c r="AM309" s="14">
        <f>IF(Raw!AP269&gt;0,Deficit!$D$309-Raw!AP269,"")</f>
        <v>3.8520601857172991</v>
      </c>
      <c r="AN309" s="14">
        <f>IF(Raw!AQ269&gt;0,Deficit!$D$309-Raw!AQ269,"")</f>
        <v>3.8502425727099006</v>
      </c>
      <c r="AO309" s="14">
        <f>IF(Raw!AR269&gt;0,Deficit!$D$309-Raw!AR269,"")</f>
        <v>4.0364102078159991</v>
      </c>
      <c r="AP309" s="14">
        <f>IF(Raw!AS269&gt;0,Deficit!$D$309-Raw!AS269,"")</f>
        <v>4.0256629442078005</v>
      </c>
      <c r="AQ309" s="14">
        <f>IF(Raw!AT269&gt;0,Deficit!$D$309-Raw!AT269,"")</f>
        <v>3.9044807598604994</v>
      </c>
      <c r="AR309" s="14" t="str">
        <f>IF(Raw!AU269&gt;0,Deficit!$D$309-Raw!AU269,"")</f>
        <v/>
      </c>
      <c r="AS309" s="14" t="str">
        <f>IF(Raw!AV269&gt;0,Deficit!$D$309-Raw!AV269,"")</f>
        <v/>
      </c>
      <c r="AX309" s="43"/>
      <c r="AY309" s="44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</row>
    <row r="310" spans="1:77" s="28" customFormat="1" x14ac:dyDescent="0.25">
      <c r="A310" s="31" t="s">
        <v>67</v>
      </c>
      <c r="B310" s="26">
        <v>11</v>
      </c>
      <c r="C310" s="26">
        <v>150</v>
      </c>
      <c r="D310" s="19">
        <v>21</v>
      </c>
      <c r="E310" s="14"/>
      <c r="F310" s="14">
        <f>IF(Raw!I304&gt;0,Deficit!$D$310-Raw!I304,"")</f>
        <v>9.9146909562238008</v>
      </c>
      <c r="G310" s="14">
        <f>IF(Raw!J304&gt;0,Deficit!$D$310-Raw!J304,"")</f>
        <v>9.9474066570660007</v>
      </c>
      <c r="H310" s="14">
        <f>IF(Raw!K304&gt;0,Deficit!$D$310-Raw!K304,"")</f>
        <v>9.8021207857541004</v>
      </c>
      <c r="I310" s="14">
        <f>IF(Raw!L304&gt;0,Deficit!$D$310-Raw!L304,"")</f>
        <v>9.6168023234214992</v>
      </c>
      <c r="J310" s="14">
        <f>IF(Raw!M304&gt;0,Deficit!$D$310-Raw!M304,"")</f>
        <v>9.9150112139158999</v>
      </c>
      <c r="K310" s="14">
        <f>IF(Raw!N304&gt;0,Deficit!$D$310-Raw!N304,"")</f>
        <v>9.6526974497105993</v>
      </c>
      <c r="L310" s="14">
        <f>IF(Raw!O304&gt;0,Deficit!$D$310-Raw!O304,"")</f>
        <v>9.6476745257691991</v>
      </c>
      <c r="M310" s="14">
        <f>IF(Raw!P304&gt;0,Deficit!$D$310-Raw!P304,"")</f>
        <v>9.6195677752787994</v>
      </c>
      <c r="N310" s="14">
        <f>IF(Raw!Q304&gt;0,Deficit!$D$310-Raw!Q304,"")</f>
        <v>9.9231343864883996</v>
      </c>
      <c r="O310" s="14">
        <f>IF(Raw!R304&gt;0,Deficit!$D$310-Raw!R304,"")</f>
        <v>9.6656856020081996</v>
      </c>
      <c r="P310" s="14">
        <f>IF(Raw!S304&gt;0,Deficit!$D$310-Raw!S304,"")</f>
        <v>9.5294387391920008</v>
      </c>
      <c r="Q310" s="14">
        <f>IF(Raw!T304&gt;0,Deficit!$D$310-Raw!T304,"")</f>
        <v>9.5452812037769998</v>
      </c>
      <c r="R310" s="14">
        <f>IF(Raw!U304&gt;0,Deficit!$D$310-Raw!U304,"")</f>
        <v>9.6570425605288008</v>
      </c>
      <c r="S310" s="14">
        <f>IF(Raw!V304&gt;0,Deficit!$D$310-Raw!V304,"")</f>
        <v>9.5818504904788</v>
      </c>
      <c r="T310" s="14">
        <f>IF(Raw!W304&gt;0,Deficit!$D$310-Raw!W304,"")</f>
        <v>9.6981240547232996</v>
      </c>
      <c r="U310" s="14"/>
      <c r="V310" s="14">
        <f>IF(Raw!Y304&gt;0,Deficit!$D$310-Raw!Y304,"")</f>
        <v>9.6794270957350008</v>
      </c>
      <c r="W310" s="14">
        <f>IF(Raw!Z304&gt;0,Deficit!$D$310-Raw!Z304,"")</f>
        <v>9.4341075840652007</v>
      </c>
      <c r="X310" s="14">
        <f>IF(Raw!AA304&gt;0,Deficit!$D$310-Raw!AA304,"")</f>
        <v>9.5974902060656007</v>
      </c>
      <c r="Y310" s="14">
        <f>IF(Raw!AB304&gt;0,Deficit!$D$310-Raw!AB304,"")</f>
        <v>9.3801382080528999</v>
      </c>
      <c r="Z310" s="14">
        <f>IF(Raw!AC304&gt;0,Deficit!$D$310-Raw!AC304,"")</f>
        <v>9.4126281503057001</v>
      </c>
      <c r="AA310" s="14">
        <f>IF(Raw!AD304&gt;0,Deficit!$D$310-Raw!AD304,"")</f>
        <v>9.5988025816140006</v>
      </c>
      <c r="AB310" s="14">
        <f>IF(Raw!AE304&gt;0,Deficit!$D$310-Raw!AE304,"")</f>
        <v>9.3621850151376993</v>
      </c>
      <c r="AC310" s="14">
        <f>IF(Raw!AF304&gt;0,Deficit!$D$310-Raw!AF304,"")</f>
        <v>9.7827576596460997</v>
      </c>
      <c r="AD310" s="14">
        <f>IF(Raw!AG304&gt;0,Deficit!$D$310-Raw!AG304,"")</f>
        <v>9.3239114310577005</v>
      </c>
      <c r="AE310" s="14">
        <f>IF(Raw!AH304&gt;0,Deficit!$D$310-Raw!AH304,"")</f>
        <v>9.4716793850769001</v>
      </c>
      <c r="AF310" s="14">
        <f>IF(Raw!AI304&gt;0,Deficit!$D$310-Raw!AI304,"")</f>
        <v>8.9353321107171997</v>
      </c>
      <c r="AG310" s="14">
        <f>IF(Raw!AJ304&gt;0,Deficit!$D$310-Raw!AJ304,"")</f>
        <v>8.5369317284907993</v>
      </c>
      <c r="AH310" s="14">
        <f>IF(Raw!AK304&gt;0,Deficit!$D$310-Raw!AK304,"")</f>
        <v>8.7606931425978996</v>
      </c>
      <c r="AI310" s="14">
        <f>IF(Raw!AL304&gt;0,Deficit!$D$310-Raw!AL304,"")</f>
        <v>7.7703399634755996</v>
      </c>
      <c r="AJ310" s="14">
        <f>IF(Raw!AM304&gt;0,Deficit!$D$310-Raw!AM304,"")</f>
        <v>8.0301199601442992</v>
      </c>
      <c r="AK310" s="14">
        <f>IF(Raw!AN304&gt;0,Deficit!$D$310-Raw!AN304,"")</f>
        <v>8.4263585227521993</v>
      </c>
      <c r="AL310" s="14">
        <f>IF(Raw!AO304&gt;0,Deficit!$D$310-Raw!AO304,"")</f>
        <v>7.8884917486691997</v>
      </c>
      <c r="AM310" s="14">
        <f>IF(Raw!AP304&gt;0,Deficit!$D$310-Raw!AP304,"")</f>
        <v>7.9191251777345002</v>
      </c>
      <c r="AN310" s="14">
        <f>IF(Raw!AQ304&gt;0,Deficit!$D$310-Raw!AQ304,"")</f>
        <v>8.121535588895</v>
      </c>
      <c r="AO310" s="14">
        <f>IF(Raw!AR304&gt;0,Deficit!$D$310-Raw!AR304,"")</f>
        <v>8.2160667819881006</v>
      </c>
      <c r="AP310" s="14">
        <f>IF(Raw!AS304&gt;0,Deficit!$D$310-Raw!AS304,"")</f>
        <v>7.7029627264173008</v>
      </c>
      <c r="AQ310" s="14">
        <f>IF(Raw!AT304&gt;0,Deficit!$D$310-Raw!AT304,"")</f>
        <v>7.0157669476352993</v>
      </c>
      <c r="AR310" s="14" t="str">
        <f>IF(Raw!AU304&gt;0,Deficit!$D$310-Raw!AU304,"")</f>
        <v/>
      </c>
      <c r="AS310" s="14" t="str">
        <f>IF(Raw!AV304&gt;0,Deficit!$D$310-Raw!AV304,"")</f>
        <v/>
      </c>
      <c r="AX310" s="43"/>
      <c r="AY310" s="44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</row>
    <row r="311" spans="1:77" s="28" customFormat="1" x14ac:dyDescent="0.25">
      <c r="A311" s="31" t="s">
        <v>62</v>
      </c>
      <c r="B311" s="26">
        <v>11</v>
      </c>
      <c r="C311" s="26">
        <v>200</v>
      </c>
      <c r="D311" s="19">
        <v>21</v>
      </c>
      <c r="E311" s="14"/>
      <c r="F311" s="14">
        <f>IF(Raw!I270&gt;0,Deficit!$D$311-Raw!I270,"")</f>
        <v>6.6316594037353997</v>
      </c>
      <c r="G311" s="14">
        <f>IF(Raw!J270&gt;0,Deficit!$D$311-Raw!J270,"")</f>
        <v>6.7995787643711996</v>
      </c>
      <c r="H311" s="71">
        <v>7</v>
      </c>
      <c r="I311" s="14">
        <f>IF(Raw!L270&gt;0,Deficit!$D$311-Raw!L270,"")</f>
        <v>7.0163055860844992</v>
      </c>
      <c r="J311" s="14">
        <f>IF(Raw!M270&gt;0,Deficit!$D$311-Raw!M270,"")</f>
        <v>6.8829855852617001</v>
      </c>
      <c r="K311" s="14">
        <f>IF(Raw!N270&gt;0,Deficit!$D$311-Raw!N270,"")</f>
        <v>6.2478511813405007</v>
      </c>
      <c r="L311" s="14">
        <f>IF(Raw!O270&gt;0,Deficit!$D$311-Raw!O270,"")</f>
        <v>6.2465261913076002</v>
      </c>
      <c r="M311" s="14">
        <f>IF(Raw!P270&gt;0,Deficit!$D$311-Raw!P270,"")</f>
        <v>6.4957135968196003</v>
      </c>
      <c r="N311" s="14">
        <f>IF(Raw!Q270&gt;0,Deficit!$D$311-Raw!Q270,"")</f>
        <v>6.8325555053692</v>
      </c>
      <c r="O311" s="14">
        <f>IF(Raw!R270&gt;0,Deficit!$D$311-Raw!R270,"")</f>
        <v>6.1581196274764007</v>
      </c>
      <c r="P311" s="14">
        <f>IF(Raw!S270&gt;0,Deficit!$D$311-Raw!S270,"")</f>
        <v>6.6216907430210004</v>
      </c>
      <c r="Q311" s="14">
        <f>IF(Raw!T270&gt;0,Deficit!$D$311-Raw!T270,"")</f>
        <v>6.4033163273642995</v>
      </c>
      <c r="R311" s="14">
        <f>IF(Raw!U270&gt;0,Deficit!$D$311-Raw!U270,"")</f>
        <v>6.5689229279561001</v>
      </c>
      <c r="S311" s="14">
        <f>IF(Raw!V270&gt;0,Deficit!$D$311-Raw!V270,"")</f>
        <v>6.7284517896213991</v>
      </c>
      <c r="T311" s="14">
        <f>IF(Raw!W270&gt;0,Deficit!$D$311-Raw!W270,"")</f>
        <v>6.7530332933331003</v>
      </c>
      <c r="U311" s="14"/>
      <c r="V311" s="14">
        <f>IF(Raw!Y270&gt;0,Deficit!$D$311-Raw!Y270,"")</f>
        <v>6.6440894216108006</v>
      </c>
      <c r="W311" s="14">
        <f>IF(Raw!Z270&gt;0,Deficit!$D$311-Raw!Z270,"")</f>
        <v>6.7838283301363003</v>
      </c>
      <c r="X311" s="14">
        <f>IF(Raw!AA270&gt;0,Deficit!$D$311-Raw!AA270,"")</f>
        <v>7.1722258725763002</v>
      </c>
      <c r="Y311" s="14">
        <f>IF(Raw!AB270&gt;0,Deficit!$D$311-Raw!AB270,"")</f>
        <v>6.3519740161511997</v>
      </c>
      <c r="Z311" s="14">
        <f>IF(Raw!AC270&gt;0,Deficit!$D$311-Raw!AC270,"")</f>
        <v>6.7480782528607008</v>
      </c>
      <c r="AA311" s="14">
        <f>IF(Raw!AD270&gt;0,Deficit!$D$311-Raw!AD270,"")</f>
        <v>6.2099030205418995</v>
      </c>
      <c r="AB311" s="14">
        <f>IF(Raw!AE270&gt;0,Deficit!$D$311-Raw!AE270,"")</f>
        <v>6.4508094181520992</v>
      </c>
      <c r="AC311" s="14">
        <f>IF(Raw!AF270&gt;0,Deficit!$D$311-Raw!AF270,"")</f>
        <v>6.4992430558747003</v>
      </c>
      <c r="AD311" s="14">
        <f>IF(Raw!AG270&gt;0,Deficit!$D$311-Raw!AG270,"")</f>
        <v>6.6409716265913001</v>
      </c>
      <c r="AE311" s="14">
        <f>IF(Raw!AH270&gt;0,Deficit!$D$311-Raw!AH270,"")</f>
        <v>6.5520813049488993</v>
      </c>
      <c r="AF311" s="14">
        <f>IF(Raw!AI270&gt;0,Deficit!$D$311-Raw!AI270,"")</f>
        <v>6.4093987171959004</v>
      </c>
      <c r="AG311" s="14">
        <f>IF(Raw!AJ270&gt;0,Deficit!$D$311-Raw!AJ270,"")</f>
        <v>6.9814078727604993</v>
      </c>
      <c r="AH311" s="14">
        <f>IF(Raw!AK270&gt;0,Deficit!$D$311-Raw!AK270,"")</f>
        <v>6.5243273969539004</v>
      </c>
      <c r="AI311" s="14">
        <f>IF(Raw!AL270&gt;0,Deficit!$D$311-Raw!AL270,"")</f>
        <v>6.1198583641499003</v>
      </c>
      <c r="AJ311" s="14">
        <f>IF(Raw!AM270&gt;0,Deficit!$D$311-Raw!AM270,"")</f>
        <v>5.5651842128923992</v>
      </c>
      <c r="AK311" s="14">
        <f>IF(Raw!AN270&gt;0,Deficit!$D$311-Raw!AN270,"")</f>
        <v>6.1753458790769997</v>
      </c>
      <c r="AL311" s="14">
        <f>IF(Raw!AO270&gt;0,Deficit!$D$311-Raw!AO270,"")</f>
        <v>5.6081496635306998</v>
      </c>
      <c r="AM311" s="14">
        <f>IF(Raw!AP270&gt;0,Deficit!$D$311-Raw!AP270,"")</f>
        <v>5.0156080755466999</v>
      </c>
      <c r="AN311" s="14">
        <f>IF(Raw!AQ270&gt;0,Deficit!$D$311-Raw!AQ270,"")</f>
        <v>5.4617563364925008</v>
      </c>
      <c r="AO311" s="14">
        <f>IF(Raw!AR270&gt;0,Deficit!$D$311-Raw!AR270,"")</f>
        <v>4.8676198260709995</v>
      </c>
      <c r="AP311" s="14">
        <f>IF(Raw!AS270&gt;0,Deficit!$D$311-Raw!AS270,"")</f>
        <v>4.9939974311317989</v>
      </c>
      <c r="AQ311" s="14">
        <f>IF(Raw!AT270&gt;0,Deficit!$D$311-Raw!AT270,"")</f>
        <v>4.5531799953738989</v>
      </c>
      <c r="AR311" s="14" t="str">
        <f>IF(Raw!AU270&gt;0,Deficit!$D$311-Raw!AU270,"")</f>
        <v/>
      </c>
      <c r="AS311" s="14" t="str">
        <f>IF(Raw!AV270&gt;0,Deficit!$D$311-Raw!AV270,"")</f>
        <v/>
      </c>
    </row>
    <row r="312" spans="1:77" s="28" customFormat="1" x14ac:dyDescent="0.25">
      <c r="A312" s="26" t="s">
        <v>67</v>
      </c>
      <c r="B312" s="31">
        <v>11</v>
      </c>
      <c r="C312" s="31">
        <v>200</v>
      </c>
      <c r="D312" s="19">
        <v>23</v>
      </c>
      <c r="E312" s="19"/>
      <c r="F312" s="19">
        <f>IF(Raw!I305&gt;0,Deficit!$D$312-Raw!I305,"")</f>
        <v>9.6156982423139006</v>
      </c>
      <c r="G312" s="19">
        <f>IF(Raw!J305&gt;0,Deficit!$D$312-Raw!J305,"")</f>
        <v>10.0690416455038</v>
      </c>
      <c r="H312" s="19">
        <f>IF(Raw!K305&gt;0,Deficit!$D$312-Raw!K305,"")</f>
        <v>9.7034416760272997</v>
      </c>
      <c r="I312" s="19">
        <f>IF(Raw!L305&gt;0,Deficit!$D$312-Raw!L305,"")</f>
        <v>9.6219142322044995</v>
      </c>
      <c r="J312" s="19">
        <f>IF(Raw!M305&gt;0,Deficit!$D$312-Raw!M305,"")</f>
        <v>10.0552944504255</v>
      </c>
      <c r="K312" s="19">
        <f>IF(Raw!N305&gt;0,Deficit!$D$312-Raw!N305,"")</f>
        <v>9.9489100734611</v>
      </c>
      <c r="L312" s="19">
        <f>IF(Raw!O305&gt;0,Deficit!$D$312-Raw!O305,"")</f>
        <v>9.8714769527494006</v>
      </c>
      <c r="M312" s="19">
        <f>IF(Raw!P305&gt;0,Deficit!$D$312-Raw!P305,"")</f>
        <v>9.4421922865699006</v>
      </c>
      <c r="N312" s="19">
        <f>IF(Raw!Q305&gt;0,Deficit!$D$312-Raw!Q305,"")</f>
        <v>9.7873807247224001</v>
      </c>
      <c r="O312" s="19">
        <f>IF(Raw!R305&gt;0,Deficit!$D$312-Raw!R305,"")</f>
        <v>10.001891990125999</v>
      </c>
      <c r="P312" s="19">
        <f>IF(Raw!S305&gt;0,Deficit!$D$312-Raw!S305,"")</f>
        <v>10.066029679795401</v>
      </c>
      <c r="Q312" s="19">
        <f>IF(Raw!T305&gt;0,Deficit!$D$312-Raw!T305,"")</f>
        <v>10.133581571427399</v>
      </c>
      <c r="R312" s="19">
        <f>IF(Raw!U305&gt;0,Deficit!$D$312-Raw!U305,"")</f>
        <v>9.7583374788802999</v>
      </c>
      <c r="S312" s="19">
        <f>IF(Raw!V305&gt;0,Deficit!$D$312-Raw!V305,"")</f>
        <v>9.9130655541825003</v>
      </c>
      <c r="T312" s="19">
        <f>IF(Raw!W305&gt;0,Deficit!$D$312-Raw!W305,"")</f>
        <v>9.7730524726494004</v>
      </c>
      <c r="U312" s="19"/>
      <c r="V312" s="19">
        <f>IF(Raw!Y305&gt;0,Deficit!$D$312-Raw!Y305,"")</f>
        <v>9.5890727255784007</v>
      </c>
      <c r="W312" s="19">
        <f>IF(Raw!Z305&gt;0,Deficit!$D$312-Raw!Z305,"")</f>
        <v>10.2762357562952</v>
      </c>
      <c r="X312" s="19">
        <f>IF(Raw!AA305&gt;0,Deficit!$D$312-Raw!AA305,"")</f>
        <v>9.9773313946966997</v>
      </c>
      <c r="Y312" s="19">
        <f>IF(Raw!AB305&gt;0,Deficit!$D$312-Raw!AB305,"")</f>
        <v>9.9053205822751007</v>
      </c>
      <c r="Z312" s="19">
        <f>IF(Raw!AC305&gt;0,Deficit!$D$312-Raw!AC305,"")</f>
        <v>9.9361610305398997</v>
      </c>
      <c r="AA312" s="19">
        <f>IF(Raw!AD305&gt;0,Deficit!$D$312-Raw!AD305,"")</f>
        <v>9.9372223671671005</v>
      </c>
      <c r="AB312" s="19">
        <f>IF(Raw!AE305&gt;0,Deficit!$D$312-Raw!AE305,"")</f>
        <v>10.3868741606125</v>
      </c>
      <c r="AC312" s="19">
        <f>IF(Raw!AF305&gt;0,Deficit!$D$312-Raw!AF305,"")</f>
        <v>10.1586655284157</v>
      </c>
      <c r="AD312" s="19">
        <f>IF(Raw!AG305&gt;0,Deficit!$D$312-Raw!AG305,"")</f>
        <v>9.8971222227278997</v>
      </c>
      <c r="AE312" s="19">
        <f>IF(Raw!AH305&gt;0,Deficit!$D$312-Raw!AH305,"")</f>
        <v>9.9314215406391995</v>
      </c>
      <c r="AF312" s="19">
        <f>IF(Raw!AI305&gt;0,Deficit!$D$312-Raw!AI305,"")</f>
        <v>10.081892502118301</v>
      </c>
      <c r="AG312" s="19">
        <f>IF(Raw!AJ305&gt;0,Deficit!$D$312-Raw!AJ305,"")</f>
        <v>10.0900106282136</v>
      </c>
      <c r="AH312" s="19">
        <f>IF(Raw!AK305&gt;0,Deficit!$D$312-Raw!AK305,"")</f>
        <v>9.7836825209937999</v>
      </c>
      <c r="AI312" s="19">
        <f>IF(Raw!AL305&gt;0,Deficit!$D$312-Raw!AL305,"")</f>
        <v>9.7785704902799999</v>
      </c>
      <c r="AJ312" s="19">
        <f>IF(Raw!AM305&gt;0,Deficit!$D$312-Raw!AM305,"")</f>
        <v>9.7998250203977992</v>
      </c>
      <c r="AK312" s="19">
        <f>IF(Raw!AN305&gt;0,Deficit!$D$312-Raw!AN305,"")</f>
        <v>9.6408766180434995</v>
      </c>
      <c r="AL312" s="19">
        <f>IF(Raw!AO305&gt;0,Deficit!$D$312-Raw!AO305,"")</f>
        <v>9.7879163662191004</v>
      </c>
      <c r="AM312" s="19">
        <f>IF(Raw!AP305&gt;0,Deficit!$D$312-Raw!AP305,"")</f>
        <v>9.6551237684070994</v>
      </c>
      <c r="AN312" s="19">
        <f>IF(Raw!AQ305&gt;0,Deficit!$D$312-Raw!AQ305,"")</f>
        <v>9.9505558082771994</v>
      </c>
      <c r="AO312" s="19">
        <f>IF(Raw!AR305&gt;0,Deficit!$D$312-Raw!AR305,"")</f>
        <v>9.4075531710129994</v>
      </c>
      <c r="AP312" s="19">
        <f>IF(Raw!AS305&gt;0,Deficit!$D$312-Raw!AS305,"")</f>
        <v>9.8077665244657002</v>
      </c>
      <c r="AQ312" s="19">
        <f>IF(Raw!AT305&gt;0,Deficit!$D$312-Raw!AT305,"")</f>
        <v>9.4773783342547002</v>
      </c>
      <c r="AR312" s="19" t="str">
        <f>IF(Raw!AU305&gt;0,Deficit!$D$312-Raw!AU305,"")</f>
        <v/>
      </c>
      <c r="AS312" s="19" t="str">
        <f>IF(Raw!AV305&gt;0,Deficit!$D$312-Raw!AV305,"")</f>
        <v/>
      </c>
    </row>
    <row r="313" spans="1:77" s="28" customFormat="1" x14ac:dyDescent="0.25">
      <c r="A313" s="33" t="s">
        <v>39</v>
      </c>
      <c r="B313" s="33">
        <v>12</v>
      </c>
      <c r="C313" s="33">
        <v>15</v>
      </c>
      <c r="D313" s="30">
        <v>24</v>
      </c>
      <c r="E313" s="34"/>
      <c r="F313" s="34">
        <f>IF(Raw!I103&gt;0,Deficit!$D$313-Raw!I103,"")</f>
        <v>14.35</v>
      </c>
      <c r="G313" s="34">
        <f>IF(Raw!J103&gt;0,Deficit!$D$313-Raw!J103,"")</f>
        <v>9.5500000000000007</v>
      </c>
      <c r="H313" s="34">
        <f>IF(Raw!K103&gt;0,Deficit!$D$313-Raw!K103,"")</f>
        <v>11.45</v>
      </c>
      <c r="I313" s="34">
        <f>IF(Raw!L103&gt;0,Deficit!$D$313-Raw!L103,"")</f>
        <v>-1.3500000000000014</v>
      </c>
      <c r="J313" s="34">
        <f>IF(Raw!M103&gt;0,Deficit!$D$313-Raw!M103,"")</f>
        <v>9.0500000000000007</v>
      </c>
      <c r="K313" s="34">
        <f>IF(Raw!N103&gt;0,Deficit!$D$313-Raw!N103,"")</f>
        <v>1.6999999999999993</v>
      </c>
      <c r="L313" s="34">
        <f>IF(Raw!O103&gt;0,Deficit!$D$313-Raw!O103,"")</f>
        <v>14.45</v>
      </c>
      <c r="M313" s="34">
        <f>IF(Raw!P103&gt;0,Deficit!$D$313-Raw!P103,"")</f>
        <v>14.4</v>
      </c>
      <c r="N313" s="34">
        <f>IF(Raw!Q103&gt;0,Deficit!$D$313-Raw!Q103,"")</f>
        <v>16.3</v>
      </c>
      <c r="O313" s="34">
        <f>IF(Raw!R103&gt;0,Deficit!$D$313-Raw!R103,"")</f>
        <v>2.3000000000000007</v>
      </c>
      <c r="P313" s="34">
        <f>IF(Raw!S103&gt;0,Deficit!$D$313-Raw!S103,"")</f>
        <v>13.65</v>
      </c>
      <c r="Q313" s="73">
        <f>IF(Raw!T103&gt;0,Deficit!$D$313-Raw!T103,"")</f>
        <v>20.100000000000001</v>
      </c>
      <c r="R313" s="73">
        <v>15</v>
      </c>
      <c r="S313" s="34">
        <f>IF(Raw!V103&gt;0,Deficit!$D$313-Raw!V103,"")</f>
        <v>7.8000000000000007</v>
      </c>
      <c r="T313" s="34">
        <f>IF(Raw!W103&gt;0,Deficit!$D$313-Raw!W103,"")</f>
        <v>2.0500000000000007</v>
      </c>
      <c r="U313" s="34"/>
      <c r="V313" s="34">
        <f>IF(Raw!Y103&gt;0,Deficit!$D$313-Raw!Y103,"")</f>
        <v>12.4</v>
      </c>
      <c r="W313" s="34">
        <f>IF(Raw!Z103&gt;0,Deficit!$D$313-Raw!Z103,"")</f>
        <v>14.65</v>
      </c>
      <c r="X313" s="34">
        <f>IF(Raw!AA103&gt;0,Deficit!$D$313-Raw!AA103,"")</f>
        <v>6.25</v>
      </c>
      <c r="Y313" s="34">
        <f>IF(Raw!AB103&gt;0,Deficit!$D$313-Raw!AB103,"")</f>
        <v>12.25</v>
      </c>
      <c r="Z313" s="34">
        <f>IF(Raw!AC103&gt;0,Deficit!$D$313-Raw!AC103,"")</f>
        <v>4.5</v>
      </c>
      <c r="AA313" s="34">
        <f>IF(Raw!AD103&gt;0,Deficit!$D$313-Raw!AD103,"")</f>
        <v>9</v>
      </c>
      <c r="AB313" s="34">
        <f>IF(Raw!AE103&gt;0,Deficit!$D$313-Raw!AE103,"")</f>
        <v>6.1499999999999986</v>
      </c>
      <c r="AC313" s="34">
        <f>IF(Raw!AF103&gt;0,Deficit!$D$313-Raw!AF103,"")</f>
        <v>0.64999999999999858</v>
      </c>
      <c r="AD313" s="34">
        <f>IF(Raw!AG103&gt;0,Deficit!$D$313-Raw!AG103,"")</f>
        <v>11.35</v>
      </c>
      <c r="AE313" s="34">
        <f>IF(Raw!AH103&gt;0,Deficit!$D$313-Raw!AH103,"")</f>
        <v>1.25</v>
      </c>
      <c r="AF313" s="34">
        <f>IF(Raw!AI103&gt;0,Deficit!$D$313-Raw!AI103,"")</f>
        <v>4.4750000000000014</v>
      </c>
      <c r="AG313" s="34">
        <f>IF(Raw!AJ103&gt;0,Deficit!$D$313-Raw!AJ103,"")</f>
        <v>13.5</v>
      </c>
      <c r="AH313" s="34">
        <f>IF(Raw!AK103&gt;0,Deficit!$D$313-Raw!AK103,"")</f>
        <v>1.5</v>
      </c>
      <c r="AI313" s="34">
        <f>IF(Raw!AL103&gt;0,Deficit!$D$313-Raw!AL103,"")</f>
        <v>13.8</v>
      </c>
      <c r="AJ313" s="34">
        <f>IF(Raw!AM103&gt;0,Deficit!$D$313-Raw!AM103,"")</f>
        <v>0.19999999999999929</v>
      </c>
      <c r="AK313" s="34">
        <f>IF(Raw!AN103&gt;0,Deficit!$D$313-Raw!AN103,"")</f>
        <v>11.3</v>
      </c>
      <c r="AL313" s="34">
        <f>IF(Raw!AO103&gt;0,Deficit!$D$313-Raw!AO103,"")</f>
        <v>16</v>
      </c>
      <c r="AM313" s="34">
        <f>IF(Raw!AP103&gt;0,Deficit!$D$313-Raw!AP103,"")</f>
        <v>15.25</v>
      </c>
      <c r="AN313" s="34">
        <f>IF(Raw!AQ103&gt;0,Deficit!$D$313-Raw!AQ103,"")</f>
        <v>12</v>
      </c>
      <c r="AO313" s="34">
        <f>IF(Raw!AR103&gt;0,Deficit!$D$313-Raw!AR103,"")</f>
        <v>-2.5500000000000007</v>
      </c>
      <c r="AP313" s="34">
        <f>IF(Raw!AS103&gt;0,Deficit!$D$313-Raw!AS103,"")</f>
        <v>-3.6999999999999993</v>
      </c>
      <c r="AQ313" s="34">
        <f>IF(Raw!AT103&gt;0,Deficit!$D$313-Raw!AT103,"")</f>
        <v>6.6499999999999986</v>
      </c>
      <c r="AR313" s="34" t="str">
        <f>IF(Raw!AU103&gt;0,Deficit!$D$313-Raw!AU103,"")</f>
        <v/>
      </c>
      <c r="AS313" s="34" t="str">
        <f>IF(Raw!AV103&gt;0,Deficit!$D$313-Raw!AV103,"")</f>
        <v/>
      </c>
      <c r="AT313" s="28">
        <v>16</v>
      </c>
      <c r="AU313" s="93">
        <f t="shared" ref="AU313:AU322" si="458">AT313/D313</f>
        <v>0.66666666666666663</v>
      </c>
    </row>
    <row r="314" spans="1:77" s="28" customFormat="1" x14ac:dyDescent="0.25">
      <c r="A314" s="31" t="s">
        <v>48</v>
      </c>
      <c r="B314" s="31">
        <v>12</v>
      </c>
      <c r="C314" s="31">
        <v>15</v>
      </c>
      <c r="D314" s="86">
        <v>30</v>
      </c>
      <c r="E314" s="14"/>
      <c r="F314" s="14">
        <f>IF(Raw!I166&gt;0,Deficit!$D$314-Raw!I166,"")</f>
        <v>13.7</v>
      </c>
      <c r="G314" s="14">
        <f>IF(Raw!J166&gt;0,Deficit!$D$314-Raw!J166,"")</f>
        <v>5.8000000000000007</v>
      </c>
      <c r="H314" s="14">
        <f>IF(Raw!K166&gt;0,Deficit!$D$314-Raw!K166,"")</f>
        <v>14.05</v>
      </c>
      <c r="I314" s="14">
        <f>IF(Raw!L166&gt;0,Deficit!$D$314-Raw!L166,"")</f>
        <v>-3.3999999999999986</v>
      </c>
      <c r="J314" s="14">
        <f>IF(Raw!M166&gt;0,Deficit!$D$314-Raw!M166,"")</f>
        <v>11.7</v>
      </c>
      <c r="K314" s="14">
        <f>IF(Raw!N166&gt;0,Deficit!$D$314-Raw!N166,"")</f>
        <v>1.5</v>
      </c>
      <c r="L314" s="14">
        <f>IF(Raw!O166&gt;0,Deficit!$D$314-Raw!O166,"")</f>
        <v>17.399999999999999</v>
      </c>
      <c r="M314" s="14">
        <f>IF(Raw!P166&gt;0,Deficit!$D$314-Raw!P166,"")</f>
        <v>17.5</v>
      </c>
      <c r="N314" s="14">
        <f>IF(Raw!Q166&gt;0,Deficit!$D$314-Raw!Q166,"")</f>
        <v>19.399999999999999</v>
      </c>
      <c r="O314" s="14">
        <f>IF(Raw!R166&gt;0,Deficit!$D$314-Raw!R166,"")</f>
        <v>6.8500000000000014</v>
      </c>
      <c r="P314" s="14">
        <f>IF(Raw!S166&gt;0,Deficit!$D$314-Raw!S166,"")</f>
        <v>21.15</v>
      </c>
      <c r="Q314" s="71">
        <f>IF(Raw!T166&gt;0,Deficit!$D$314-Raw!T166,"")</f>
        <v>26.25</v>
      </c>
      <c r="R314" s="14">
        <f>IF(Raw!U166&gt;0,Deficit!$D$314-Raw!U166,"")</f>
        <v>21</v>
      </c>
      <c r="S314" s="14">
        <f>IF(Raw!V166&gt;0,Deficit!$D$314-Raw!V166,"")</f>
        <v>12.5</v>
      </c>
      <c r="T314" s="14">
        <f>IF(Raw!W166&gt;0,Deficit!$D$314-Raw!W166,"")</f>
        <v>9.6499999999999986</v>
      </c>
      <c r="U314" s="14"/>
      <c r="V314" s="14">
        <f>IF(Raw!Y166&gt;0,Deficit!$D$314-Raw!Y166,"")</f>
        <v>18.850000000000001</v>
      </c>
      <c r="W314" s="14">
        <f>IF(Raw!Z166&gt;0,Deficit!$D$314-Raw!Z166,"")</f>
        <v>20.65</v>
      </c>
      <c r="X314" s="14">
        <f>IF(Raw!AA166&gt;0,Deficit!$D$314-Raw!AA166,"")</f>
        <v>10.100000000000001</v>
      </c>
      <c r="Y314" s="14">
        <f>IF(Raw!AB166&gt;0,Deficit!$D$314-Raw!AB166,"")</f>
        <v>16.55</v>
      </c>
      <c r="Z314" s="14">
        <f>IF(Raw!AC166&gt;0,Deficit!$D$314-Raw!AC166,"")</f>
        <v>3.8999999999999986</v>
      </c>
      <c r="AA314" s="14">
        <f>IF(Raw!AD166&gt;0,Deficit!$D$314-Raw!AD166,"")</f>
        <v>11.95</v>
      </c>
      <c r="AB314" s="14">
        <f>IF(Raw!AE166&gt;0,Deficit!$D$314-Raw!AE166,"")</f>
        <v>4.8999999999999986</v>
      </c>
      <c r="AC314" s="14">
        <f>IF(Raw!AF166&gt;0,Deficit!$D$314-Raw!AF166,"")</f>
        <v>1.25</v>
      </c>
      <c r="AD314" s="14">
        <f>IF(Raw!AG166&gt;0,Deficit!$D$314-Raw!AG166,"")</f>
        <v>11.3</v>
      </c>
      <c r="AE314" s="14">
        <f>IF(Raw!AH166&gt;0,Deficit!$D$314-Raw!AH166,"")</f>
        <v>-0.73333333333329875</v>
      </c>
      <c r="AF314" s="14">
        <f>IF(Raw!AI166&gt;0,Deficit!$D$314-Raw!AI166,"")</f>
        <v>12.95</v>
      </c>
      <c r="AG314" s="14">
        <f>IF(Raw!AJ166&gt;0,Deficit!$D$314-Raw!AJ166,"")</f>
        <v>18.05</v>
      </c>
      <c r="AH314" s="14">
        <f>IF(Raw!AK166&gt;0,Deficit!$D$314-Raw!AK166,"")</f>
        <v>8.4499999999999993</v>
      </c>
      <c r="AI314" s="14">
        <f>IF(Raw!AL166&gt;0,Deficit!$D$314-Raw!AL166,"")</f>
        <v>17.2</v>
      </c>
      <c r="AJ314" s="14">
        <f>IF(Raw!AM166&gt;0,Deficit!$D$314-Raw!AM166,"")</f>
        <v>6.6000000000000014</v>
      </c>
      <c r="AK314" s="14">
        <f>IF(Raw!AN166&gt;0,Deficit!$D$314-Raw!AN166,"")</f>
        <v>13.8</v>
      </c>
      <c r="AL314" s="14">
        <f>IF(Raw!AO166&gt;0,Deficit!$D$314-Raw!AO166,"")</f>
        <v>20.95</v>
      </c>
      <c r="AM314" s="14">
        <f>IF(Raw!AP166&gt;0,Deficit!$D$314-Raw!AP166,"")</f>
        <v>20.2</v>
      </c>
      <c r="AN314" s="14">
        <f>IF(Raw!AQ166&gt;0,Deficit!$D$314-Raw!AQ166,"")</f>
        <v>15.75</v>
      </c>
      <c r="AO314" s="14">
        <f>IF(Raw!AR166&gt;0,Deficit!$D$314-Raw!AR166,"")</f>
        <v>1.1000000000000014</v>
      </c>
      <c r="AP314" s="14">
        <f>IF(Raw!AS166&gt;0,Deficit!$D$314-Raw!AS166,"")</f>
        <v>4.1999999999999993</v>
      </c>
      <c r="AQ314" s="14">
        <f>IF(Raw!AT166&gt;0,Deficit!$D$314-Raw!AT166,"")</f>
        <v>8.6499999999999986</v>
      </c>
      <c r="AR314" s="14" t="str">
        <f>IF(Raw!AU166&gt;0,Deficit!$D$314-Raw!AU166,"")</f>
        <v/>
      </c>
      <c r="AS314" s="14" t="str">
        <f>IF(Raw!AV166&gt;0,Deficit!$D$314-Raw!AV166,"")</f>
        <v/>
      </c>
      <c r="AT314" s="28">
        <v>21</v>
      </c>
      <c r="AU314" s="93">
        <f t="shared" si="458"/>
        <v>0.7</v>
      </c>
    </row>
    <row r="315" spans="1:77" s="28" customFormat="1" x14ac:dyDescent="0.25">
      <c r="A315" s="31" t="s">
        <v>39</v>
      </c>
      <c r="B315" s="31">
        <v>12</v>
      </c>
      <c r="C315" s="31">
        <v>30</v>
      </c>
      <c r="D315" s="19">
        <v>21</v>
      </c>
      <c r="E315" s="14"/>
      <c r="F315" s="14">
        <f>IF(Raw!I104&gt;0,Deficit!$D$315-Raw!I104,"")</f>
        <v>7.7316122680285009</v>
      </c>
      <c r="G315" s="14">
        <f>IF(Raw!J104&gt;0,Deficit!$D$315-Raw!J104,"")</f>
        <v>2.8327487143569989</v>
      </c>
      <c r="H315" s="14">
        <f>IF(Raw!K104&gt;0,Deficit!$D$315-Raw!K104,"")</f>
        <v>4.6468398874138011</v>
      </c>
      <c r="I315" s="14">
        <f>IF(Raw!L104&gt;0,Deficit!$D$315-Raw!L104,"")</f>
        <v>-1.0162106049697996</v>
      </c>
      <c r="J315" s="14">
        <f>IF(Raw!M104&gt;0,Deficit!$D$315-Raw!M104,"")</f>
        <v>5.9076373544662992</v>
      </c>
      <c r="K315" s="14">
        <f>IF(Raw!N104&gt;0,Deficit!$D$315-Raw!N104,"")</f>
        <v>1.1636442935527</v>
      </c>
      <c r="L315" s="14">
        <f>IF(Raw!O104&gt;0,Deficit!$D$315-Raw!O104,"")</f>
        <v>6.9392006326021001</v>
      </c>
      <c r="M315" s="14">
        <f>IF(Raw!P104&gt;0,Deficit!$D$315-Raw!P104,"")</f>
        <v>7.6136344263811999</v>
      </c>
      <c r="N315" s="14">
        <f>IF(Raw!Q104&gt;0,Deficit!$D$315-Raw!Q104,"")</f>
        <v>8.9594693597410995</v>
      </c>
      <c r="O315" s="14">
        <f>IF(Raw!R104&gt;0,Deficit!$D$315-Raw!R104,"")</f>
        <v>8.7948997674766005</v>
      </c>
      <c r="P315" s="14">
        <f>IF(Raw!S104&gt;0,Deficit!$D$315-Raw!S104,"")</f>
        <v>9.8849880406286008</v>
      </c>
      <c r="Q315" s="14">
        <f>IF(Raw!T104&gt;0,Deficit!$D$315-Raw!T104,"")</f>
        <v>9.9713354985535005</v>
      </c>
      <c r="R315" s="14">
        <f>IF(Raw!U104&gt;0,Deficit!$D$315-Raw!U104,"")</f>
        <v>8.7994286003275999</v>
      </c>
      <c r="S315" s="14">
        <f>IF(Raw!V104&gt;0,Deficit!$D$315-Raw!V104,"")</f>
        <v>9.0302641211680008</v>
      </c>
      <c r="T315" s="14">
        <f>IF(Raw!W104&gt;0,Deficit!$D$315-Raw!W104,"")</f>
        <v>7.9143526610537993</v>
      </c>
      <c r="U315" s="14"/>
      <c r="V315" s="14">
        <f>IF(Raw!Y104&gt;0,Deficit!$D$315-Raw!Y104,"")</f>
        <v>9.5278679997243998</v>
      </c>
      <c r="W315" s="14">
        <f>IF(Raw!Z104&gt;0,Deficit!$D$315-Raw!Z104,"")</f>
        <v>10.752686838571</v>
      </c>
      <c r="X315" s="14">
        <f>IF(Raw!AA104&gt;0,Deficit!$D$315-Raw!AA104,"")</f>
        <v>10.318279149371699</v>
      </c>
      <c r="Y315" s="14">
        <f>IF(Raw!AB104&gt;0,Deficit!$D$315-Raw!AB104,"")</f>
        <v>10.951340041023901</v>
      </c>
      <c r="Z315" s="14">
        <f>IF(Raw!AC104&gt;0,Deficit!$D$315-Raw!AC104,"")</f>
        <v>0.21331017781929873</v>
      </c>
      <c r="AA315" s="14">
        <f>IF(Raw!AD104&gt;0,Deficit!$D$315-Raw!AD104,"")</f>
        <v>4.1898043983727007</v>
      </c>
      <c r="AB315" s="14">
        <f>IF(Raw!AE104&gt;0,Deficit!$D$315-Raw!AE104,"")</f>
        <v>3.5390996120698013</v>
      </c>
      <c r="AC315" s="14">
        <f>IF(Raw!AF104&gt;0,Deficit!$D$315-Raw!AF104,"")</f>
        <v>0.54913360901459995</v>
      </c>
      <c r="AD315" s="14">
        <f>IF(Raw!AG104&gt;0,Deficit!$D$315-Raw!AG104,"")</f>
        <v>5.6174085650179002</v>
      </c>
      <c r="AE315" s="14">
        <f>IF(Raw!AH104&gt;0,Deficit!$D$315-Raw!AH104,"")</f>
        <v>0.40812267066840135</v>
      </c>
      <c r="AF315" s="14">
        <f>IF(Raw!AI104&gt;0,Deficit!$D$315-Raw!AI104,"")</f>
        <v>3.5902164864606014</v>
      </c>
      <c r="AG315" s="14">
        <f>IF(Raw!AJ104&gt;0,Deficit!$D$315-Raw!AJ104,"")</f>
        <v>8.7392056827548998</v>
      </c>
      <c r="AH315" s="14">
        <f>IF(Raw!AK104&gt;0,Deficit!$D$315-Raw!AK104,"")</f>
        <v>6.7638621451371996</v>
      </c>
      <c r="AI315" s="14">
        <f>IF(Raw!AL104&gt;0,Deficit!$D$315-Raw!AL104,"")</f>
        <v>8.4983707691208998</v>
      </c>
      <c r="AJ315" s="14">
        <f>IF(Raw!AM104&gt;0,Deficit!$D$315-Raw!AM104,"")</f>
        <v>7.1704687999948007</v>
      </c>
      <c r="AK315" s="14">
        <f>IF(Raw!AN104&gt;0,Deficit!$D$315-Raw!AN104,"")</f>
        <v>8.9428650006799995</v>
      </c>
      <c r="AL315" s="14">
        <f>IF(Raw!AO104&gt;0,Deficit!$D$315-Raw!AO104,"")</f>
        <v>10.4274961339986</v>
      </c>
      <c r="AM315" s="14">
        <f>IF(Raw!AP104&gt;0,Deficit!$D$315-Raw!AP104,"")</f>
        <v>10.4134155167822</v>
      </c>
      <c r="AN315" s="14">
        <f>IF(Raw!AQ104&gt;0,Deficit!$D$315-Raw!AQ104,"")</f>
        <v>2.2816381182753993</v>
      </c>
      <c r="AO315" s="14">
        <f>IF(Raw!AR104&gt;0,Deficit!$D$315-Raw!AR104,"")</f>
        <v>1.9123432319860996</v>
      </c>
      <c r="AP315" s="14">
        <f>IF(Raw!AS104&gt;0,Deficit!$D$315-Raw!AS104,"")</f>
        <v>3.8212016813812006</v>
      </c>
      <c r="AQ315" s="14">
        <f>IF(Raw!AT104&gt;0,Deficit!$D$315-Raw!AT104,"")</f>
        <v>4.4972894896588009</v>
      </c>
      <c r="AR315" s="14" t="str">
        <f>IF(Raw!AU104&gt;0,Deficit!$D$315-Raw!AU104,"")</f>
        <v/>
      </c>
      <c r="AS315" s="14" t="str">
        <f>IF(Raw!AV104&gt;0,Deficit!$D$315-Raw!AV104,"")</f>
        <v/>
      </c>
      <c r="AT315" s="28">
        <v>11</v>
      </c>
      <c r="AU315" s="93">
        <f t="shared" si="458"/>
        <v>0.52380952380952384</v>
      </c>
    </row>
    <row r="316" spans="1:77" s="28" customFormat="1" x14ac:dyDescent="0.25">
      <c r="A316" s="31" t="s">
        <v>48</v>
      </c>
      <c r="B316" s="31">
        <v>12</v>
      </c>
      <c r="C316" s="31">
        <v>30</v>
      </c>
      <c r="D316" s="76">
        <v>25</v>
      </c>
      <c r="E316" s="14"/>
      <c r="F316" s="14">
        <f>IF(Raw!I167&gt;0,Deficit!$D$316-Raw!I167,"")</f>
        <v>6.0850551147424987</v>
      </c>
      <c r="G316" s="14">
        <f>IF(Raw!J167&gt;0,Deficit!$D$316-Raw!J167,"")</f>
        <v>2.6827912720189993</v>
      </c>
      <c r="H316" s="14">
        <f>IF(Raw!K167&gt;0,Deficit!$D$316-Raw!K167,"")</f>
        <v>3.5110870233481002</v>
      </c>
      <c r="I316" s="14">
        <f>IF(Raw!L167&gt;0,Deficit!$D$316-Raw!L167,"")</f>
        <v>0.398121810029199</v>
      </c>
      <c r="J316" s="14">
        <f>IF(Raw!M167&gt;0,Deficit!$D$316-Raw!M167,"")</f>
        <v>4.2901891110719994</v>
      </c>
      <c r="K316" s="14">
        <f>IF(Raw!N167&gt;0,Deficit!$D$316-Raw!N167,"")</f>
        <v>-0.24405631374670023</v>
      </c>
      <c r="L316" s="14">
        <f>IF(Raw!O167&gt;0,Deficit!$D$316-Raw!O167,"")</f>
        <v>5.9738090390547995</v>
      </c>
      <c r="M316" s="14">
        <f>IF(Raw!P167&gt;0,Deficit!$D$316-Raw!P167,"")</f>
        <v>7.1362723038684983</v>
      </c>
      <c r="N316" s="14">
        <f>IF(Raw!Q167&gt;0,Deficit!$D$316-Raw!Q167,"")</f>
        <v>10.2840447843357</v>
      </c>
      <c r="O316" s="14">
        <f>IF(Raw!R167&gt;0,Deficit!$D$316-Raw!R167,"")</f>
        <v>8.3858427029320985</v>
      </c>
      <c r="P316" s="14">
        <f>IF(Raw!S167&gt;0,Deficit!$D$316-Raw!S167,"")</f>
        <v>11.0125216102</v>
      </c>
      <c r="Q316" s="14">
        <f>IF(Raw!T167&gt;0,Deficit!$D$316-Raw!T167,"")</f>
        <v>10.448614350421501</v>
      </c>
      <c r="R316" s="14">
        <f>IF(Raw!U167&gt;0,Deficit!$D$316-Raw!U167,"")</f>
        <v>7.7887648424230989</v>
      </c>
      <c r="S316" s="14">
        <f>IF(Raw!V167&gt;0,Deficit!$D$316-Raw!V167,"")</f>
        <v>10.666760452518499</v>
      </c>
      <c r="T316" s="14">
        <f>IF(Raw!W167&gt;0,Deficit!$D$316-Raw!W167,"")</f>
        <v>6.9982371320277004</v>
      </c>
      <c r="U316" s="14"/>
      <c r="V316" s="14">
        <f>IF(Raw!Y167&gt;0,Deficit!$D$316-Raw!Y167,"")</f>
        <v>10.008803767409599</v>
      </c>
      <c r="W316" s="14">
        <f>IF(Raw!Z167&gt;0,Deficit!$D$316-Raw!Z167,"")</f>
        <v>12.194199888147599</v>
      </c>
      <c r="X316" s="14">
        <f>IF(Raw!AA167&gt;0,Deficit!$D$316-Raw!AA167,"")</f>
        <v>9.8567665353180001</v>
      </c>
      <c r="Y316" s="14">
        <f>IF(Raw!AB167&gt;0,Deficit!$D$316-Raw!AB167,"")</f>
        <v>11.545045709251999</v>
      </c>
      <c r="Z316" s="14">
        <f>IF(Raw!AC167&gt;0,Deficit!$D$316-Raw!AC167,"")</f>
        <v>-0.43483766835090165</v>
      </c>
      <c r="AA316" s="14">
        <f>IF(Raw!AD167&gt;0,Deficit!$D$316-Raw!AD167,"")</f>
        <v>3.8622669574836017</v>
      </c>
      <c r="AB316" s="14">
        <f>IF(Raw!AE167&gt;0,Deficit!$D$316-Raw!AE167,"")</f>
        <v>1.9007247337503017</v>
      </c>
      <c r="AC316" s="14">
        <f>IF(Raw!AF167&gt;0,Deficit!$D$316-Raw!AF167,"")</f>
        <v>-0.60129909280849958</v>
      </c>
      <c r="AD316" s="14">
        <f>IF(Raw!AG167&gt;0,Deficit!$D$316-Raw!AG167,"")</f>
        <v>4.0477988871856994</v>
      </c>
      <c r="AE316" s="14">
        <f>IF(Raw!AH167&gt;0,Deficit!$D$316-Raw!AH167,"")</f>
        <v>-0.16252106290659896</v>
      </c>
      <c r="AF316" s="14">
        <f>IF(Raw!AI167&gt;0,Deficit!$D$316-Raw!AI167,"")</f>
        <v>1.868902676034299</v>
      </c>
      <c r="AG316" s="14">
        <f>IF(Raw!AJ167&gt;0,Deficit!$D$316-Raw!AJ167,"")</f>
        <v>7.6003509271329008</v>
      </c>
      <c r="AH316" s="14">
        <f>IF(Raw!AK167&gt;0,Deficit!$D$316-Raw!AK167,"")</f>
        <v>6.998397576083601</v>
      </c>
      <c r="AI316" s="14">
        <f>IF(Raw!AL167&gt;0,Deficit!$D$316-Raw!AL167,"")</f>
        <v>8.5988226750933983</v>
      </c>
      <c r="AJ316" s="14">
        <f>IF(Raw!AM167&gt;0,Deficit!$D$316-Raw!AM167,"")</f>
        <v>7.5094890467652</v>
      </c>
      <c r="AK316" s="14">
        <f>IF(Raw!AN167&gt;0,Deficit!$D$316-Raw!AN167,"")</f>
        <v>9.2642057344731992</v>
      </c>
      <c r="AL316" s="14">
        <f>IF(Raw!AO167&gt;0,Deficit!$D$316-Raw!AO167,"")</f>
        <v>11.653534894368899</v>
      </c>
      <c r="AM316" s="14">
        <f>IF(Raw!AP167&gt;0,Deficit!$D$316-Raw!AP167,"")</f>
        <v>11.400003727140501</v>
      </c>
      <c r="AN316" s="14">
        <f>IF(Raw!AQ167&gt;0,Deficit!$D$316-Raw!AQ167,"")</f>
        <v>1.0671699777098809E-2</v>
      </c>
      <c r="AO316" s="14">
        <f>IF(Raw!AR167&gt;0,Deficit!$D$316-Raw!AR167,"")</f>
        <v>2.0236059965354016</v>
      </c>
      <c r="AP316" s="14">
        <f>IF(Raw!AS167&gt;0,Deficit!$D$316-Raw!AS167,"")</f>
        <v>4.2602950333352005</v>
      </c>
      <c r="AQ316" s="14">
        <f>IF(Raw!AT167&gt;0,Deficit!$D$316-Raw!AT167,"")</f>
        <v>3.6663806758270994</v>
      </c>
      <c r="AR316" s="14" t="str">
        <f>IF(Raw!AU167&gt;0,Deficit!$D$316-Raw!AU167,"")</f>
        <v/>
      </c>
      <c r="AS316" s="14" t="str">
        <f>IF(Raw!AV167&gt;0,Deficit!$D$316-Raw!AV167,"")</f>
        <v/>
      </c>
      <c r="AT316" s="31">
        <v>12</v>
      </c>
      <c r="AU316" s="93">
        <f t="shared" si="458"/>
        <v>0.48</v>
      </c>
    </row>
    <row r="317" spans="1:77" s="28" customFormat="1" x14ac:dyDescent="0.25">
      <c r="A317" s="31" t="s">
        <v>39</v>
      </c>
      <c r="B317" s="31">
        <v>12</v>
      </c>
      <c r="C317" s="31">
        <v>60</v>
      </c>
      <c r="D317" s="69">
        <v>22.5</v>
      </c>
      <c r="E317" s="14"/>
      <c r="F317" s="14">
        <f>IF(Raw!I105&gt;0,Deficit!$D$317-Raw!I105,"")</f>
        <v>3.0756831565352982</v>
      </c>
      <c r="G317" s="14">
        <f>IF(Raw!J105&gt;0,Deficit!$D$317-Raw!J105,"")</f>
        <v>1.2910710028316998</v>
      </c>
      <c r="H317" s="14">
        <f>IF(Raw!K105&gt;0,Deficit!$D$317-Raw!K105,"")</f>
        <v>1.8933431581817999</v>
      </c>
      <c r="I317" s="14">
        <f>IF(Raw!L105&gt;0,Deficit!$D$317-Raw!L105,"")</f>
        <v>2.5106570058799349E-2</v>
      </c>
      <c r="J317" s="14">
        <f>IF(Raw!M105&gt;0,Deficit!$D$317-Raw!M105,"")</f>
        <v>-0.15004135849450151</v>
      </c>
      <c r="K317" s="14">
        <f>IF(Raw!N105&gt;0,Deficit!$D$317-Raw!N105,"")</f>
        <v>-0.25268889310019915</v>
      </c>
      <c r="L317" s="14">
        <f>IF(Raw!O105&gt;0,Deficit!$D$317-Raw!O105,"")</f>
        <v>0.52481020658650124</v>
      </c>
      <c r="M317" s="14">
        <f>IF(Raw!P105&gt;0,Deficit!$D$317-Raw!P105,"")</f>
        <v>0.52803392147140116</v>
      </c>
      <c r="N317" s="14">
        <f>IF(Raw!Q105&gt;0,Deficit!$D$317-Raw!Q105,"")</f>
        <v>1.8720263941981017</v>
      </c>
      <c r="O317" s="14">
        <f>IF(Raw!R105&gt;0,Deficit!$D$317-Raw!R105,"")</f>
        <v>1.9429739274822992</v>
      </c>
      <c r="P317" s="14">
        <f>IF(Raw!S105&gt;0,Deficit!$D$317-Raw!S105,"")</f>
        <v>3.2592356836605987</v>
      </c>
      <c r="Q317" s="14">
        <f>IF(Raw!T105&gt;0,Deficit!$D$317-Raw!T105,"")</f>
        <v>4.153756373454101</v>
      </c>
      <c r="R317" s="14">
        <f>IF(Raw!U105&gt;0,Deficit!$D$317-Raw!U105,"")</f>
        <v>4.453088098652799</v>
      </c>
      <c r="S317" s="14">
        <f>IF(Raw!V105&gt;0,Deficit!$D$317-Raw!V105,"")</f>
        <v>4.9744500367054982</v>
      </c>
      <c r="T317" s="14">
        <f>IF(Raw!W105&gt;0,Deficit!$D$317-Raw!W105,"")</f>
        <v>5.7890973519394997</v>
      </c>
      <c r="U317" s="14"/>
      <c r="V317" s="14">
        <f>IF(Raw!Y105&gt;0,Deficit!$D$317-Raw!Y105,"")</f>
        <v>6.1731486378089997</v>
      </c>
      <c r="W317" s="14">
        <f>IF(Raw!Z105&gt;0,Deficit!$D$317-Raw!Z105,"")</f>
        <v>8.9930619844505006</v>
      </c>
      <c r="X317" s="14">
        <f>IF(Raw!AA105&gt;0,Deficit!$D$317-Raw!AA105,"")</f>
        <v>9.1416631450012993</v>
      </c>
      <c r="Y317" s="14">
        <f>IF(Raw!AB105&gt;0,Deficit!$D$317-Raw!AB105,"")</f>
        <v>9.4349042566744998</v>
      </c>
      <c r="Z317" s="14">
        <f>IF(Raw!AC105&gt;0,Deficit!$D$317-Raw!AC105,"")</f>
        <v>5.8387803040676012</v>
      </c>
      <c r="AA317" s="14">
        <f>IF(Raw!AD105&gt;0,Deficit!$D$317-Raw!AD105,"")</f>
        <v>2.9189925809453996</v>
      </c>
      <c r="AB317" s="14">
        <f>IF(Raw!AE105&gt;0,Deficit!$D$317-Raw!AE105,"")</f>
        <v>0.99197575302019914</v>
      </c>
      <c r="AC317" s="14">
        <f>IF(Raw!AF105&gt;0,Deficit!$D$317-Raw!AF105,"")</f>
        <v>0.10663620171460053</v>
      </c>
      <c r="AD317" s="14">
        <f>IF(Raw!AG105&gt;0,Deficit!$D$317-Raw!AG105,"")</f>
        <v>1.8721521318608012</v>
      </c>
      <c r="AE317" s="14">
        <f>IF(Raw!AH105&gt;0,Deficit!$D$317-Raw!AH105,"")</f>
        <v>0.38301980903510113</v>
      </c>
      <c r="AF317" s="14">
        <f>IF(Raw!AI105&gt;0,Deficit!$D$317-Raw!AI105,"")</f>
        <v>0.82646356451019898</v>
      </c>
      <c r="AG317" s="14">
        <f>IF(Raw!AJ105&gt;0,Deficit!$D$317-Raw!AJ105,"")</f>
        <v>3.0555610766678996</v>
      </c>
      <c r="AH317" s="14">
        <f>IF(Raw!AK105&gt;0,Deficit!$D$317-Raw!AK105,"")</f>
        <v>3.4235115071015016</v>
      </c>
      <c r="AI317" s="14">
        <f>IF(Raw!AL105&gt;0,Deficit!$D$317-Raw!AL105,"")</f>
        <v>4.0419847652613008</v>
      </c>
      <c r="AJ317" s="14">
        <f>IF(Raw!AM105&gt;0,Deficit!$D$317-Raw!AM105,"")</f>
        <v>4.5194942461540997</v>
      </c>
      <c r="AK317" s="14">
        <f>IF(Raw!AN105&gt;0,Deficit!$D$317-Raw!AN105,"")</f>
        <v>5.0160945052175983</v>
      </c>
      <c r="AL317" s="14">
        <f>IF(Raw!AO105&gt;0,Deficit!$D$317-Raw!AO105,"")</f>
        <v>8.0535856032911006</v>
      </c>
      <c r="AM317" s="14">
        <f>IF(Raw!AP105&gt;0,Deficit!$D$317-Raw!AP105,"")</f>
        <v>8.8858488104601996</v>
      </c>
      <c r="AN317" s="14">
        <f>IF(Raw!AQ105&gt;0,Deficit!$D$317-Raw!AQ105,"")</f>
        <v>1.4642771174825988</v>
      </c>
      <c r="AO317" s="14">
        <f>IF(Raw!AR105&gt;0,Deficit!$D$317-Raw!AR105,"")</f>
        <v>-2.5817154593500646E-2</v>
      </c>
      <c r="AP317" s="14">
        <f>IF(Raw!AS105&gt;0,Deficit!$D$317-Raw!AS105,"")</f>
        <v>3.1849153956430989</v>
      </c>
      <c r="AQ317" s="14">
        <f>IF(Raw!AT105&gt;0,Deficit!$D$317-Raw!AT105,"")</f>
        <v>2.477236640785101</v>
      </c>
      <c r="AR317" s="14" t="str">
        <f>IF(Raw!AU105&gt;0,Deficit!$D$317-Raw!AU105,"")</f>
        <v/>
      </c>
      <c r="AS317" s="14" t="str">
        <f>IF(Raw!AV105&gt;0,Deficit!$D$317-Raw!AV105,"")</f>
        <v/>
      </c>
      <c r="AT317" s="31">
        <v>10</v>
      </c>
      <c r="AU317" s="93">
        <f t="shared" si="458"/>
        <v>0.44444444444444442</v>
      </c>
    </row>
    <row r="318" spans="1:77" s="28" customFormat="1" x14ac:dyDescent="0.25">
      <c r="A318" s="31" t="s">
        <v>48</v>
      </c>
      <c r="B318" s="31">
        <v>12</v>
      </c>
      <c r="C318" s="31">
        <v>60</v>
      </c>
      <c r="D318" s="86">
        <v>22.5</v>
      </c>
      <c r="E318" s="14"/>
      <c r="F318" s="14">
        <f>IF(Raw!I168&gt;0,Deficit!$D$318-Raw!I168,"")</f>
        <v>6.4898617907774003</v>
      </c>
      <c r="G318" s="14">
        <f>IF(Raw!J168&gt;0,Deficit!$D$318-Raw!J168,"")</f>
        <v>3.1349544188270997</v>
      </c>
      <c r="H318" s="14">
        <f>IF(Raw!K168&gt;0,Deficit!$D$318-Raw!K168,"")</f>
        <v>3.9938753344282993</v>
      </c>
      <c r="I318" s="14">
        <f>IF(Raw!L168&gt;0,Deficit!$D$318-Raw!L168,"")</f>
        <v>0.52970486636079883</v>
      </c>
      <c r="J318" s="14">
        <f>IF(Raw!M168&gt;0,Deficit!$D$318-Raw!M168,"")</f>
        <v>2.6497681412167005</v>
      </c>
      <c r="K318" s="14">
        <f>IF(Raw!N168&gt;0,Deficit!$D$318-Raw!N168,"")</f>
        <v>2.906696834570301</v>
      </c>
      <c r="L318" s="14">
        <f>IF(Raw!O168&gt;0,Deficit!$D$318-Raw!O168,"")</f>
        <v>3.4926420060220984</v>
      </c>
      <c r="M318" s="14">
        <f>IF(Raw!P168&gt;0,Deficit!$D$318-Raw!P168,"")</f>
        <v>3.0318274483665988</v>
      </c>
      <c r="N318" s="14">
        <f>IF(Raw!Q168&gt;0,Deficit!$D$318-Raw!Q168,"")</f>
        <v>3.7061604816273004</v>
      </c>
      <c r="O318" s="14">
        <f>IF(Raw!R168&gt;0,Deficit!$D$318-Raw!R168,"")</f>
        <v>4.2693009201266001</v>
      </c>
      <c r="P318" s="14">
        <f>IF(Raw!S168&gt;0,Deficit!$D$318-Raw!S168,"")</f>
        <v>4.1397610039101984</v>
      </c>
      <c r="Q318" s="14">
        <f>IF(Raw!T168&gt;0,Deficit!$D$318-Raw!T168,"")</f>
        <v>4.6864049296410002</v>
      </c>
      <c r="R318" s="14">
        <f>IF(Raw!U168&gt;0,Deficit!$D$318-Raw!U168,"")</f>
        <v>5.2122018528684002</v>
      </c>
      <c r="S318" s="14">
        <f>IF(Raw!V168&gt;0,Deficit!$D$318-Raw!V168,"")</f>
        <v>5.6325419132119983</v>
      </c>
      <c r="T318" s="14">
        <f>IF(Raw!W168&gt;0,Deficit!$D$318-Raw!W168,"")</f>
        <v>4.9769332718755983</v>
      </c>
      <c r="U318" s="14"/>
      <c r="V318" s="14">
        <f>IF(Raw!Y168&gt;0,Deficit!$D$318-Raw!Y168,"")</f>
        <v>6.0899392062766999</v>
      </c>
      <c r="W318" s="14">
        <f>IF(Raw!Z168&gt;0,Deficit!$D$318-Raw!Z168,"")</f>
        <v>7.2821578998704002</v>
      </c>
      <c r="X318" s="14">
        <f>IF(Raw!AA168&gt;0,Deficit!$D$318-Raw!AA168,"")</f>
        <v>7.1315547777949995</v>
      </c>
      <c r="Y318" s="14">
        <f>IF(Raw!AB168&gt;0,Deficit!$D$318-Raw!AB168,"")</f>
        <v>7.0883043639534993</v>
      </c>
      <c r="Z318" s="14">
        <f>IF(Raw!AC168&gt;0,Deficit!$D$318-Raw!AC168,"")</f>
        <v>-6.1088988089800011E-2</v>
      </c>
      <c r="AA318" s="14">
        <f>IF(Raw!AD168&gt;0,Deficit!$D$318-Raw!AD168,"")</f>
        <v>1.6975363538289017</v>
      </c>
      <c r="AB318" s="14">
        <f>IF(Raw!AE168&gt;0,Deficit!$D$318-Raw!AE168,"")</f>
        <v>0.98789414658039831</v>
      </c>
      <c r="AC318" s="14">
        <f>IF(Raw!AF168&gt;0,Deficit!$D$318-Raw!AF168,"")</f>
        <v>-7.0135124749498345E-2</v>
      </c>
      <c r="AD318" s="14">
        <f>IF(Raw!AG168&gt;0,Deficit!$D$318-Raw!AG168,"")</f>
        <v>0.83437551613599936</v>
      </c>
      <c r="AE318" s="14">
        <f>IF(Raw!AH168&gt;0,Deficit!$D$318-Raw!AH168,"")</f>
        <v>-0.27537196187190105</v>
      </c>
      <c r="AF318" s="14">
        <f>IF(Raw!AI168&gt;0,Deficit!$D$318-Raw!AI168,"")</f>
        <v>0.570229495006501</v>
      </c>
      <c r="AG318" s="14">
        <f>IF(Raw!AJ168&gt;0,Deficit!$D$318-Raw!AJ168,"")</f>
        <v>2.6406856651526986</v>
      </c>
      <c r="AH318" s="14">
        <f>IF(Raw!AK168&gt;0,Deficit!$D$318-Raw!AK168,"")</f>
        <v>2.9004753118497</v>
      </c>
      <c r="AI318" s="14">
        <f>IF(Raw!AL168&gt;0,Deficit!$D$318-Raw!AL168,"")</f>
        <v>3.6235558274008</v>
      </c>
      <c r="AJ318" s="14">
        <f>IF(Raw!AM168&gt;0,Deficit!$D$318-Raw!AM168,"")</f>
        <v>4.0150453889902984</v>
      </c>
      <c r="AK318" s="14">
        <f>IF(Raw!AN168&gt;0,Deficit!$D$318-Raw!AN168,"")</f>
        <v>3.8357119571325988</v>
      </c>
      <c r="AL318" s="14">
        <f>IF(Raw!AO168&gt;0,Deficit!$D$318-Raw!AO168,"")</f>
        <v>7.0008360315072</v>
      </c>
      <c r="AM318" s="14">
        <f>IF(Raw!AP168&gt;0,Deficit!$D$318-Raw!AP168,"")</f>
        <v>6.8049462171433994</v>
      </c>
      <c r="AN318" s="14">
        <f>IF(Raw!AQ168&gt;0,Deficit!$D$318-Raw!AQ168,"")</f>
        <v>2.2422937241438987</v>
      </c>
      <c r="AO318" s="14">
        <f>IF(Raw!AR168&gt;0,Deficit!$D$318-Raw!AR168,"")</f>
        <v>0.12577878296989908</v>
      </c>
      <c r="AP318" s="14">
        <f>IF(Raw!AS168&gt;0,Deficit!$D$318-Raw!AS168,"")</f>
        <v>1.779892068014199</v>
      </c>
      <c r="AQ318" s="14">
        <f>IF(Raw!AT168&gt;0,Deficit!$D$318-Raw!AT168,"")</f>
        <v>1.8921689890212008</v>
      </c>
      <c r="AR318" s="14" t="str">
        <f>IF(Raw!AU168&gt;0,Deficit!$D$318-Raw!AU168,"")</f>
        <v/>
      </c>
      <c r="AS318" s="14" t="str">
        <f>IF(Raw!AV168&gt;0,Deficit!$D$318-Raw!AV168,"")</f>
        <v/>
      </c>
      <c r="AT318" s="31">
        <v>7</v>
      </c>
      <c r="AU318" s="93">
        <f t="shared" si="458"/>
        <v>0.31111111111111112</v>
      </c>
    </row>
    <row r="319" spans="1:77" s="28" customFormat="1" x14ac:dyDescent="0.25">
      <c r="A319" s="31" t="s">
        <v>39</v>
      </c>
      <c r="B319" s="31">
        <v>12</v>
      </c>
      <c r="C319" s="31">
        <v>90</v>
      </c>
      <c r="D319" s="19">
        <v>18</v>
      </c>
      <c r="E319" s="14"/>
      <c r="F319" s="14">
        <f>IF(Raw!I106&gt;0,Deficit!$D$319-Raw!I106,"")</f>
        <v>4.9954990991327008</v>
      </c>
      <c r="G319" s="14">
        <f>IF(Raw!J106&gt;0,Deficit!$D$319-Raw!J106,"")</f>
        <v>4.3241287426276003</v>
      </c>
      <c r="H319" s="14">
        <f>IF(Raw!K106&gt;0,Deficit!$D$319-Raw!K106,"")</f>
        <v>4.1265517314442999</v>
      </c>
      <c r="I319" s="14">
        <f>IF(Raw!L106&gt;0,Deficit!$D$319-Raw!L106,"")</f>
        <v>4.4911283561134994</v>
      </c>
      <c r="J319" s="14">
        <f>IF(Raw!M106&gt;0,Deficit!$D$319-Raw!M106,"")</f>
        <v>2.0456037787960994</v>
      </c>
      <c r="K319" s="14">
        <f>IF(Raw!N106&gt;0,Deficit!$D$319-Raw!N106,"")</f>
        <v>2.6408275569061992</v>
      </c>
      <c r="L319" s="14">
        <f>IF(Raw!O106&gt;0,Deficit!$D$319-Raw!O106,"")</f>
        <v>2.7760269273698999</v>
      </c>
      <c r="M319" s="14">
        <f>IF(Raw!P106&gt;0,Deficit!$D$319-Raw!P106,"")</f>
        <v>2.3410232870383005</v>
      </c>
      <c r="N319" s="14">
        <f>IF(Raw!Q106&gt;0,Deficit!$D$319-Raw!Q106,"")</f>
        <v>3.4410049409347003</v>
      </c>
      <c r="O319" s="14">
        <f>IF(Raw!R106&gt;0,Deficit!$D$319-Raw!R106,"")</f>
        <v>3.2371988034261001</v>
      </c>
      <c r="P319" s="14">
        <f>IF(Raw!S106&gt;0,Deficit!$D$319-Raw!S106,"")</f>
        <v>3.4135175574661005</v>
      </c>
      <c r="Q319" s="14">
        <f>IF(Raw!T106&gt;0,Deficit!$D$319-Raw!T106,"")</f>
        <v>4.2333803892662001</v>
      </c>
      <c r="R319" s="14">
        <f>IF(Raw!U106&gt;0,Deficit!$D$319-Raw!U106,"")</f>
        <v>4.3623831545226999</v>
      </c>
      <c r="S319" s="14">
        <f>IF(Raw!V106&gt;0,Deficit!$D$319-Raw!V106,"")</f>
        <v>4.5717088616276005</v>
      </c>
      <c r="T319" s="14">
        <f>IF(Raw!W106&gt;0,Deficit!$D$319-Raw!W106,"")</f>
        <v>4.3906763892652005</v>
      </c>
      <c r="U319" s="14"/>
      <c r="V319" s="14">
        <f>IF(Raw!Y106&gt;0,Deficit!$D$319-Raw!Y106,"")</f>
        <v>5.3501872686575993</v>
      </c>
      <c r="W319" s="14">
        <f>IF(Raw!Z106&gt;0,Deficit!$D$319-Raw!Z106,"")</f>
        <v>5.5809340866802994</v>
      </c>
      <c r="X319" s="14">
        <f>IF(Raw!AA106&gt;0,Deficit!$D$319-Raw!AA106,"")</f>
        <v>5.9999117797652008</v>
      </c>
      <c r="Y319" s="14">
        <f>IF(Raw!AB106&gt;0,Deficit!$D$319-Raw!AB106,"")</f>
        <v>6.4954464686889999</v>
      </c>
      <c r="Z319" s="14">
        <f>IF(Raw!AC106&gt;0,Deficit!$D$319-Raw!AC106,"")</f>
        <v>6.4362846586882991</v>
      </c>
      <c r="AA319" s="14">
        <f>IF(Raw!AD106&gt;0,Deficit!$D$319-Raw!AD106,"")</f>
        <v>6.5308708274909009</v>
      </c>
      <c r="AB319" s="14">
        <f>IF(Raw!AE106&gt;0,Deficit!$D$319-Raw!AE106,"")</f>
        <v>4.5289778209650002</v>
      </c>
      <c r="AC319" s="14">
        <f>IF(Raw!AF106&gt;0,Deficit!$D$319-Raw!AF106,"")</f>
        <v>3.8601118359745001</v>
      </c>
      <c r="AD319" s="14">
        <f>IF(Raw!AG106&gt;0,Deficit!$D$319-Raw!AG106,"")</f>
        <v>3.2846413667515009</v>
      </c>
      <c r="AE319" s="14">
        <f>IF(Raw!AH106&gt;0,Deficit!$D$319-Raw!AH106,"")</f>
        <v>3.3561075918838004</v>
      </c>
      <c r="AF319" s="14">
        <f>IF(Raw!AI106&gt;0,Deficit!$D$319-Raw!AI106,"")</f>
        <v>2.8888679347410999</v>
      </c>
      <c r="AG319" s="14">
        <f>IF(Raw!AJ106&gt;0,Deficit!$D$319-Raw!AJ106,"")</f>
        <v>4.0186620109803002</v>
      </c>
      <c r="AH319" s="14">
        <f>IF(Raw!AK106&gt;0,Deficit!$D$319-Raw!AK106,"")</f>
        <v>3.7785269585352008</v>
      </c>
      <c r="AI319" s="14">
        <f>IF(Raw!AL106&gt;0,Deficit!$D$319-Raw!AL106,"")</f>
        <v>4.4762445652810996</v>
      </c>
      <c r="AJ319" s="14">
        <f>IF(Raw!AM106&gt;0,Deficit!$D$319-Raw!AM106,"")</f>
        <v>4.6015505665132999</v>
      </c>
      <c r="AK319" s="14">
        <f>IF(Raw!AN106&gt;0,Deficit!$D$319-Raw!AN106,"")</f>
        <v>5.1910594174565006</v>
      </c>
      <c r="AL319" s="14">
        <f>IF(Raw!AO106&gt;0,Deficit!$D$319-Raw!AO106,"")</f>
        <v>6.0671396073301995</v>
      </c>
      <c r="AM319" s="14">
        <f>IF(Raw!AP106&gt;0,Deficit!$D$319-Raw!AP106,"")</f>
        <v>6.2817079388102002</v>
      </c>
      <c r="AN319" s="14">
        <f>IF(Raw!AQ106&gt;0,Deficit!$D$319-Raw!AQ106,"")</f>
        <v>6.8189423838931997</v>
      </c>
      <c r="AO319" s="14">
        <f>IF(Raw!AR106&gt;0,Deficit!$D$319-Raw!AR106,"")</f>
        <v>3.7612541619711006</v>
      </c>
      <c r="AP319" s="14">
        <f>IF(Raw!AS106&gt;0,Deficit!$D$319-Raw!AS106,"")</f>
        <v>4.5264518657634998</v>
      </c>
      <c r="AQ319" s="14">
        <f>IF(Raw!AT106&gt;0,Deficit!$D$319-Raw!AT106,"")</f>
        <v>3.8038994992905995</v>
      </c>
      <c r="AR319" s="14" t="str">
        <f>IF(Raw!AU106&gt;0,Deficit!$D$319-Raw!AU106,"")</f>
        <v/>
      </c>
      <c r="AS319" s="14" t="str">
        <f>IF(Raw!AV106&gt;0,Deficit!$D$319-Raw!AV106,"")</f>
        <v/>
      </c>
      <c r="AT319" s="31">
        <v>6.5</v>
      </c>
      <c r="AU319" s="93">
        <f t="shared" si="458"/>
        <v>0.3611111111111111</v>
      </c>
    </row>
    <row r="320" spans="1:77" s="28" customFormat="1" x14ac:dyDescent="0.25">
      <c r="A320" s="31" t="s">
        <v>48</v>
      </c>
      <c r="B320" s="31">
        <v>12</v>
      </c>
      <c r="C320" s="31">
        <v>90</v>
      </c>
      <c r="D320" s="19">
        <v>21</v>
      </c>
      <c r="E320" s="14"/>
      <c r="F320" s="14">
        <f>IF(Raw!I169&gt;0,Deficit!$D$320-Raw!I169,"")</f>
        <v>7.2648026970645994</v>
      </c>
      <c r="G320" s="14">
        <f>IF(Raw!J169&gt;0,Deficit!$D$320-Raw!J169,"")</f>
        <v>6.9288200047342006</v>
      </c>
      <c r="H320" s="14">
        <f>IF(Raw!K169&gt;0,Deficit!$D$320-Raw!K169,"")</f>
        <v>6.6443286464284999</v>
      </c>
      <c r="I320" s="14">
        <f>IF(Raw!L169&gt;0,Deficit!$D$320-Raw!L169,"")</f>
        <v>7.2144038033467996</v>
      </c>
      <c r="J320" s="14">
        <f>IF(Raw!M169&gt;0,Deficit!$D$320-Raw!M169,"")</f>
        <v>4.9773164704143014</v>
      </c>
      <c r="K320" s="14">
        <f>IF(Raw!N169&gt;0,Deficit!$D$320-Raw!N169,"")</f>
        <v>4.8382112746698986</v>
      </c>
      <c r="L320" s="14">
        <f>IF(Raw!O169&gt;0,Deficit!$D$320-Raw!O169,"")</f>
        <v>4.1933156904869016</v>
      </c>
      <c r="M320" s="14">
        <f>IF(Raw!P169&gt;0,Deficit!$D$320-Raw!P169,"")</f>
        <v>3.9452908781153013</v>
      </c>
      <c r="N320" s="14">
        <f>IF(Raw!Q169&gt;0,Deficit!$D$320-Raw!Q169,"")</f>
        <v>4.5065776675843985</v>
      </c>
      <c r="O320" s="14">
        <f>IF(Raw!R169&gt;0,Deficit!$D$320-Raw!R169,"")</f>
        <v>4.2982701608415006</v>
      </c>
      <c r="P320" s="14">
        <f>IF(Raw!S169&gt;0,Deficit!$D$320-Raw!S169,"")</f>
        <v>5.0095872133806001</v>
      </c>
      <c r="Q320" s="14">
        <f>IF(Raw!T169&gt;0,Deficit!$D$320-Raw!T169,"")</f>
        <v>4.0156847919149001</v>
      </c>
      <c r="R320" s="14">
        <f>IF(Raw!U169&gt;0,Deficit!$D$320-Raw!U169,"")</f>
        <v>3.7365926688687985</v>
      </c>
      <c r="S320" s="14">
        <f>IF(Raw!V169&gt;0,Deficit!$D$320-Raw!V169,"")</f>
        <v>4.1189695161267998</v>
      </c>
      <c r="T320" s="14">
        <f>IF(Raw!W169&gt;0,Deficit!$D$320-Raw!W169,"")</f>
        <v>3.9762234561566991</v>
      </c>
      <c r="U320" s="14"/>
      <c r="V320" s="14">
        <f>IF(Raw!Y169&gt;0,Deficit!$D$320-Raw!Y169,"")</f>
        <v>4.4896198881190017</v>
      </c>
      <c r="W320" s="14">
        <f>IF(Raw!Z169&gt;0,Deficit!$D$320-Raw!Z169,"")</f>
        <v>4.9526459699584002</v>
      </c>
      <c r="X320" s="14">
        <f>IF(Raw!AA169&gt;0,Deficit!$D$320-Raw!AA169,"")</f>
        <v>4.9285176321143993</v>
      </c>
      <c r="Y320" s="14">
        <f>IF(Raw!AB169&gt;0,Deficit!$D$320-Raw!AB169,"")</f>
        <v>5.2590907795943007</v>
      </c>
      <c r="Z320" s="14">
        <f>IF(Raw!AC169&gt;0,Deficit!$D$320-Raw!AC169,"")</f>
        <v>5.1591412966635009</v>
      </c>
      <c r="AA320" s="14">
        <f>IF(Raw!AD169&gt;0,Deficit!$D$320-Raw!AD169,"")</f>
        <v>4.6475984364059997</v>
      </c>
      <c r="AB320" s="14">
        <f>IF(Raw!AE169&gt;0,Deficit!$D$320-Raw!AE169,"")</f>
        <v>0.7303358688013013</v>
      </c>
      <c r="AC320" s="14">
        <f>IF(Raw!AF169&gt;0,Deficit!$D$320-Raw!AF169,"")</f>
        <v>0.9742418266533015</v>
      </c>
      <c r="AD320" s="14">
        <f>IF(Raw!AG169&gt;0,Deficit!$D$320-Raw!AG169,"")</f>
        <v>0.3522377121580007</v>
      </c>
      <c r="AE320" s="14">
        <f>IF(Raw!AH169&gt;0,Deficit!$D$320-Raw!AH169,"")</f>
        <v>0.55354966764030067</v>
      </c>
      <c r="AF320" s="14">
        <f>IF(Raw!AI169&gt;0,Deficit!$D$320-Raw!AI169,"")</f>
        <v>-0.33389490935719834</v>
      </c>
      <c r="AG320" s="14">
        <f>IF(Raw!AJ169&gt;0,Deficit!$D$320-Raw!AJ169,"")</f>
        <v>1.5064269621634985</v>
      </c>
      <c r="AH320" s="14">
        <f>IF(Raw!AK169&gt;0,Deficit!$D$320-Raw!AK169,"")</f>
        <v>1.9347625513642015</v>
      </c>
      <c r="AI320" s="14">
        <f>IF(Raw!AL169&gt;0,Deficit!$D$320-Raw!AL169,"")</f>
        <v>2.1720631077910006</v>
      </c>
      <c r="AJ320" s="14">
        <f>IF(Raw!AM169&gt;0,Deficit!$D$320-Raw!AM169,"")</f>
        <v>2.0632746237634016</v>
      </c>
      <c r="AK320" s="14">
        <f>IF(Raw!AN169&gt;0,Deficit!$D$320-Raw!AN169,"")</f>
        <v>2.3871791017866002</v>
      </c>
      <c r="AL320" s="14">
        <f>IF(Raw!AO169&gt;0,Deficit!$D$320-Raw!AO169,"")</f>
        <v>3.8578229715974004</v>
      </c>
      <c r="AM320" s="14">
        <f>IF(Raw!AP169&gt;0,Deficit!$D$320-Raw!AP169,"")</f>
        <v>4.0241555699249005</v>
      </c>
      <c r="AN320" s="14">
        <f>IF(Raw!AQ169&gt;0,Deficit!$D$320-Raw!AQ169,"")</f>
        <v>4.1468807343138003</v>
      </c>
      <c r="AO320" s="14">
        <f>IF(Raw!AR169&gt;0,Deficit!$D$320-Raw!AR169,"")</f>
        <v>2.983452617215999</v>
      </c>
      <c r="AP320" s="14">
        <f>IF(Raw!AS169&gt;0,Deficit!$D$320-Raw!AS169,"")</f>
        <v>2.4825077194774003</v>
      </c>
      <c r="AQ320" s="14">
        <f>IF(Raw!AT169&gt;0,Deficit!$D$320-Raw!AT169,"")</f>
        <v>2.4486696071539988</v>
      </c>
      <c r="AR320" s="14" t="str">
        <f>IF(Raw!AU169&gt;0,Deficit!$D$320-Raw!AU169,"")</f>
        <v/>
      </c>
      <c r="AS320" s="14" t="str">
        <f>IF(Raw!AV169&gt;0,Deficit!$D$320-Raw!AV169,"")</f>
        <v/>
      </c>
      <c r="AT320" s="31">
        <v>5</v>
      </c>
      <c r="AU320" s="93">
        <f t="shared" si="458"/>
        <v>0.23809523809523808</v>
      </c>
    </row>
    <row r="321" spans="1:77" s="28" customFormat="1" x14ac:dyDescent="0.25">
      <c r="A321" s="31" t="s">
        <v>39</v>
      </c>
      <c r="B321" s="31">
        <v>12</v>
      </c>
      <c r="C321" s="31">
        <v>120</v>
      </c>
      <c r="D321" s="19">
        <v>17</v>
      </c>
      <c r="E321" s="14"/>
      <c r="F321" s="14">
        <f>IF(Raw!I107&gt;0,Deficit!$D$321-Raw!I107,"")</f>
        <v>6.5024490220696993</v>
      </c>
      <c r="G321" s="14">
        <f>IF(Raw!J107&gt;0,Deficit!$D$321-Raw!J107,"")</f>
        <v>6.3938618942674008</v>
      </c>
      <c r="H321" s="14">
        <f>IF(Raw!K107&gt;0,Deficit!$D$321-Raw!K107,"")</f>
        <v>6.2884076110671998</v>
      </c>
      <c r="I321" s="14">
        <f>IF(Raw!L107&gt;0,Deficit!$D$321-Raw!L107,"")</f>
        <v>6.3300329833977997</v>
      </c>
      <c r="J321" s="14">
        <f>IF(Raw!M107&gt;0,Deficit!$D$321-Raw!M107,"")</f>
        <v>4.3014379253474004</v>
      </c>
      <c r="K321" s="14">
        <f>IF(Raw!N107&gt;0,Deficit!$D$321-Raw!N107,"")</f>
        <v>4.1794744664373997</v>
      </c>
      <c r="L321" s="14">
        <f>IF(Raw!O107&gt;0,Deficit!$D$321-Raw!O107,"")</f>
        <v>2.4828404256388001</v>
      </c>
      <c r="M321" s="14">
        <f>IF(Raw!P107&gt;0,Deficit!$D$321-Raw!P107,"")</f>
        <v>1.7777494059606997</v>
      </c>
      <c r="N321" s="14">
        <f>IF(Raw!Q107&gt;0,Deficit!$D$321-Raw!Q107,"")</f>
        <v>1.6723532949556006</v>
      </c>
      <c r="O321" s="14">
        <f>IF(Raw!R107&gt;0,Deficit!$D$321-Raw!R107,"")</f>
        <v>1.7757257905164003</v>
      </c>
      <c r="P321" s="14">
        <f>IF(Raw!S107&gt;0,Deficit!$D$321-Raw!S107,"")</f>
        <v>1.9489346554607003</v>
      </c>
      <c r="Q321" s="14">
        <f>IF(Raw!T107&gt;0,Deficit!$D$321-Raw!T107,"")</f>
        <v>1.7713419377967998</v>
      </c>
      <c r="R321" s="14">
        <f>IF(Raw!U107&gt;0,Deficit!$D$321-Raw!U107,"")</f>
        <v>1.7424822810442997</v>
      </c>
      <c r="S321" s="14">
        <f>IF(Raw!V107&gt;0,Deficit!$D$321-Raw!V107,"")</f>
        <v>2.1673685103711993</v>
      </c>
      <c r="T321" s="14">
        <f>IF(Raw!W107&gt;0,Deficit!$D$321-Raw!W107,"")</f>
        <v>2.1761202602168996</v>
      </c>
      <c r="U321" s="14"/>
      <c r="V321" s="14">
        <f>IF(Raw!Y107&gt;0,Deficit!$D$321-Raw!Y107,"")</f>
        <v>2.0088037674095993</v>
      </c>
      <c r="W321" s="14">
        <f>IF(Raw!Z107&gt;0,Deficit!$D$321-Raw!Z107,"")</f>
        <v>2.1137228405311994</v>
      </c>
      <c r="X321" s="14">
        <f>IF(Raw!AA107&gt;0,Deficit!$D$321-Raw!AA107,"")</f>
        <v>2.2347220276295996</v>
      </c>
      <c r="Y321" s="14">
        <f>IF(Raw!AB107&gt;0,Deficit!$D$321-Raw!AB107,"")</f>
        <v>2.6400962373589003</v>
      </c>
      <c r="Z321" s="14">
        <f>IF(Raw!AC107&gt;0,Deficit!$D$321-Raw!AC107,"")</f>
        <v>2.1865167991863999</v>
      </c>
      <c r="AA321" s="14">
        <f>IF(Raw!AD107&gt;0,Deficit!$D$321-Raw!AD107,"")</f>
        <v>2.7672377011510996</v>
      </c>
      <c r="AB321" s="14">
        <f>IF(Raw!AE107&gt;0,Deficit!$D$321-Raw!AE107,"")</f>
        <v>2.6521502435618007</v>
      </c>
      <c r="AC321" s="14">
        <f>IF(Raw!AF107&gt;0,Deficit!$D$321-Raw!AF107,"")</f>
        <v>2.1056223131989</v>
      </c>
      <c r="AD321" s="14">
        <f>IF(Raw!AG107&gt;0,Deficit!$D$321-Raw!AG107,"")</f>
        <v>1.3316122730631008</v>
      </c>
      <c r="AE321" s="14">
        <f>IF(Raw!AH107&gt;0,Deficit!$D$321-Raw!AH107,"")</f>
        <v>1.2286505652374</v>
      </c>
      <c r="AF321" s="14">
        <f>IF(Raw!AI107&gt;0,Deficit!$D$321-Raw!AI107,"")</f>
        <v>0.80179488257990172</v>
      </c>
      <c r="AG321" s="14">
        <f>IF(Raw!AJ107&gt;0,Deficit!$D$321-Raw!AJ107,"")</f>
        <v>0.83360968632489829</v>
      </c>
      <c r="AH321" s="14">
        <f>IF(Raw!AK107&gt;0,Deficit!$D$321-Raw!AK107,"")</f>
        <v>0.13742958696920127</v>
      </c>
      <c r="AI321" s="14">
        <f>IF(Raw!AL107&gt;0,Deficit!$D$321-Raw!AL107,"")</f>
        <v>0.6354971298237011</v>
      </c>
      <c r="AJ321" s="14">
        <f>IF(Raw!AM107&gt;0,Deficit!$D$321-Raw!AM107,"")</f>
        <v>9.1446618530799384E-2</v>
      </c>
      <c r="AK321" s="14">
        <f>IF(Raw!AN107&gt;0,Deficit!$D$321-Raw!AN107,"")</f>
        <v>0.86280108640189823</v>
      </c>
      <c r="AL321" s="14">
        <f>IF(Raw!AO107&gt;0,Deficit!$D$321-Raw!AO107,"")</f>
        <v>1.7366910783773992</v>
      </c>
      <c r="AM321" s="14">
        <f>IF(Raw!AP107&gt;0,Deficit!$D$321-Raw!AP107,"")</f>
        <v>0.89398759540659967</v>
      </c>
      <c r="AN321" s="14">
        <f>IF(Raw!AQ107&gt;0,Deficit!$D$321-Raw!AQ107,"")</f>
        <v>2.1752053704727992</v>
      </c>
      <c r="AO321" s="14">
        <f>IF(Raw!AR107&gt;0,Deficit!$D$321-Raw!AR107,"")</f>
        <v>2.0894256627229009</v>
      </c>
      <c r="AP321" s="14">
        <f>IF(Raw!AS107&gt;0,Deficit!$D$321-Raw!AS107,"")</f>
        <v>0.12420363711559901</v>
      </c>
      <c r="AQ321" s="14">
        <f>IF(Raw!AT107&gt;0,Deficit!$D$321-Raw!AT107,"")</f>
        <v>-3.3112048086501034E-2</v>
      </c>
      <c r="AR321" s="14" t="str">
        <f>IF(Raw!AU107&gt;0,Deficit!$D$321-Raw!AU107,"")</f>
        <v/>
      </c>
      <c r="AS321" s="14" t="str">
        <f>IF(Raw!AV107&gt;0,Deficit!$D$321-Raw!AV107,"")</f>
        <v/>
      </c>
      <c r="AT321" s="31">
        <v>3</v>
      </c>
      <c r="AU321" s="93">
        <f t="shared" si="458"/>
        <v>0.17647058823529413</v>
      </c>
    </row>
    <row r="322" spans="1:77" s="28" customFormat="1" x14ac:dyDescent="0.25">
      <c r="A322" s="31" t="s">
        <v>48</v>
      </c>
      <c r="B322" s="31">
        <v>12</v>
      </c>
      <c r="C322" s="31">
        <v>120</v>
      </c>
      <c r="D322" s="19">
        <v>16</v>
      </c>
      <c r="E322" s="14"/>
      <c r="F322" s="14">
        <f>IF(Raw!I170&gt;0,Deficit!$D$322-Raw!I170,"")</f>
        <v>6.8712706384976308</v>
      </c>
      <c r="G322" s="14">
        <f>IF(Raw!J170&gt;0,Deficit!$D$322-Raw!J170,"")</f>
        <v>6.8300683820910102</v>
      </c>
      <c r="H322" s="14">
        <f>IF(Raw!K170&gt;0,Deficit!$D$322-Raw!K170,"")</f>
        <v>6.7967764064341196</v>
      </c>
      <c r="I322" s="14">
        <f>IF(Raw!L170&gt;0,Deficit!$D$322-Raw!L170,"")</f>
        <v>7.0087921287806392</v>
      </c>
      <c r="J322" s="14">
        <f>IF(Raw!M170&gt;0,Deficit!$D$322-Raw!M170,"")</f>
        <v>6.6829647896140596</v>
      </c>
      <c r="K322" s="14">
        <f>IF(Raw!N170&gt;0,Deficit!$D$322-Raw!N170,"")</f>
        <v>6.8584685371006202</v>
      </c>
      <c r="L322" s="14">
        <f>IF(Raw!O170&gt;0,Deficit!$D$322-Raw!O170,"")</f>
        <v>6.4599875623225103</v>
      </c>
      <c r="M322" s="14">
        <f>IF(Raw!P170&gt;0,Deficit!$D$322-Raw!P170,"")</f>
        <v>6.4924668244204806</v>
      </c>
      <c r="N322" s="14">
        <f>IF(Raw!Q170&gt;0,Deficit!$D$322-Raw!Q170,"")</f>
        <v>6.7466196056591006</v>
      </c>
      <c r="O322" s="14">
        <f>IF(Raw!R170&gt;0,Deficit!$D$322-Raw!R170,"")</f>
        <v>6.5702905803327702</v>
      </c>
      <c r="P322" s="14">
        <f>IF(Raw!S170&gt;0,Deficit!$D$322-Raw!S170,"")</f>
        <v>6.6162603001017501</v>
      </c>
      <c r="Q322" s="14">
        <f>IF(Raw!T170&gt;0,Deficit!$D$322-Raw!T170,"")</f>
        <v>6.7088741426524603</v>
      </c>
      <c r="R322" s="14">
        <f>IF(Raw!U170&gt;0,Deficit!$D$322-Raw!U170,"")</f>
        <v>6.8534451062290493</v>
      </c>
      <c r="S322" s="14">
        <f>IF(Raw!V170&gt;0,Deficit!$D$322-Raw!V170,"")</f>
        <v>6.6720597428594903</v>
      </c>
      <c r="T322" s="14">
        <f>IF(Raw!W170&gt;0,Deficit!$D$322-Raw!W170,"")</f>
        <v>6.7467481298591494</v>
      </c>
      <c r="U322" s="14"/>
      <c r="V322" s="14">
        <f>IF(Raw!Y170&gt;0,Deficit!$D$322-Raw!Y170,"")</f>
        <v>6.6915445099884003</v>
      </c>
      <c r="W322" s="14">
        <f>IF(Raw!Z170&gt;0,Deficit!$D$322-Raw!Z170,"")</f>
        <v>6.6991613526135207</v>
      </c>
      <c r="X322" s="14">
        <f>IF(Raw!AA170&gt;0,Deficit!$D$322-Raw!AA170,"")</f>
        <v>6.6741820127201699</v>
      </c>
      <c r="Y322" s="14">
        <f>IF(Raw!AB170&gt;0,Deficit!$D$322-Raw!AB170,"")</f>
        <v>6.5912720590322103</v>
      </c>
      <c r="Z322" s="14">
        <f>IF(Raw!AC170&gt;0,Deficit!$D$322-Raw!AC170,"")</f>
        <v>6.7400314211953294</v>
      </c>
      <c r="AA322" s="14">
        <f>IF(Raw!AD170&gt;0,Deficit!$D$322-Raw!AD170,"")</f>
        <v>6.6965708885930102</v>
      </c>
      <c r="AB322" s="14">
        <f>IF(Raw!AE170&gt;0,Deficit!$D$322-Raw!AE170,"")</f>
        <v>6.6314308440549805</v>
      </c>
      <c r="AC322" s="14">
        <f>IF(Raw!AF170&gt;0,Deficit!$D$322-Raw!AF170,"")</f>
        <v>6.3069768204196297</v>
      </c>
      <c r="AD322" s="14">
        <f>IF(Raw!AG170&gt;0,Deficit!$D$322-Raw!AG170,"")</f>
        <v>5.9153002547983</v>
      </c>
      <c r="AE322" s="14">
        <f>IF(Raw!AH170&gt;0,Deficit!$D$322-Raw!AH170,"")</f>
        <v>5.7946719567692995</v>
      </c>
      <c r="AF322" s="14">
        <f>IF(Raw!AI170&gt;0,Deficit!$D$322-Raw!AI170,"")</f>
        <v>5.2905559108353</v>
      </c>
      <c r="AG322" s="14">
        <f>IF(Raw!AJ170&gt;0,Deficit!$D$322-Raw!AJ170,"")</f>
        <v>4.7109719703492008</v>
      </c>
      <c r="AH322" s="14">
        <f>IF(Raw!AK170&gt;0,Deficit!$D$322-Raw!AK170,"")</f>
        <v>4.3591345894410995</v>
      </c>
      <c r="AI322" s="14">
        <f>IF(Raw!AL170&gt;0,Deficit!$D$322-Raw!AL170,"")</f>
        <v>3.6450317176592009</v>
      </c>
      <c r="AJ322" s="14">
        <f>IF(Raw!AM170&gt;0,Deficit!$D$322-Raw!AM170,"")</f>
        <v>4.3067683082550996</v>
      </c>
      <c r="AK322" s="14">
        <f>IF(Raw!AN170&gt;0,Deficit!$D$322-Raw!AN170,"")</f>
        <v>4.2766188282536994</v>
      </c>
      <c r="AL322" s="14">
        <f>IF(Raw!AO170&gt;0,Deficit!$D$322-Raw!AO170,"")</f>
        <v>4.9777059287659995</v>
      </c>
      <c r="AM322" s="14">
        <f>IF(Raw!AP170&gt;0,Deficit!$D$322-Raw!AP170,"")</f>
        <v>4.3082853277462991</v>
      </c>
      <c r="AN322" s="14">
        <f>IF(Raw!AQ170&gt;0,Deficit!$D$322-Raw!AQ170,"")</f>
        <v>4.6842471159653005</v>
      </c>
      <c r="AO322" s="14">
        <f>IF(Raw!AR170&gt;0,Deficit!$D$322-Raw!AR170,"")</f>
        <v>4.8026783282983008</v>
      </c>
      <c r="AP322" s="14">
        <f>IF(Raw!AS170&gt;0,Deficit!$D$322-Raw!AS170,"")</f>
        <v>3.2833376413319009</v>
      </c>
      <c r="AQ322" s="14">
        <f>IF(Raw!AT170&gt;0,Deficit!$D$322-Raw!AT170,"")</f>
        <v>2.8600345579814999</v>
      </c>
      <c r="AR322" s="14" t="str">
        <f>IF(Raw!AU170&gt;0,Deficit!$D$322-Raw!AU170,"")</f>
        <v/>
      </c>
      <c r="AS322" s="14" t="str">
        <f>IF(Raw!AV170&gt;0,Deficit!$D$322-Raw!AV170,"")</f>
        <v/>
      </c>
      <c r="AT322" s="31">
        <v>7</v>
      </c>
      <c r="AU322" s="93">
        <f t="shared" si="458"/>
        <v>0.4375</v>
      </c>
      <c r="AX322" s="43"/>
      <c r="AY322" s="44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</row>
    <row r="323" spans="1:77" s="28" customFormat="1" x14ac:dyDescent="0.25">
      <c r="A323" s="31" t="s">
        <v>39</v>
      </c>
      <c r="B323" s="31">
        <v>12</v>
      </c>
      <c r="C323" s="31">
        <v>150</v>
      </c>
      <c r="D323" s="19">
        <v>16</v>
      </c>
      <c r="E323" s="14"/>
      <c r="F323" s="14">
        <f>IF(Raw!I108&gt;0,Deficit!$D$323-Raw!I108,"")</f>
        <v>6.8712706384976308</v>
      </c>
      <c r="G323" s="14">
        <f>IF(Raw!J108&gt;0,Deficit!$D$323-Raw!J108,"")</f>
        <v>6.9184447289830207</v>
      </c>
      <c r="H323" s="14">
        <f>IF(Raw!K108&gt;0,Deficit!$D$323-Raw!K108,"")</f>
        <v>6.6617540534008803</v>
      </c>
      <c r="I323" s="14">
        <f>IF(Raw!L108&gt;0,Deficit!$D$323-Raw!L108,"")</f>
        <v>6.7799752159118807</v>
      </c>
      <c r="J323" s="14">
        <f>IF(Raw!M108&gt;0,Deficit!$D$323-Raw!M108,"")</f>
        <v>7.0847397596675705</v>
      </c>
      <c r="K323" s="14">
        <f>IF(Raw!N108&gt;0,Deficit!$D$323-Raw!N108,"")</f>
        <v>6.8703354935213206</v>
      </c>
      <c r="L323" s="14">
        <f>IF(Raw!O108&gt;0,Deficit!$D$323-Raw!O108,"")</f>
        <v>6.6827430708728794</v>
      </c>
      <c r="M323" s="14">
        <f>IF(Raw!P108&gt;0,Deficit!$D$323-Raw!P108,"")</f>
        <v>6.6652492573710092</v>
      </c>
      <c r="N323" s="14">
        <f>IF(Raw!Q108&gt;0,Deficit!$D$323-Raw!Q108,"")</f>
        <v>6.6592389529334799</v>
      </c>
      <c r="O323" s="14">
        <f>IF(Raw!R108&gt;0,Deficit!$D$323-Raw!R108,"")</f>
        <v>6.5200722679112406</v>
      </c>
      <c r="P323" s="14">
        <f>IF(Raw!S108&gt;0,Deficit!$D$323-Raw!S108,"")</f>
        <v>6.4404470066270907</v>
      </c>
      <c r="Q323" s="14">
        <f>IF(Raw!T108&gt;0,Deficit!$D$323-Raw!T108,"")</f>
        <v>6.0522973751381208</v>
      </c>
      <c r="R323" s="14">
        <f>IF(Raw!U108&gt;0,Deficit!$D$323-Raw!U108,"")</f>
        <v>5.9873188585711006</v>
      </c>
      <c r="S323" s="14">
        <f>IF(Raw!V108&gt;0,Deficit!$D$323-Raw!V108,"")</f>
        <v>5.5247904954178004</v>
      </c>
      <c r="T323" s="14">
        <f>IF(Raw!W108&gt;0,Deficit!$D$323-Raw!W108,"")</f>
        <v>5.5754836197663007</v>
      </c>
      <c r="U323" s="14"/>
      <c r="V323" s="14">
        <f>IF(Raw!Y108&gt;0,Deficit!$D$323-Raw!Y108,"")</f>
        <v>5.6485299216847</v>
      </c>
      <c r="W323" s="14">
        <f>IF(Raw!Z108&gt;0,Deficit!$D$323-Raw!Z108,"")</f>
        <v>5.1342244105544008</v>
      </c>
      <c r="X323" s="14">
        <f>IF(Raw!AA108&gt;0,Deficit!$D$323-Raw!AA108,"")</f>
        <v>5.3096848810110995</v>
      </c>
      <c r="Y323" s="14">
        <f>IF(Raw!AB108&gt;0,Deficit!$D$323-Raw!AB108,"")</f>
        <v>5.2907956202195994</v>
      </c>
      <c r="Z323" s="14">
        <f>IF(Raw!AC108&gt;0,Deficit!$D$323-Raw!AC108,"")</f>
        <v>5.0205085799269007</v>
      </c>
      <c r="AA323" s="14">
        <f>IF(Raw!AD108&gt;0,Deficit!$D$323-Raw!AD108,"")</f>
        <v>5.2214221375384007</v>
      </c>
      <c r="AB323" s="14">
        <f>IF(Raw!AE108&gt;0,Deficit!$D$323-Raw!AE108,"")</f>
        <v>5.3559778080815992</v>
      </c>
      <c r="AC323" s="14">
        <f>IF(Raw!AF108&gt;0,Deficit!$D$323-Raw!AF108,"")</f>
        <v>5.2296470069032992</v>
      </c>
      <c r="AD323" s="14">
        <f>IF(Raw!AG108&gt;0,Deficit!$D$323-Raw!AG108,"")</f>
        <v>5.0323660485630004</v>
      </c>
      <c r="AE323" s="14">
        <f>IF(Raw!AH108&gt;0,Deficit!$D$323-Raw!AH108,"")</f>
        <v>4.8566544133370009</v>
      </c>
      <c r="AF323" s="14">
        <f>IF(Raw!AI108&gt;0,Deficit!$D$323-Raw!AI108,"")</f>
        <v>4.4996396949736006</v>
      </c>
      <c r="AG323" s="14">
        <f>IF(Raw!AJ108&gt;0,Deficit!$D$323-Raw!AJ108,"")</f>
        <v>3.4061274672263</v>
      </c>
      <c r="AH323" s="14">
        <f>IF(Raw!AK108&gt;0,Deficit!$D$323-Raw!AK108,"")</f>
        <v>3.3081812086431004</v>
      </c>
      <c r="AI323" s="14">
        <f>IF(Raw!AL108&gt;0,Deficit!$D$323-Raw!AL108,"")</f>
        <v>3.1516450892468999</v>
      </c>
      <c r="AJ323" s="14">
        <f>IF(Raw!AM108&gt;0,Deficit!$D$323-Raw!AM108,"")</f>
        <v>3.5994913231637007</v>
      </c>
      <c r="AK323" s="14">
        <f>IF(Raw!AN108&gt;0,Deficit!$D$323-Raw!AN108,"")</f>
        <v>3.8758455453712006</v>
      </c>
      <c r="AL323" s="14">
        <f>IF(Raw!AO108&gt;0,Deficit!$D$323-Raw!AO108,"")</f>
        <v>3.7312064695084999</v>
      </c>
      <c r="AM323" s="14">
        <f>IF(Raw!AP108&gt;0,Deficit!$D$323-Raw!AP108,"")</f>
        <v>4.1551320820626003</v>
      </c>
      <c r="AN323" s="14">
        <f>IF(Raw!AQ108&gt;0,Deficit!$D$323-Raw!AQ108,"")</f>
        <v>4.1575007839351006</v>
      </c>
      <c r="AO323" s="14">
        <f>IF(Raw!AR108&gt;0,Deficit!$D$323-Raw!AR108,"")</f>
        <v>4.4044456697402001</v>
      </c>
      <c r="AP323" s="14">
        <f>IF(Raw!AS108&gt;0,Deficit!$D$323-Raw!AS108,"")</f>
        <v>2.9990776474396004</v>
      </c>
      <c r="AQ323" s="14">
        <f>IF(Raw!AT108&gt;0,Deficit!$D$323-Raw!AT108,"")</f>
        <v>2.7956703043817992</v>
      </c>
      <c r="AR323" s="14" t="str">
        <f>IF(Raw!AU108&gt;0,Deficit!$D$323-Raw!AU108,"")</f>
        <v/>
      </c>
      <c r="AS323" s="14" t="str">
        <f>IF(Raw!AV108&gt;0,Deficit!$D$323-Raw!AV108,"")</f>
        <v/>
      </c>
      <c r="AX323" s="43"/>
      <c r="AY323" s="44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</row>
    <row r="324" spans="1:77" s="28" customFormat="1" x14ac:dyDescent="0.25">
      <c r="A324" s="31" t="s">
        <v>48</v>
      </c>
      <c r="B324" s="31">
        <v>12</v>
      </c>
      <c r="C324" s="31">
        <v>150</v>
      </c>
      <c r="D324" s="19">
        <v>17</v>
      </c>
      <c r="E324" s="14"/>
      <c r="F324" s="14">
        <f>IF(Raw!I171&gt;0,Deficit!$D$324-Raw!I171,"")</f>
        <v>6.8252291079267007</v>
      </c>
      <c r="G324" s="14">
        <f>IF(Raw!J171&gt;0,Deficit!$D$324-Raw!J171,"")</f>
        <v>6.6797614182590994</v>
      </c>
      <c r="H324" s="14">
        <f>IF(Raw!K171&gt;0,Deficit!$D$324-Raw!K171,"")</f>
        <v>6.4816017263100996</v>
      </c>
      <c r="I324" s="14">
        <f>IF(Raw!L171&gt;0,Deficit!$D$324-Raw!L171,"")</f>
        <v>6.7579738732697994</v>
      </c>
      <c r="J324" s="14">
        <f>IF(Raw!M171&gt;0,Deficit!$D$324-Raw!M171,"")</f>
        <v>7.0209381484042908</v>
      </c>
      <c r="K324" s="14">
        <f>IF(Raw!N171&gt;0,Deficit!$D$324-Raw!N171,"")</f>
        <v>6.7582842308310003</v>
      </c>
      <c r="L324" s="14">
        <f>IF(Raw!O171&gt;0,Deficit!$D$324-Raw!O171,"")</f>
        <v>6.5589697035859995</v>
      </c>
      <c r="M324" s="14">
        <f>IF(Raw!P171&gt;0,Deficit!$D$324-Raw!P171,"")</f>
        <v>6.4046901065689994</v>
      </c>
      <c r="N324" s="14">
        <f>IF(Raw!Q171&gt;0,Deficit!$D$324-Raw!Q171,"")</f>
        <v>6.7156341856604005</v>
      </c>
      <c r="O324" s="14">
        <f>IF(Raw!R171&gt;0,Deficit!$D$324-Raw!R171,"")</f>
        <v>6.3909933888064003</v>
      </c>
      <c r="P324" s="14">
        <f>IF(Raw!S171&gt;0,Deficit!$D$324-Raw!S171,"")</f>
        <v>6.8007509062326008</v>
      </c>
      <c r="Q324" s="14">
        <f>IF(Raw!T171&gt;0,Deficit!$D$324-Raw!T171,"")</f>
        <v>6.6164542776852002</v>
      </c>
      <c r="R324" s="14">
        <f>IF(Raw!U171&gt;0,Deficit!$D$324-Raw!U171,"")</f>
        <v>6.8961309359689</v>
      </c>
      <c r="S324" s="14">
        <f>IF(Raw!V171&gt;0,Deficit!$D$324-Raw!V171,"")</f>
        <v>6.7948872193337007</v>
      </c>
      <c r="T324" s="14">
        <f>IF(Raw!W171&gt;0,Deficit!$D$324-Raw!W171,"")</f>
        <v>6.5879231946275993</v>
      </c>
      <c r="U324" s="14"/>
      <c r="V324" s="14">
        <f>IF(Raw!Y171&gt;0,Deficit!$D$324-Raw!Y171,"")</f>
        <v>6.6526526672074997</v>
      </c>
      <c r="W324" s="14">
        <f>IF(Raw!Z171&gt;0,Deficit!$D$324-Raw!Z171,"")</f>
        <v>6.6522875276247007</v>
      </c>
      <c r="X324" s="14">
        <f>IF(Raw!AA171&gt;0,Deficit!$D$324-Raw!AA171,"")</f>
        <v>6.6463986943302</v>
      </c>
      <c r="Y324" s="14">
        <f>IF(Raw!AB171&gt;0,Deficit!$D$324-Raw!AB171,"")</f>
        <v>6.7544180036819998</v>
      </c>
      <c r="Z324" s="14">
        <f>IF(Raw!AC171&gt;0,Deficit!$D$324-Raw!AC171,"")</f>
        <v>6.5950713344779004</v>
      </c>
      <c r="AA324" s="14">
        <f>IF(Raw!AD171&gt;0,Deficit!$D$324-Raw!AD171,"")</f>
        <v>6.6641154255813007</v>
      </c>
      <c r="AB324" s="14">
        <f>IF(Raw!AE171&gt;0,Deficit!$D$324-Raw!AE171,"")</f>
        <v>6.6643429585126004</v>
      </c>
      <c r="AC324" s="14">
        <f>IF(Raw!AF171&gt;0,Deficit!$D$324-Raw!AF171,"")</f>
        <v>6.7713471084730994</v>
      </c>
      <c r="AD324" s="14">
        <f>IF(Raw!AG171&gt;0,Deficit!$D$324-Raw!AG171,"")</f>
        <v>6.5135766819596999</v>
      </c>
      <c r="AE324" s="14">
        <f>IF(Raw!AH171&gt;0,Deficit!$D$324-Raw!AH171,"")</f>
        <v>6.6716676203360006</v>
      </c>
      <c r="AF324" s="14">
        <f>IF(Raw!AI171&gt;0,Deficit!$D$324-Raw!AI171,"")</f>
        <v>6.4542874729665005</v>
      </c>
      <c r="AG324" s="14">
        <f>IF(Raw!AJ171&gt;0,Deficit!$D$324-Raw!AJ171,"")</f>
        <v>6.7357569635989005</v>
      </c>
      <c r="AH324" s="14">
        <f>IF(Raw!AK171&gt;0,Deficit!$D$324-Raw!AK171,"")</f>
        <v>6.5308055512250007</v>
      </c>
      <c r="AI324" s="14">
        <f>IF(Raw!AL171&gt;0,Deficit!$D$324-Raw!AL171,"")</f>
        <v>6.3557701237128992</v>
      </c>
      <c r="AJ324" s="14">
        <f>IF(Raw!AM171&gt;0,Deficit!$D$324-Raw!AM171,"")</f>
        <v>6.1673082913591006</v>
      </c>
      <c r="AK324" s="14">
        <f>IF(Raw!AN171&gt;0,Deficit!$D$324-Raw!AN171,"")</f>
        <v>6.1951228943639993</v>
      </c>
      <c r="AL324" s="14">
        <f>IF(Raw!AO171&gt;0,Deficit!$D$324-Raw!AO171,"")</f>
        <v>6.0554531933758007</v>
      </c>
      <c r="AM324" s="14">
        <f>IF(Raw!AP171&gt;0,Deficit!$D$324-Raw!AP171,"")</f>
        <v>6.3016280270619998</v>
      </c>
      <c r="AN324" s="14">
        <f>IF(Raw!AQ171&gt;0,Deficit!$D$324-Raw!AQ171,"")</f>
        <v>6.0868722332648009</v>
      </c>
      <c r="AO324" s="14">
        <f>IF(Raw!AR171&gt;0,Deficit!$D$324-Raw!AR171,"")</f>
        <v>5.7275565102846002</v>
      </c>
      <c r="AP324" s="14">
        <f>IF(Raw!AS171&gt;0,Deficit!$D$324-Raw!AS171,"")</f>
        <v>3.6570201961379993</v>
      </c>
      <c r="AQ324" s="14">
        <f>IF(Raw!AT171&gt;0,Deficit!$D$324-Raw!AT171,"")</f>
        <v>3.5979571986378005</v>
      </c>
      <c r="AR324" s="14" t="str">
        <f>IF(Raw!AU171&gt;0,Deficit!$D$324-Raw!AU171,"")</f>
        <v/>
      </c>
      <c r="AS324" s="14" t="str">
        <f>IF(Raw!AV171&gt;0,Deficit!$D$324-Raw!AV171,"")</f>
        <v/>
      </c>
      <c r="AX324" s="43"/>
      <c r="AY324" s="44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</row>
    <row r="325" spans="1:77" s="28" customFormat="1" x14ac:dyDescent="0.25">
      <c r="A325" s="31" t="s">
        <v>39</v>
      </c>
      <c r="B325" s="31">
        <v>12</v>
      </c>
      <c r="C325" s="31">
        <v>200</v>
      </c>
      <c r="D325" s="19">
        <v>19</v>
      </c>
      <c r="E325" s="14"/>
      <c r="F325" s="14">
        <f>IF(Raw!I109&gt;0,Deficit!$D$325-Raw!I109,"")</f>
        <v>6.3381828358581007</v>
      </c>
      <c r="G325" s="14">
        <f>IF(Raw!J109&gt;0,Deficit!$D$325-Raw!J109,"")</f>
        <v>6.2772874001580998</v>
      </c>
      <c r="H325" s="14">
        <f>IF(Raw!K109&gt;0,Deficit!$D$325-Raw!K109,"")</f>
        <v>6.3428632134720004</v>
      </c>
      <c r="I325" s="14">
        <f>IF(Raw!L109&gt;0,Deficit!$D$325-Raw!L109,"")</f>
        <v>5.9095780260214994</v>
      </c>
      <c r="J325" s="14">
        <f>IF(Raw!M109&gt;0,Deficit!$D$325-Raw!M109,"")</f>
        <v>6.7160377971271998</v>
      </c>
      <c r="K325" s="14">
        <f>IF(Raw!N109&gt;0,Deficit!$D$325-Raw!N109,"")</f>
        <v>6.6280085204040997</v>
      </c>
      <c r="L325" s="14">
        <f>IF(Raw!O109&gt;0,Deficit!$D$325-Raw!O109,"")</f>
        <v>6.5776480756041007</v>
      </c>
      <c r="M325" s="14">
        <f>IF(Raw!P109&gt;0,Deficit!$D$325-Raw!P109,"")</f>
        <v>6.2780041154433999</v>
      </c>
      <c r="N325" s="14">
        <f>IF(Raw!Q109&gt;0,Deficit!$D$325-Raw!Q109,"")</f>
        <v>6.3785757908517997</v>
      </c>
      <c r="O325" s="14">
        <f>IF(Raw!R109&gt;0,Deficit!$D$325-Raw!R109,"")</f>
        <v>6.8875310598641999</v>
      </c>
      <c r="P325" s="14">
        <f>IF(Raw!S109&gt;0,Deficit!$D$325-Raw!S109,"")</f>
        <v>6.3766790275789997</v>
      </c>
      <c r="Q325" s="14">
        <f>IF(Raw!T109&gt;0,Deficit!$D$325-Raw!T109,"")</f>
        <v>6.3063701296469006</v>
      </c>
      <c r="R325" s="14">
        <f>IF(Raw!U109&gt;0,Deficit!$D$325-Raw!U109,"")</f>
        <v>6.5880331887797006</v>
      </c>
      <c r="S325" s="14">
        <f>IF(Raw!V109&gt;0,Deficit!$D$325-Raw!V109,"")</f>
        <v>6.8397554387104993</v>
      </c>
      <c r="T325" s="14">
        <f>IF(Raw!W109&gt;0,Deficit!$D$325-Raw!W109,"")</f>
        <v>7.0636976549800998</v>
      </c>
      <c r="U325" s="14"/>
      <c r="V325" s="14">
        <f>IF(Raw!Y109&gt;0,Deficit!$D$325-Raw!Y109,"")</f>
        <v>6.4518969445164007</v>
      </c>
      <c r="W325" s="14">
        <f>IF(Raw!Z109&gt;0,Deficit!$D$325-Raw!Z109,"")</f>
        <v>6.4646631742708003</v>
      </c>
      <c r="X325" s="14">
        <f>IF(Raw!AA109&gt;0,Deficit!$D$325-Raw!AA109,"")</f>
        <v>6.5923011393458992</v>
      </c>
      <c r="Y325" s="14">
        <f>IF(Raw!AB109&gt;0,Deficit!$D$325-Raw!AB109,"")</f>
        <v>6.8159852102129008</v>
      </c>
      <c r="Z325" s="14">
        <f>IF(Raw!AC109&gt;0,Deficit!$D$325-Raw!AC109,"")</f>
        <v>5.9469429368204008</v>
      </c>
      <c r="AA325" s="14">
        <f>IF(Raw!AD109&gt;0,Deficit!$D$325-Raw!AD109,"")</f>
        <v>6.9528315786249006</v>
      </c>
      <c r="AB325" s="14">
        <f>IF(Raw!AE109&gt;0,Deficit!$D$325-Raw!AE109,"")</f>
        <v>6.8766288243167004</v>
      </c>
      <c r="AC325" s="14">
        <f>IF(Raw!AF109&gt;0,Deficit!$D$325-Raw!AF109,"")</f>
        <v>6.6523400270659998</v>
      </c>
      <c r="AD325" s="14">
        <f>IF(Raw!AG109&gt;0,Deficit!$D$325-Raw!AG109,"")</f>
        <v>6.6211015972927996</v>
      </c>
      <c r="AE325" s="14">
        <f>IF(Raw!AH109&gt;0,Deficit!$D$325-Raw!AH109,"")</f>
        <v>6.9216887216801002</v>
      </c>
      <c r="AF325" s="14">
        <f>IF(Raw!AI109&gt;0,Deficit!$D$325-Raw!AI109,"")</f>
        <v>6.4699929236717999</v>
      </c>
      <c r="AG325" s="14">
        <f>IF(Raw!AJ109&gt;0,Deficit!$D$325-Raw!AJ109,"")</f>
        <v>6.7316845340266003</v>
      </c>
      <c r="AH325" s="14">
        <f>IF(Raw!AK109&gt;0,Deficit!$D$325-Raw!AK109,"")</f>
        <v>6.4047621495450997</v>
      </c>
      <c r="AI325" s="14">
        <f>IF(Raw!AL109&gt;0,Deficit!$D$325-Raw!AL109,"")</f>
        <v>6.6040501561937006</v>
      </c>
      <c r="AJ325" s="14">
        <f>IF(Raw!AM109&gt;0,Deficit!$D$325-Raw!AM109,"")</f>
        <v>6.3325618400894008</v>
      </c>
      <c r="AK325" s="14">
        <f>IF(Raw!AN109&gt;0,Deficit!$D$325-Raw!AN109,"")</f>
        <v>6.7405786416381002</v>
      </c>
      <c r="AL325" s="14">
        <f>IF(Raw!AO109&gt;0,Deficit!$D$325-Raw!AO109,"")</f>
        <v>6.3719862549179993</v>
      </c>
      <c r="AM325" s="14">
        <f>IF(Raw!AP109&gt;0,Deficit!$D$325-Raw!AP109,"")</f>
        <v>6.3763148403707</v>
      </c>
      <c r="AN325" s="14">
        <f>IF(Raw!AQ109&gt;0,Deficit!$D$325-Raw!AQ109,"")</f>
        <v>6.2561395628471992</v>
      </c>
      <c r="AO325" s="14">
        <f>IF(Raw!AR109&gt;0,Deficit!$D$325-Raw!AR109,"")</f>
        <v>6.0625994104547996</v>
      </c>
      <c r="AP325" s="14">
        <f>IF(Raw!AS109&gt;0,Deficit!$D$325-Raw!AS109,"")</f>
        <v>4.8948571577038997</v>
      </c>
      <c r="AQ325" s="14">
        <f>IF(Raw!AT109&gt;0,Deficit!$D$325-Raw!AT109,"")</f>
        <v>4.0448015575077996</v>
      </c>
      <c r="AR325" s="14" t="str">
        <f>IF(Raw!AU109&gt;0,Deficit!$D$325-Raw!AU109,"")</f>
        <v/>
      </c>
      <c r="AS325" s="14" t="str">
        <f>IF(Raw!AV109&gt;0,Deficit!$D$325-Raw!AV109,"")</f>
        <v/>
      </c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</row>
    <row r="326" spans="1:77" s="28" customFormat="1" x14ac:dyDescent="0.25">
      <c r="A326" s="31" t="s">
        <v>48</v>
      </c>
      <c r="B326" s="31">
        <v>12</v>
      </c>
      <c r="C326" s="31">
        <v>200</v>
      </c>
      <c r="D326" s="19">
        <v>17</v>
      </c>
      <c r="E326" s="14"/>
      <c r="F326" s="14">
        <f>IF(Raw!I172&gt;0,Deficit!$D$326-Raw!I172,"")</f>
        <v>3.6156982423139006</v>
      </c>
      <c r="G326" s="14">
        <f>IF(Raw!J172&gt;0,Deficit!$D$326-Raw!J172,"")</f>
        <v>3.5107324628182006</v>
      </c>
      <c r="H326" s="14">
        <f>IF(Raw!K172&gt;0,Deficit!$D$326-Raw!K172,"")</f>
        <v>4.1138186507634007</v>
      </c>
      <c r="I326" s="14">
        <f>IF(Raw!L172&gt;0,Deficit!$D$326-Raw!L172,"")</f>
        <v>4.0416852625276007</v>
      </c>
      <c r="J326" s="14">
        <f>IF(Raw!M172&gt;0,Deficit!$D$326-Raw!M172,"")</f>
        <v>3.7633354638716003</v>
      </c>
      <c r="K326" s="14">
        <f>IF(Raw!N172&gt;0,Deficit!$D$326-Raw!N172,"")</f>
        <v>4.0109838967550004</v>
      </c>
      <c r="L326" s="14">
        <f>IF(Raw!O172&gt;0,Deficit!$D$326-Raw!O172,"")</f>
        <v>3.9802511895637007</v>
      </c>
      <c r="M326" s="14">
        <f>IF(Raw!P172&gt;0,Deficit!$D$326-Raw!P172,"")</f>
        <v>3.9637059893733007</v>
      </c>
      <c r="N326" s="14">
        <f>IF(Raw!Q172&gt;0,Deficit!$D$326-Raw!Q172,"")</f>
        <v>3.9100054919433003</v>
      </c>
      <c r="O326" s="14">
        <f>IF(Raw!R172&gt;0,Deficit!$D$326-Raw!R172,"")</f>
        <v>4.1726446809280997</v>
      </c>
      <c r="P326" s="14">
        <f>IF(Raw!S172&gt;0,Deficit!$D$326-Raw!S172,"")</f>
        <v>4.5393338359282005</v>
      </c>
      <c r="Q326" s="14">
        <f>IF(Raw!T172&gt;0,Deficit!$D$326-Raw!T172,"")</f>
        <v>3.9529465075857004</v>
      </c>
      <c r="R326" s="14">
        <f>IF(Raw!U172&gt;0,Deficit!$D$326-Raw!U172,"")</f>
        <v>4.0033556205099998</v>
      </c>
      <c r="S326" s="14">
        <f>IF(Raw!V172&gt;0,Deficit!$D$326-Raw!V172,"")</f>
        <v>4.0338100025029995</v>
      </c>
      <c r="T326" s="14">
        <f>IF(Raw!W172&gt;0,Deficit!$D$326-Raw!W172,"")</f>
        <v>4.1526578611860003</v>
      </c>
      <c r="U326" s="14"/>
      <c r="V326" s="14">
        <f>IF(Raw!Y172&gt;0,Deficit!$D$326-Raw!Y172,"")</f>
        <v>3.9211757660557005</v>
      </c>
      <c r="W326" s="14">
        <f>IF(Raw!Z172&gt;0,Deficit!$D$326-Raw!Z172,"")</f>
        <v>3.7428679303296004</v>
      </c>
      <c r="X326" s="14">
        <f>IF(Raw!AA172&gt;0,Deficit!$D$326-Raw!AA172,"")</f>
        <v>3.4943883084352994</v>
      </c>
      <c r="Y326" s="14">
        <f>IF(Raw!AB172&gt;0,Deficit!$D$326-Raw!AB172,"")</f>
        <v>3.9053205822751007</v>
      </c>
      <c r="Z326" s="14">
        <f>IF(Raw!AC172&gt;0,Deficit!$D$326-Raw!AC172,"")</f>
        <v>3.9657896033734001</v>
      </c>
      <c r="AA326" s="14">
        <f>IF(Raw!AD172&gt;0,Deficit!$D$326-Raw!AD172,"")</f>
        <v>3.6136664626886006</v>
      </c>
      <c r="AB326" s="14">
        <f>IF(Raw!AE172&gt;0,Deficit!$D$326-Raw!AE172,"")</f>
        <v>3.6996646729045004</v>
      </c>
      <c r="AC326" s="14">
        <f>IF(Raw!AF172&gt;0,Deficit!$D$326-Raw!AF172,"")</f>
        <v>3.8839968644773002</v>
      </c>
      <c r="AD326" s="14">
        <f>IF(Raw!AG172&gt;0,Deficit!$D$326-Raw!AG172,"")</f>
        <v>3.7060119310947002</v>
      </c>
      <c r="AE326" s="14">
        <f>IF(Raw!AH172&gt;0,Deficit!$D$326-Raw!AH172,"")</f>
        <v>3.8938614225274009</v>
      </c>
      <c r="AF326" s="14">
        <f>IF(Raw!AI172&gt;0,Deficit!$D$326-Raw!AI172,"")</f>
        <v>3.6236712450683992</v>
      </c>
      <c r="AG326" s="14">
        <f>IF(Raw!AJ172&gt;0,Deficit!$D$326-Raw!AJ172,"")</f>
        <v>3.7222813255097993</v>
      </c>
      <c r="AH326" s="14">
        <f>IF(Raw!AK172&gt;0,Deficit!$D$326-Raw!AK172,"")</f>
        <v>4.0138048429825002</v>
      </c>
      <c r="AI326" s="14">
        <f>IF(Raw!AL172&gt;0,Deficit!$D$326-Raw!AL172,"")</f>
        <v>3.7098264662256994</v>
      </c>
      <c r="AJ326" s="14">
        <f>IF(Raw!AM172&gt;0,Deficit!$D$326-Raw!AM172,"")</f>
        <v>3.8216742785769995</v>
      </c>
      <c r="AK326" s="14">
        <f>IF(Raw!AN172&gt;0,Deficit!$D$326-Raw!AN172,"")</f>
        <v>3.6326113498211008</v>
      </c>
      <c r="AL326" s="14">
        <f>IF(Raw!AO172&gt;0,Deficit!$D$326-Raw!AO172,"")</f>
        <v>3.9263461713150001</v>
      </c>
      <c r="AM326" s="14">
        <f>IF(Raw!AP172&gt;0,Deficit!$D$326-Raw!AP172,"")</f>
        <v>3.1833051530863994</v>
      </c>
      <c r="AN326" s="14">
        <f>IF(Raw!AQ172&gt;0,Deficit!$D$326-Raw!AQ172,"")</f>
        <v>3.6980042227572998</v>
      </c>
      <c r="AO326" s="14">
        <f>IF(Raw!AR172&gt;0,Deficit!$D$326-Raw!AR172,"")</f>
        <v>3.7799823589275992</v>
      </c>
      <c r="AP326" s="14">
        <f>IF(Raw!AS172&gt;0,Deficit!$D$326-Raw!AS172,"")</f>
        <v>3.9011170630222995</v>
      </c>
      <c r="AQ326" s="14">
        <f>IF(Raw!AT172&gt;0,Deficit!$D$326-Raw!AT172,"")</f>
        <v>3.9134305263751994</v>
      </c>
      <c r="AR326" s="14" t="str">
        <f>IF(Raw!AU172&gt;0,Deficit!$D$326-Raw!AU172,"")</f>
        <v/>
      </c>
      <c r="AS326" s="14" t="str">
        <f>IF(Raw!AV172&gt;0,Deficit!$D$326-Raw!AV172,"")</f>
        <v/>
      </c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</row>
    <row r="327" spans="1:77" s="28" customFormat="1" x14ac:dyDescent="0.25">
      <c r="A327" s="33" t="s">
        <v>49</v>
      </c>
      <c r="B327" s="33">
        <v>12</v>
      </c>
      <c r="C327" s="33">
        <v>15</v>
      </c>
      <c r="D327" s="90">
        <v>26.5</v>
      </c>
      <c r="E327" s="34">
        <f>IF(Raw!H173&gt;0,Deficit!$D$327-Raw!H173,"")</f>
        <v>16.75</v>
      </c>
      <c r="F327" s="34">
        <f>IF(Raw!I173&gt;0,Deficit!$D$327-Raw!I173,"")</f>
        <v>15.6</v>
      </c>
      <c r="G327" s="34">
        <f>IF(Raw!J173&gt;0,Deficit!$D$327-Raw!J173,"")</f>
        <v>9.3500000000000014</v>
      </c>
      <c r="H327" s="34">
        <f>IF(Raw!K173&gt;0,Deficit!$D$327-Raw!K173,"")</f>
        <v>14.6</v>
      </c>
      <c r="I327" s="34">
        <f>IF(Raw!L173&gt;0,Deficit!$D$327-Raw!L173,"")</f>
        <v>-1.25</v>
      </c>
      <c r="J327" s="34">
        <f>IF(Raw!M173&gt;0,Deficit!$D$327-Raw!M173,"")</f>
        <v>11.6</v>
      </c>
      <c r="K327" s="34">
        <f>IF(Raw!N173&gt;0,Deficit!$D$327-Raw!N173,"")</f>
        <v>4.9499999999999993</v>
      </c>
      <c r="L327" s="34">
        <f>IF(Raw!O173&gt;0,Deficit!$D$327-Raw!O173,"")</f>
        <v>17.95</v>
      </c>
      <c r="M327" s="34">
        <f>IF(Raw!P173&gt;0,Deficit!$D$327-Raw!P173,"")</f>
        <v>14.9</v>
      </c>
      <c r="N327" s="34">
        <f>IF(Raw!Q173&gt;0,Deficit!$D$327-Raw!Q173,"")</f>
        <v>16.25</v>
      </c>
      <c r="O327" s="34">
        <f>IF(Raw!R173&gt;0,Deficit!$D$327-Raw!R173,"")</f>
        <v>3.8000000000000007</v>
      </c>
      <c r="P327" s="34">
        <f>IF(Raw!S173&gt;0,Deficit!$D$327-Raw!S173,"")</f>
        <v>17.350000000000001</v>
      </c>
      <c r="Q327" s="34">
        <f>IF(Raw!T173&gt;0,Deficit!$D$327-Raw!T173,"")</f>
        <v>15.45</v>
      </c>
      <c r="R327" s="34">
        <f>IF(Raw!U173&gt;0,Deficit!$D$327-Raw!U173,"")</f>
        <v>17.7</v>
      </c>
      <c r="S327" s="34">
        <f>IF(Raw!V173&gt;0,Deficit!$D$327-Raw!V173,"")</f>
        <v>8.3500000000000014</v>
      </c>
      <c r="T327" s="34">
        <f>IF(Raw!W173&gt;0,Deficit!$D$327-Raw!W173,"")</f>
        <v>4.3999999999999986</v>
      </c>
      <c r="U327" s="34"/>
      <c r="V327" s="34">
        <f>IF(Raw!Y173&gt;0,Deficit!$D$327-Raw!Y173,"")</f>
        <v>14.25</v>
      </c>
      <c r="W327" s="34">
        <f>IF(Raw!Z173&gt;0,Deficit!$D$327-Raw!Z173,"")</f>
        <v>17.2</v>
      </c>
      <c r="X327" s="34">
        <f>IF(Raw!AA173&gt;0,Deficit!$D$327-Raw!AA173,"")</f>
        <v>6.8500000000000014</v>
      </c>
      <c r="Y327" s="34">
        <f>IF(Raw!AB173&gt;0,Deficit!$D$327-Raw!AB173,"")</f>
        <v>16.899999999999999</v>
      </c>
      <c r="Z327" s="34">
        <f>IF(Raw!AC173&gt;0,Deficit!$D$327-Raw!AC173,"")</f>
        <v>0.60000000000000142</v>
      </c>
      <c r="AA327" s="34">
        <f>IF(Raw!AD173&gt;0,Deficit!$D$327-Raw!AD173,"")</f>
        <v>1.1999999999999993</v>
      </c>
      <c r="AB327" s="34">
        <f>IF(Raw!AE173&gt;0,Deficit!$D$327-Raw!AE173,"")</f>
        <v>2.0500000000000007</v>
      </c>
      <c r="AC327" s="34">
        <f>IF(Raw!AF173&gt;0,Deficit!$D$327-Raw!AF173,"")</f>
        <v>-0.14999999999999858</v>
      </c>
      <c r="AD327" s="34">
        <f>IF(Raw!AG173&gt;0,Deficit!$D$327-Raw!AG173,"")</f>
        <v>9.75</v>
      </c>
      <c r="AE327" s="34">
        <f>IF(Raw!AH173&gt;0,Deficit!$D$327-Raw!AH173,"")</f>
        <v>-1.1999999999999993</v>
      </c>
      <c r="AF327" s="34">
        <f>IF(Raw!AI173&gt;0,Deficit!$D$327-Raw!AI173,"")</f>
        <v>10.75</v>
      </c>
      <c r="AG327" s="34">
        <f>IF(Raw!AJ173&gt;0,Deficit!$D$327-Raw!AJ173,"")</f>
        <v>14.85</v>
      </c>
      <c r="AH327" s="34">
        <f>IF(Raw!AK173&gt;0,Deficit!$D$327-Raw!AK173,"")</f>
        <v>3.8500000000000014</v>
      </c>
      <c r="AI327" s="34">
        <f>IF(Raw!AL173&gt;0,Deficit!$D$327-Raw!AL173,"")</f>
        <v>16.3</v>
      </c>
      <c r="AJ327" s="34">
        <f>IF(Raw!AM173&gt;0,Deficit!$D$327-Raw!AM173,"")</f>
        <v>2.6499999999999986</v>
      </c>
      <c r="AK327" s="34">
        <f>IF(Raw!AN173&gt;0,Deficit!$D$327-Raw!AN173,"")</f>
        <v>13.95</v>
      </c>
      <c r="AL327" s="34">
        <f>IF(Raw!AO173&gt;0,Deficit!$D$327-Raw!AO173,"")</f>
        <v>17.25</v>
      </c>
      <c r="AM327" s="34">
        <f>IF(Raw!AP173&gt;0,Deficit!$D$327-Raw!AP173,"")</f>
        <v>17.75</v>
      </c>
      <c r="AN327" s="34">
        <f>IF(Raw!AQ173&gt;0,Deficit!$D$327-Raw!AQ173,"")</f>
        <v>13.85</v>
      </c>
      <c r="AO327" s="34">
        <f>IF(Raw!AR173&gt;0,Deficit!$D$327-Raw!AR173,"")</f>
        <v>-0.35000000000000142</v>
      </c>
      <c r="AP327" s="34">
        <f>IF(Raw!AS173&gt;0,Deficit!$D$327-Raw!AS173,"")</f>
        <v>-1.5</v>
      </c>
      <c r="AQ327" s="34">
        <f>IF(Raw!AT173&gt;0,Deficit!$D$327-Raw!AT173,"")</f>
        <v>-3.1499999999999986</v>
      </c>
      <c r="AR327" s="34" t="str">
        <f>IF(Raw!AU173&gt;0,Deficit!$D$327-Raw!AU173,"")</f>
        <v/>
      </c>
      <c r="AS327" s="34" t="str">
        <f>IF(Raw!AV173&gt;0,Deficit!$D$327-Raw!AV173,"")</f>
        <v/>
      </c>
      <c r="AT327" s="28">
        <v>18</v>
      </c>
      <c r="AU327" s="93">
        <f t="shared" ref="AU327:AU336" si="459">AT327/D327</f>
        <v>0.67924528301886788</v>
      </c>
    </row>
    <row r="328" spans="1:77" x14ac:dyDescent="0.25">
      <c r="A328" s="26" t="s">
        <v>58</v>
      </c>
      <c r="B328" s="26">
        <v>12</v>
      </c>
      <c r="C328" s="26">
        <v>15</v>
      </c>
      <c r="D328" s="76">
        <v>29</v>
      </c>
      <c r="E328" s="14">
        <f>IF(Raw!H236&gt;0,Deficit!$D$328-Raw!H236,"")</f>
        <v>15.7</v>
      </c>
      <c r="F328" s="14">
        <f>IF(Raw!I236&gt;0,Deficit!$D$328-Raw!I236,"")</f>
        <v>16.95</v>
      </c>
      <c r="G328" s="14">
        <f>IF(Raw!J236&gt;0,Deficit!$D$328-Raw!J236,"")</f>
        <v>9.6000000000000014</v>
      </c>
      <c r="H328" s="14">
        <f>IF(Raw!K236&gt;0,Deficit!$D$328-Raw!K236,"")</f>
        <v>14</v>
      </c>
      <c r="I328" s="14">
        <f>IF(Raw!L236&gt;0,Deficit!$D$328-Raw!L236,"")</f>
        <v>2.1000000000000014</v>
      </c>
      <c r="J328" s="14">
        <f>IF(Raw!M236&gt;0,Deficit!$D$328-Raw!M236,"")</f>
        <v>14.85</v>
      </c>
      <c r="K328" s="14">
        <f>IF(Raw!N236&gt;0,Deficit!$D$328-Raw!N236,"")</f>
        <v>4.0500000000000007</v>
      </c>
      <c r="L328" s="14">
        <f>IF(Raw!O236&gt;0,Deficit!$D$328-Raw!O236,"")</f>
        <v>19.05</v>
      </c>
      <c r="M328" s="14">
        <f>IF(Raw!P236&gt;0,Deficit!$D$328-Raw!P236,"")</f>
        <v>17.8</v>
      </c>
      <c r="N328" s="14">
        <f>IF(Raw!Q236&gt;0,Deficit!$D$328-Raw!Q236,"")</f>
        <v>20</v>
      </c>
      <c r="O328" s="14">
        <f>IF(Raw!R236&gt;0,Deficit!$D$328-Raw!R236,"")</f>
        <v>7.6999999999999993</v>
      </c>
      <c r="P328" s="14">
        <f>IF(Raw!S236&gt;0,Deficit!$D$328-Raw!S236,"")</f>
        <v>20.75</v>
      </c>
      <c r="Q328" s="14">
        <f>IF(Raw!T236&gt;0,Deficit!$D$328-Raw!T236,"")</f>
        <v>17.7</v>
      </c>
      <c r="R328" s="14">
        <f>IF(Raw!U236&gt;0,Deficit!$D$328-Raw!U236,"")</f>
        <v>19.399999999999999</v>
      </c>
      <c r="S328" s="14">
        <f>IF(Raw!V236&gt;0,Deficit!$D$328-Raw!V236,"")</f>
        <v>13.25</v>
      </c>
      <c r="T328" s="14">
        <f>IF(Raw!W236&gt;0,Deficit!$D$328-Raw!W236,"")</f>
        <v>6.0500000000000007</v>
      </c>
      <c r="U328" s="14"/>
      <c r="V328" s="14">
        <f>IF(Raw!Y236&gt;0,Deficit!$D$328-Raw!Y236,"")</f>
        <v>18.350000000000001</v>
      </c>
      <c r="W328" s="14">
        <f>IF(Raw!Z236&gt;0,Deficit!$D$328-Raw!Z236,"")</f>
        <v>19.899999999999999</v>
      </c>
      <c r="X328" s="14">
        <f>IF(Raw!AA236&gt;0,Deficit!$D$328-Raw!AA236,"")</f>
        <v>10.350000000000001</v>
      </c>
      <c r="Y328" s="14">
        <f>IF(Raw!AB236&gt;0,Deficit!$D$328-Raw!AB236,"")</f>
        <v>16.75</v>
      </c>
      <c r="Z328" s="14">
        <f>IF(Raw!AC236&gt;0,Deficit!$D$328-Raw!AC236,"")</f>
        <v>0.25</v>
      </c>
      <c r="AA328" s="14">
        <f>IF(Raw!AD236&gt;0,Deficit!$D$328-Raw!AD236,"")</f>
        <v>14.15</v>
      </c>
      <c r="AB328" s="14">
        <f>IF(Raw!AE236&gt;0,Deficit!$D$328-Raw!AE236,"")</f>
        <v>4.25</v>
      </c>
      <c r="AC328" s="14">
        <f>IF(Raw!AF236&gt;0,Deficit!$D$328-Raw!AF236,"")</f>
        <v>0.19999999999999929</v>
      </c>
      <c r="AD328" s="14">
        <f>IF(Raw!AG236&gt;0,Deficit!$D$328-Raw!AG236,"")</f>
        <v>12.899999999999999</v>
      </c>
      <c r="AE328" s="14">
        <f>IF(Raw!AH236&gt;0,Deficit!$D$328-Raw!AH236,"")</f>
        <v>-1.8999999999999986</v>
      </c>
      <c r="AF328" s="14">
        <f>IF(Raw!AI236&gt;0,Deficit!$D$328-Raw!AI236,"")</f>
        <v>8.3999999999999986</v>
      </c>
      <c r="AG328" s="14">
        <f>IF(Raw!AJ236&gt;0,Deficit!$D$328-Raw!AJ236,"")</f>
        <v>16.066666666666698</v>
      </c>
      <c r="AH328" s="14">
        <f>IF(Raw!AK236&gt;0,Deficit!$D$328-Raw!AK236,"")</f>
        <v>2.1499999999999986</v>
      </c>
      <c r="AI328" s="14">
        <f>IF(Raw!AL236&gt;0,Deficit!$D$328-Raw!AL236,"")</f>
        <v>17.399999999999999</v>
      </c>
      <c r="AJ328" s="14">
        <f>IF(Raw!AM236&gt;0,Deficit!$D$328-Raw!AM236,"")</f>
        <v>7.5</v>
      </c>
      <c r="AK328" s="14">
        <f>IF(Raw!AN236&gt;0,Deficit!$D$328-Raw!AN236,"")</f>
        <v>18.95</v>
      </c>
      <c r="AL328" s="14">
        <f>IF(Raw!AO236&gt;0,Deficit!$D$328-Raw!AO236,"")</f>
        <v>21</v>
      </c>
      <c r="AM328" s="14">
        <f>IF(Raw!AP236&gt;0,Deficit!$D$328-Raw!AP236,"")</f>
        <v>20.25</v>
      </c>
      <c r="AN328" s="14">
        <f>IF(Raw!AQ236&gt;0,Deficit!$D$328-Raw!AQ236,"")</f>
        <v>12.95</v>
      </c>
      <c r="AO328" s="14">
        <f>IF(Raw!AR236&gt;0,Deficit!$D$328-Raw!AR236,"")</f>
        <v>4.25</v>
      </c>
      <c r="AP328" s="14">
        <f>IF(Raw!AS236&gt;0,Deficit!$D$328-Raw!AS236,"")</f>
        <v>-1.5</v>
      </c>
      <c r="AQ328" s="14">
        <f>IF(Raw!AT236&gt;0,Deficit!$D$328-Raw!AT236,"")</f>
        <v>-0.19999999999999929</v>
      </c>
      <c r="AR328" s="14" t="str">
        <f>IF(Raw!AU236&gt;0,Deficit!$D$328-Raw!AU236,"")</f>
        <v/>
      </c>
      <c r="AS328" s="14" t="str">
        <f>IF(Raw!AV236&gt;0,Deficit!$D$328-Raw!AV236,"")</f>
        <v/>
      </c>
      <c r="AT328">
        <v>20</v>
      </c>
      <c r="AU328" s="93">
        <f t="shared" si="459"/>
        <v>0.68965517241379315</v>
      </c>
    </row>
    <row r="329" spans="1:77" x14ac:dyDescent="0.25">
      <c r="A329" s="26" t="s">
        <v>49</v>
      </c>
      <c r="B329" s="26">
        <v>12</v>
      </c>
      <c r="C329" s="26">
        <v>30</v>
      </c>
      <c r="D329" s="19">
        <v>26</v>
      </c>
      <c r="E329" s="14"/>
      <c r="F329" s="14">
        <f>IF(Raw!I174&gt;0,Deficit!$D$329-Raw!I174,"")</f>
        <v>5.4425873696680007</v>
      </c>
      <c r="G329" s="14">
        <f>IF(Raw!J174&gt;0,Deficit!$D$329-Raw!J174,"")</f>
        <v>2.1894322398302997</v>
      </c>
      <c r="H329" s="14">
        <f>IF(Raw!K174&gt;0,Deficit!$D$329-Raw!K174,"")</f>
        <v>3.0022370866069004</v>
      </c>
      <c r="I329" s="14">
        <f>IF(Raw!L174&gt;0,Deficit!$D$329-Raw!L174,"")</f>
        <v>-1.7240162037315017</v>
      </c>
      <c r="J329" s="14">
        <f>IF(Raw!M174&gt;0,Deficit!$D$329-Raw!M174,"")</f>
        <v>6.0452529311939003</v>
      </c>
      <c r="K329" s="14">
        <f>IF(Raw!N174&gt;0,Deficit!$D$329-Raw!N174,"")</f>
        <v>1.6915330064462992</v>
      </c>
      <c r="L329" s="14">
        <f>IF(Raw!O174&gt;0,Deficit!$D$329-Raw!O174,"")</f>
        <v>8.9148383160995017</v>
      </c>
      <c r="M329" s="14">
        <f>IF(Raw!P174&gt;0,Deficit!$D$329-Raw!P174,"")</f>
        <v>9.6070640597073016</v>
      </c>
      <c r="N329" s="14">
        <f>IF(Raw!Q174&gt;0,Deficit!$D$329-Raw!Q174,"")</f>
        <v>11.4680154553359</v>
      </c>
      <c r="O329" s="14">
        <f>IF(Raw!R174&gt;0,Deficit!$D$329-Raw!R174,"")</f>
        <v>8.9716214740017008</v>
      </c>
      <c r="P329" s="14">
        <f>IF(Raw!S174&gt;0,Deficit!$D$329-Raw!S174,"")</f>
        <v>10.8439095821367</v>
      </c>
      <c r="Q329" s="14">
        <f>IF(Raw!T174&gt;0,Deficit!$D$329-Raw!T174,"")</f>
        <v>10.5532203136448</v>
      </c>
      <c r="R329" s="14">
        <f>IF(Raw!U174&gt;0,Deficit!$D$329-Raw!U174,"")</f>
        <v>10.3394085901139</v>
      </c>
      <c r="S329" s="14">
        <f>IF(Raw!V174&gt;0,Deficit!$D$329-Raw!V174,"")</f>
        <v>10.564462887690199</v>
      </c>
      <c r="T329" s="14">
        <f>IF(Raw!W174&gt;0,Deficit!$D$329-Raw!W174,"")</f>
        <v>9.8907213054867995</v>
      </c>
      <c r="U329" s="14"/>
      <c r="V329" s="14">
        <f>IF(Raw!Y174&gt;0,Deficit!$D$329-Raw!Y174,"")</f>
        <v>11.229434204537</v>
      </c>
      <c r="W329" s="14">
        <f>IF(Raw!Z174&gt;0,Deficit!$D$329-Raw!Z174,"")</f>
        <v>12.080913311561201</v>
      </c>
      <c r="X329" s="14">
        <f>IF(Raw!AA174&gt;0,Deficit!$D$329-Raw!AA174,"")</f>
        <v>11.149435438674301</v>
      </c>
      <c r="Y329" s="14">
        <f>IF(Raw!AB174&gt;0,Deficit!$D$329-Raw!AB174,"")</f>
        <v>11.844755269556201</v>
      </c>
      <c r="Z329" s="14">
        <f>IF(Raw!AC174&gt;0,Deficit!$D$329-Raw!AC174,"")</f>
        <v>0.77635432382249903</v>
      </c>
      <c r="AA329" s="14">
        <f>IF(Raw!AD174&gt;0,Deficit!$D$329-Raw!AD174,"")</f>
        <v>3.0583840082205995</v>
      </c>
      <c r="AB329" s="14">
        <f>IF(Raw!AE174&gt;0,Deficit!$D$329-Raw!AE174,"")</f>
        <v>1.947008414187799</v>
      </c>
      <c r="AC329" s="14">
        <f>IF(Raw!AF174&gt;0,Deficit!$D$329-Raw!AF174,"")</f>
        <v>-0.20918260160500068</v>
      </c>
      <c r="AD329" s="14">
        <f>IF(Raw!AG174&gt;0,Deficit!$D$329-Raw!AG174,"")</f>
        <v>5.0155627922617008</v>
      </c>
      <c r="AE329" s="14">
        <f>IF(Raw!AH174&gt;0,Deficit!$D$329-Raw!AH174,"")</f>
        <v>-0.61517325915029986</v>
      </c>
      <c r="AF329" s="14">
        <f>IF(Raw!AI174&gt;0,Deficit!$D$329-Raw!AI174,"")</f>
        <v>1.2989973849735001</v>
      </c>
      <c r="AG329" s="14">
        <f>IF(Raw!AJ174&gt;0,Deficit!$D$329-Raw!AJ174,"")</f>
        <v>9.2078370944660008</v>
      </c>
      <c r="AH329" s="14">
        <f>IF(Raw!AK174&gt;0,Deficit!$D$329-Raw!AK174,"")</f>
        <v>8.5229344993520009</v>
      </c>
      <c r="AI329" s="14">
        <f>IF(Raw!AL174&gt;0,Deficit!$D$329-Raw!AL174,"")</f>
        <v>10.1092561166962</v>
      </c>
      <c r="AJ329" s="14">
        <f>IF(Raw!AM174&gt;0,Deficit!$D$329-Raw!AM174,"")</f>
        <v>9.0880298768161012</v>
      </c>
      <c r="AK329" s="14">
        <f>IF(Raw!AN174&gt;0,Deficit!$D$329-Raw!AN174,"")</f>
        <v>9.7972498460914004</v>
      </c>
      <c r="AL329" s="14">
        <f>IF(Raw!AO174&gt;0,Deficit!$D$329-Raw!AO174,"")</f>
        <v>11.2353227301762</v>
      </c>
      <c r="AM329" s="14">
        <f>IF(Raw!AP174&gt;0,Deficit!$D$329-Raw!AP174,"")</f>
        <v>11.222405277598099</v>
      </c>
      <c r="AN329" s="14">
        <f>IF(Raw!AQ174&gt;0,Deficit!$D$329-Raw!AQ174,"")</f>
        <v>-0.17056878647609963</v>
      </c>
      <c r="AO329" s="14">
        <f>IF(Raw!AR174&gt;0,Deficit!$D$329-Raw!AR174,"")</f>
        <v>0.33619339739140131</v>
      </c>
      <c r="AP329" s="14">
        <f>IF(Raw!AS174&gt;0,Deficit!$D$329-Raw!AS174,"")</f>
        <v>1.4407561270989007</v>
      </c>
      <c r="AQ329" s="14">
        <f>IF(Raw!AT174&gt;0,Deficit!$D$329-Raw!AT174,"")</f>
        <v>1.9358438788195009</v>
      </c>
      <c r="AR329" s="14" t="str">
        <f>IF(Raw!AU174&gt;0,Deficit!$D$329-Raw!AU174,"")</f>
        <v/>
      </c>
      <c r="AS329" s="14" t="str">
        <f>IF(Raw!AV174&gt;0,Deficit!$D$329-Raw!AV174,"")</f>
        <v/>
      </c>
      <c r="AT329">
        <v>12</v>
      </c>
      <c r="AU329" s="93">
        <f t="shared" si="459"/>
        <v>0.46153846153846156</v>
      </c>
    </row>
    <row r="330" spans="1:77" x14ac:dyDescent="0.25">
      <c r="A330" s="31" t="s">
        <v>58</v>
      </c>
      <c r="B330" s="26">
        <v>12</v>
      </c>
      <c r="C330" s="26">
        <v>30</v>
      </c>
      <c r="D330" s="76">
        <v>26</v>
      </c>
      <c r="E330" s="14"/>
      <c r="F330" s="14">
        <f>IF(Raw!I237&gt;0,Deficit!$D$330-Raw!I237,"")</f>
        <v>9.1730189726430993</v>
      </c>
      <c r="G330" s="14">
        <f>IF(Raw!J237&gt;0,Deficit!$D$330-Raw!J237,"")</f>
        <v>3.0702369580894988</v>
      </c>
      <c r="H330" s="14">
        <f>IF(Raw!K237&gt;0,Deficit!$D$330-Raw!K237,"")</f>
        <v>5.1623100022215986</v>
      </c>
      <c r="I330" s="14">
        <f>IF(Raw!L237&gt;0,Deficit!$D$330-Raw!L237,"")</f>
        <v>-1.1075568147809989</v>
      </c>
      <c r="J330" s="14">
        <f>IF(Raw!M237&gt;0,Deficit!$D$330-Raw!M237,"")</f>
        <v>6.4035207455297005</v>
      </c>
      <c r="K330" s="14">
        <f>IF(Raw!N237&gt;0,Deficit!$D$330-Raw!N237,"")</f>
        <v>1.2267493773493996</v>
      </c>
      <c r="L330" s="14">
        <f>IF(Raw!O237&gt;0,Deficit!$D$330-Raw!O237,"")</f>
        <v>8.6816594347321008</v>
      </c>
      <c r="M330" s="14">
        <f>IF(Raw!P237&gt;0,Deficit!$D$330-Raw!P237,"")</f>
        <v>10.0973677286583</v>
      </c>
      <c r="N330" s="14">
        <f>IF(Raw!Q237&gt;0,Deficit!$D$330-Raw!Q237,"")</f>
        <v>13.15713120697</v>
      </c>
      <c r="O330" s="14">
        <f>IF(Raw!R237&gt;0,Deficit!$D$330-Raw!R237,"")</f>
        <v>11.9201355087559</v>
      </c>
      <c r="P330" s="14">
        <f>IF(Raw!S237&gt;0,Deficit!$D$330-Raw!S237,"")</f>
        <v>13.2144309361484</v>
      </c>
      <c r="Q330" s="14">
        <f>IF(Raw!T237&gt;0,Deficit!$D$330-Raw!T237,"")</f>
        <v>13.848089991634501</v>
      </c>
      <c r="R330" s="14">
        <f>IF(Raw!U237&gt;0,Deficit!$D$330-Raw!U237,"")</f>
        <v>12.8514414359227</v>
      </c>
      <c r="S330" s="14">
        <f>IF(Raw!V237&gt;0,Deficit!$D$330-Raw!V237,"")</f>
        <v>13.4280939989667</v>
      </c>
      <c r="T330" s="14">
        <f>IF(Raw!W237&gt;0,Deficit!$D$330-Raw!W237,"")</f>
        <v>12.544358779906201</v>
      </c>
      <c r="U330" s="14"/>
      <c r="V330" s="14">
        <f>IF(Raw!Y237&gt;0,Deficit!$D$330-Raw!Y237,"")</f>
        <v>13.5166416361911</v>
      </c>
      <c r="W330" s="14">
        <f>IF(Raw!Z237&gt;0,Deficit!$D$330-Raw!Z237,"")</f>
        <v>14.8932013247596</v>
      </c>
      <c r="X330" s="14">
        <f>IF(Raw!AA237&gt;0,Deficit!$D$330-Raw!AA237,"")</f>
        <v>13.220165450615101</v>
      </c>
      <c r="Y330" s="14">
        <f>IF(Raw!AB237&gt;0,Deficit!$D$330-Raw!AB237,"")</f>
        <v>14.653244527167599</v>
      </c>
      <c r="Z330" s="14">
        <f>IF(Raw!AC237&gt;0,Deficit!$D$330-Raw!AC237,"")</f>
        <v>0.80838782838269907</v>
      </c>
      <c r="AA330" s="14">
        <f>IF(Raw!AD237&gt;0,Deficit!$D$330-Raw!AD237,"")</f>
        <v>4.7074644995953001</v>
      </c>
      <c r="AB330" s="14">
        <f>IF(Raw!AE237&gt;0,Deficit!$D$330-Raw!AE237,"")</f>
        <v>1.9293397046585987</v>
      </c>
      <c r="AC330" s="14">
        <f>IF(Raw!AF237&gt;0,Deficit!$D$330-Raw!AF237,"")</f>
        <v>-0.8789224211848996</v>
      </c>
      <c r="AD330" s="14">
        <f>IF(Raw!AG237&gt;0,Deficit!$D$330-Raw!AG237,"")</f>
        <v>4.4085548149171991</v>
      </c>
      <c r="AE330" s="14">
        <f>IF(Raw!AH237&gt;0,Deficit!$D$330-Raw!AH237,"")</f>
        <v>-0.42238910962450049</v>
      </c>
      <c r="AF330" s="14">
        <f>IF(Raw!AI237&gt;0,Deficit!$D$330-Raw!AI237,"")</f>
        <v>2.1148945661809009</v>
      </c>
      <c r="AG330" s="14">
        <f>IF(Raw!AJ237&gt;0,Deficit!$D$330-Raw!AJ237,"")</f>
        <v>10.417461713328599</v>
      </c>
      <c r="AH330" s="14">
        <f>IF(Raw!AK237&gt;0,Deficit!$D$330-Raw!AK237,"")</f>
        <v>9.7208407025390002</v>
      </c>
      <c r="AI330" s="14">
        <f>IF(Raw!AL237&gt;0,Deficit!$D$330-Raw!AL237,"")</f>
        <v>11.7425904468429</v>
      </c>
      <c r="AJ330" s="14">
        <f>IF(Raw!AM237&gt;0,Deficit!$D$330-Raw!AM237,"")</f>
        <v>10.980817712350699</v>
      </c>
      <c r="AK330" s="14">
        <f>IF(Raw!AN237&gt;0,Deficit!$D$330-Raw!AN237,"")</f>
        <v>11.571518228416</v>
      </c>
      <c r="AL330" s="14">
        <f>IF(Raw!AO237&gt;0,Deficit!$D$330-Raw!AO237,"")</f>
        <v>13.9315173995824</v>
      </c>
      <c r="AM330" s="14">
        <f>IF(Raw!AP237&gt;0,Deficit!$D$330-Raw!AP237,"")</f>
        <v>13.922395328848101</v>
      </c>
      <c r="AN330" s="14">
        <f>IF(Raw!AQ237&gt;0,Deficit!$D$330-Raw!AQ237,"")</f>
        <v>-0.63723723751880001</v>
      </c>
      <c r="AO330" s="14">
        <f>IF(Raw!AR237&gt;0,Deficit!$D$330-Raw!AR237,"")</f>
        <v>0.35927808858189891</v>
      </c>
      <c r="AP330" s="14">
        <f>IF(Raw!AS237&gt;0,Deficit!$D$330-Raw!AS237,"")</f>
        <v>1.7575030929311986</v>
      </c>
      <c r="AQ330" s="14">
        <f>IF(Raw!AT237&gt;0,Deficit!$D$330-Raw!AT237,"")</f>
        <v>3.466145276033199</v>
      </c>
      <c r="AR330" s="14" t="str">
        <f>IF(Raw!AU237&gt;0,Deficit!$D$330-Raw!AU237,"")</f>
        <v/>
      </c>
      <c r="AS330" s="14" t="str">
        <f>IF(Raw!AV237&gt;0,Deficit!$D$330-Raw!AV237,"")</f>
        <v/>
      </c>
      <c r="AT330">
        <v>15</v>
      </c>
      <c r="AU330" s="93">
        <f t="shared" si="459"/>
        <v>0.57692307692307687</v>
      </c>
    </row>
    <row r="331" spans="1:77" x14ac:dyDescent="0.25">
      <c r="A331" s="31" t="s">
        <v>49</v>
      </c>
      <c r="B331" s="26">
        <v>12</v>
      </c>
      <c r="C331" s="26">
        <v>60</v>
      </c>
      <c r="D331" s="19">
        <v>16</v>
      </c>
      <c r="E331" s="14"/>
      <c r="F331" s="14">
        <f>IF(Raw!I175&gt;0,Deficit!$D$331-Raw!I175,"")</f>
        <v>4.3216629306492003</v>
      </c>
      <c r="G331" s="14">
        <f>IF(Raw!J175&gt;0,Deficit!$D$331-Raw!J175,"")</f>
        <v>2.2585139434630008</v>
      </c>
      <c r="H331" s="14">
        <f>IF(Raw!K175&gt;0,Deficit!$D$331-Raw!K175,"")</f>
        <v>3.1800715610041994</v>
      </c>
      <c r="I331" s="14">
        <f>IF(Raw!L175&gt;0,Deficit!$D$331-Raw!L175,"")</f>
        <v>-0.11947413468299928</v>
      </c>
      <c r="J331" s="14">
        <f>IF(Raw!M175&gt;0,Deficit!$D$331-Raw!M175,"")</f>
        <v>0.71168419315969977</v>
      </c>
      <c r="K331" s="14">
        <f>IF(Raw!N175&gt;0,Deficit!$D$331-Raw!N175,"")</f>
        <v>0.55866581421729933</v>
      </c>
      <c r="L331" s="14">
        <f>IF(Raw!O175&gt;0,Deficit!$D$331-Raw!O175,"")</f>
        <v>1.0808872736326993</v>
      </c>
      <c r="M331" s="14">
        <f>IF(Raw!P175&gt;0,Deficit!$D$331-Raw!P175,"")</f>
        <v>1.0184704956188</v>
      </c>
      <c r="N331" s="14">
        <f>IF(Raw!Q175&gt;0,Deficit!$D$331-Raw!Q175,"")</f>
        <v>2.0361866210549007</v>
      </c>
      <c r="O331" s="14">
        <f>IF(Raw!R175&gt;0,Deficit!$D$331-Raw!R175,"")</f>
        <v>2.0991244123192008</v>
      </c>
      <c r="P331" s="14">
        <f>IF(Raw!S175&gt;0,Deficit!$D$331-Raw!S175,"")</f>
        <v>2.5909301230786994</v>
      </c>
      <c r="Q331" s="14">
        <f>IF(Raw!T175&gt;0,Deficit!$D$331-Raw!T175,"")</f>
        <v>2.6452544098131003</v>
      </c>
      <c r="R331" s="14">
        <f>IF(Raw!U175&gt;0,Deficit!$D$331-Raw!U175,"")</f>
        <v>3.1801071361926994</v>
      </c>
      <c r="S331" s="14">
        <f>IF(Raw!V175&gt;0,Deficit!$D$331-Raw!V175,"")</f>
        <v>3.3189657227141005</v>
      </c>
      <c r="T331" s="14">
        <f>IF(Raw!W175&gt;0,Deficit!$D$331-Raw!W175,"")</f>
        <v>3.6082192917717997</v>
      </c>
      <c r="U331" s="14"/>
      <c r="V331" s="14">
        <f>IF(Raw!Y175&gt;0,Deficit!$D$331-Raw!Y175,"")</f>
        <v>3.6501749141005</v>
      </c>
      <c r="W331" s="14">
        <f>IF(Raw!Z175&gt;0,Deficit!$D$331-Raw!Z175,"")</f>
        <v>4.3482420367277008</v>
      </c>
      <c r="X331" s="14">
        <f>IF(Raw!AA175&gt;0,Deficit!$D$331-Raw!AA175,"")</f>
        <v>4.4944442357680003</v>
      </c>
      <c r="Y331" s="14">
        <f>IF(Raw!AB175&gt;0,Deficit!$D$331-Raw!AB175,"")</f>
        <v>4.5700260536420991</v>
      </c>
      <c r="Z331" s="14">
        <f>IF(Raw!AC175&gt;0,Deficit!$D$331-Raw!AC175,"")</f>
        <v>1.3287721413807994</v>
      </c>
      <c r="AA331" s="14">
        <f>IF(Raw!AD175&gt;0,Deficit!$D$331-Raw!AD175,"")</f>
        <v>1.5627768831914004</v>
      </c>
      <c r="AB331" s="14">
        <f>IF(Raw!AE175&gt;0,Deficit!$D$331-Raw!AE175,"")</f>
        <v>0.7910152261621004</v>
      </c>
      <c r="AC331" s="14">
        <f>IF(Raw!AF175&gt;0,Deficit!$D$331-Raw!AF175,"")</f>
        <v>-0.16204588079650151</v>
      </c>
      <c r="AD331" s="14">
        <f>IF(Raw!AG175&gt;0,Deficit!$D$331-Raw!AG175,"")</f>
        <v>0.5194844834945993</v>
      </c>
      <c r="AE331" s="14">
        <f>IF(Raw!AH175&gt;0,Deficit!$D$331-Raw!AH175,"")</f>
        <v>0.65738820485909955</v>
      </c>
      <c r="AF331" s="14">
        <f>IF(Raw!AI175&gt;0,Deficit!$D$331-Raw!AI175,"")</f>
        <v>0.78030073577749981</v>
      </c>
      <c r="AG331" s="14">
        <f>IF(Raw!AJ175&gt;0,Deficit!$D$331-Raw!AJ175,"")</f>
        <v>1.3456955442352001</v>
      </c>
      <c r="AH331" s="14">
        <f>IF(Raw!AK175&gt;0,Deficit!$D$331-Raw!AK175,"")</f>
        <v>1.5867843832948001</v>
      </c>
      <c r="AI331" s="14">
        <f>IF(Raw!AL175&gt;0,Deficit!$D$331-Raw!AL175,"")</f>
        <v>1.9068735814527997</v>
      </c>
      <c r="AJ331" s="14">
        <f>IF(Raw!AM175&gt;0,Deficit!$D$331-Raw!AM175,"")</f>
        <v>2.1504289405751003</v>
      </c>
      <c r="AK331" s="14">
        <f>IF(Raw!AN175&gt;0,Deficit!$D$331-Raw!AN175,"")</f>
        <v>2.6601425915138002</v>
      </c>
      <c r="AL331" s="14">
        <f>IF(Raw!AO175&gt;0,Deficit!$D$331-Raw!AO175,"")</f>
        <v>3.7841371039693001</v>
      </c>
      <c r="AM331" s="14">
        <f>IF(Raw!AP175&gt;0,Deficit!$D$331-Raw!AP175,"")</f>
        <v>3.5767203451985008</v>
      </c>
      <c r="AN331" s="14">
        <f>IF(Raw!AQ175&gt;0,Deficit!$D$331-Raw!AQ175,"")</f>
        <v>1.0072984719386007</v>
      </c>
      <c r="AO331" s="14">
        <f>IF(Raw!AR175&gt;0,Deficit!$D$331-Raw!AR175,"")</f>
        <v>0.63519900453669997</v>
      </c>
      <c r="AP331" s="14">
        <f>IF(Raw!AS175&gt;0,Deficit!$D$331-Raw!AS175,"")</f>
        <v>2.4359594211425009</v>
      </c>
      <c r="AQ331" s="14">
        <f>IF(Raw!AT175&gt;0,Deficit!$D$331-Raw!AT175,"")</f>
        <v>1.5861096990849006</v>
      </c>
      <c r="AR331" s="14" t="str">
        <f>IF(Raw!AU175&gt;0,Deficit!$D$331-Raw!AU175,"")</f>
        <v/>
      </c>
      <c r="AS331" s="14" t="str">
        <f>IF(Raw!AV175&gt;0,Deficit!$D$331-Raw!AV175,"")</f>
        <v/>
      </c>
      <c r="AT331">
        <v>5</v>
      </c>
      <c r="AU331" s="93">
        <f t="shared" si="459"/>
        <v>0.3125</v>
      </c>
    </row>
    <row r="332" spans="1:77" x14ac:dyDescent="0.25">
      <c r="A332" s="31" t="s">
        <v>58</v>
      </c>
      <c r="B332" s="26">
        <v>12</v>
      </c>
      <c r="C332" s="26">
        <v>60</v>
      </c>
      <c r="D332" s="86">
        <v>30</v>
      </c>
      <c r="E332" s="14"/>
      <c r="F332" s="14">
        <f>IF(Raw!I238&gt;0,Deficit!$D$332-Raw!I238,"")</f>
        <v>7.084099458500301</v>
      </c>
      <c r="G332" s="14">
        <f>IF(Raw!J238&gt;0,Deficit!$D$332-Raw!J238,"")</f>
        <v>5.408257954823501</v>
      </c>
      <c r="H332" s="14">
        <f>IF(Raw!K238&gt;0,Deficit!$D$332-Raw!K238,"")</f>
        <v>5.3935807983391015</v>
      </c>
      <c r="I332" s="14">
        <f>IF(Raw!L238&gt;0,Deficit!$D$332-Raw!L238,"")</f>
        <v>3.4142492946458987</v>
      </c>
      <c r="J332" s="14">
        <f>IF(Raw!M238&gt;0,Deficit!$D$332-Raw!M238,"")</f>
        <v>1.0411201125872012</v>
      </c>
      <c r="K332" s="14">
        <f>IF(Raw!N238&gt;0,Deficit!$D$332-Raw!N238,"")</f>
        <v>0.24257303066690028</v>
      </c>
      <c r="L332" s="14">
        <f>IF(Raw!O238&gt;0,Deficit!$D$332-Raw!O238,"")</f>
        <v>1.9743833294030004</v>
      </c>
      <c r="M332" s="14">
        <f>IF(Raw!P238&gt;0,Deficit!$D$332-Raw!P238,"")</f>
        <v>0.77475451745590007</v>
      </c>
      <c r="N332" s="14">
        <f>IF(Raw!Q238&gt;0,Deficit!$D$332-Raw!Q238,"")</f>
        <v>1.6188634264087014</v>
      </c>
      <c r="O332" s="14">
        <f>IF(Raw!R238&gt;0,Deficit!$D$332-Raw!R238,"")</f>
        <v>2.2159982307942983</v>
      </c>
      <c r="P332" s="14">
        <f>IF(Raw!S238&gt;0,Deficit!$D$332-Raw!S238,"")</f>
        <v>2.7681760993493008</v>
      </c>
      <c r="Q332" s="14">
        <f>IF(Raw!T238&gt;0,Deficit!$D$332-Raw!T238,"")</f>
        <v>2.2543047113831989</v>
      </c>
      <c r="R332" s="14">
        <f>IF(Raw!U238&gt;0,Deficit!$D$332-Raw!U238,"")</f>
        <v>2.7647403112821003</v>
      </c>
      <c r="S332" s="14">
        <f>IF(Raw!V238&gt;0,Deficit!$D$332-Raw!V238,"")</f>
        <v>2.4382583776909001</v>
      </c>
      <c r="T332" s="14">
        <f>IF(Raw!W238&gt;0,Deficit!$D$332-Raw!W238,"")</f>
        <v>3.8773458344616998</v>
      </c>
      <c r="U332" s="14"/>
      <c r="V332" s="14">
        <f>IF(Raw!Y238&gt;0,Deficit!$D$332-Raw!Y238,"")</f>
        <v>3.8051918098806006</v>
      </c>
      <c r="W332" s="14">
        <f>IF(Raw!Z238&gt;0,Deficit!$D$332-Raw!Z238,"")</f>
        <v>5.5453364622178007</v>
      </c>
      <c r="X332" s="14">
        <f>IF(Raw!AA238&gt;0,Deficit!$D$332-Raw!AA238,"")</f>
        <v>6.3632343796620994</v>
      </c>
      <c r="Y332" s="14">
        <f>IF(Raw!AB238&gt;0,Deficit!$D$332-Raw!AB238,"")</f>
        <v>6.5194184180697015</v>
      </c>
      <c r="Z332" s="14">
        <f>IF(Raw!AC238&gt;0,Deficit!$D$332-Raw!AC238,"")</f>
        <v>4.0879569421155004</v>
      </c>
      <c r="AA332" s="14">
        <f>IF(Raw!AD238&gt;0,Deficit!$D$332-Raw!AD238,"")</f>
        <v>3.5967944725944001</v>
      </c>
      <c r="AB332" s="14">
        <f>IF(Raw!AE238&gt;0,Deficit!$D$332-Raw!AE238,"")</f>
        <v>0.65557174328640144</v>
      </c>
      <c r="AC332" s="14">
        <f>IF(Raw!AF238&gt;0,Deficit!$D$332-Raw!AF238,"")</f>
        <v>8.9327937322991602E-3</v>
      </c>
      <c r="AD332" s="14">
        <f>IF(Raw!AG238&gt;0,Deficit!$D$332-Raw!AG238,"")</f>
        <v>0.85791398222820092</v>
      </c>
      <c r="AE332" s="14">
        <f>IF(Raw!AH238&gt;0,Deficit!$D$332-Raw!AH238,"")</f>
        <v>0.92876696524719904</v>
      </c>
      <c r="AF332" s="14">
        <f>IF(Raw!AI238&gt;0,Deficit!$D$332-Raw!AI238,"")</f>
        <v>0.14663713291750113</v>
      </c>
      <c r="AG332" s="14">
        <f>IF(Raw!AJ238&gt;0,Deficit!$D$332-Raw!AJ238,"")</f>
        <v>1.1888817128733997</v>
      </c>
      <c r="AH332" s="14">
        <f>IF(Raw!AK238&gt;0,Deficit!$D$332-Raw!AK238,"")</f>
        <v>1.3257190168772013</v>
      </c>
      <c r="AI332" s="14">
        <f>IF(Raw!AL238&gt;0,Deficit!$D$332-Raw!AL238,"")</f>
        <v>1.2610159444252993</v>
      </c>
      <c r="AJ332" s="14">
        <f>IF(Raw!AM238&gt;0,Deficit!$D$332-Raw!AM238,"")</f>
        <v>1.8470971818682003</v>
      </c>
      <c r="AK332" s="14">
        <f>IF(Raw!AN238&gt;0,Deficit!$D$332-Raw!AN238,"")</f>
        <v>2.3060678835593009</v>
      </c>
      <c r="AL332" s="14">
        <f>IF(Raw!AO238&gt;0,Deficit!$D$332-Raw!AO238,"")</f>
        <v>4.8118889690220001</v>
      </c>
      <c r="AM332" s="14">
        <f>IF(Raw!AP238&gt;0,Deficit!$D$332-Raw!AP238,"")</f>
        <v>4.4855308684468014</v>
      </c>
      <c r="AN332" s="14">
        <f>IF(Raw!AQ238&gt;0,Deficit!$D$332-Raw!AQ238,"")</f>
        <v>2.7223505820848004</v>
      </c>
      <c r="AO332" s="14">
        <f>IF(Raw!AR238&gt;0,Deficit!$D$332-Raw!AR238,"")</f>
        <v>0.3914954181680983</v>
      </c>
      <c r="AP332" s="14">
        <f>IF(Raw!AS238&gt;0,Deficit!$D$332-Raw!AS238,"")</f>
        <v>2.3389535734624012</v>
      </c>
      <c r="AQ332" s="14">
        <f>IF(Raw!AT238&gt;0,Deficit!$D$332-Raw!AT238,"")</f>
        <v>-0.84069998184359918</v>
      </c>
      <c r="AR332" s="14" t="str">
        <f>IF(Raw!AU238&gt;0,Deficit!$D$332-Raw!AU238,"")</f>
        <v/>
      </c>
      <c r="AS332" s="14" t="str">
        <f>IF(Raw!AV238&gt;0,Deficit!$D$332-Raw!AV238,"")</f>
        <v/>
      </c>
      <c r="AT332">
        <v>6.5</v>
      </c>
      <c r="AU332" s="93">
        <f t="shared" si="459"/>
        <v>0.21666666666666667</v>
      </c>
    </row>
    <row r="333" spans="1:77" x14ac:dyDescent="0.25">
      <c r="A333" s="31" t="s">
        <v>49</v>
      </c>
      <c r="B333" s="26">
        <v>12</v>
      </c>
      <c r="C333" s="26">
        <v>90</v>
      </c>
      <c r="D333" s="19">
        <v>15</v>
      </c>
      <c r="E333" s="14"/>
      <c r="F333" s="14">
        <f>IF(Raw!I176&gt;0,Deficit!$D$333-Raw!I176,"")</f>
        <v>6.1314325681218609</v>
      </c>
      <c r="G333" s="14">
        <f>IF(Raw!J176&gt;0,Deficit!$D$333-Raw!J176,"")</f>
        <v>6.2344890490004694</v>
      </c>
      <c r="H333" s="14">
        <f>IF(Raw!K176&gt;0,Deficit!$D$333-Raw!K176,"")</f>
        <v>6.1671086723686308</v>
      </c>
      <c r="I333" s="14">
        <f>IF(Raw!L176&gt;0,Deficit!$D$333-Raw!L176,"")</f>
        <v>6.0757196312028992</v>
      </c>
      <c r="J333" s="14">
        <f>IF(Raw!M176&gt;0,Deficit!$D$333-Raw!M176,"")</f>
        <v>5.6951897237596096</v>
      </c>
      <c r="K333" s="14">
        <f>IF(Raw!N176&gt;0,Deficit!$D$333-Raw!N176,"")</f>
        <v>5.7677161812112292</v>
      </c>
      <c r="L333" s="14">
        <f>IF(Raw!O176&gt;0,Deficit!$D$333-Raw!O176,"")</f>
        <v>5.4910463852237896</v>
      </c>
      <c r="M333" s="14">
        <f>IF(Raw!P176&gt;0,Deficit!$D$333-Raw!P176,"")</f>
        <v>5.6510531508081794</v>
      </c>
      <c r="N333" s="14">
        <f>IF(Raw!Q176&gt;0,Deficit!$D$333-Raw!Q176,"")</f>
        <v>5.4492280275702498</v>
      </c>
      <c r="O333" s="14">
        <f>IF(Raw!R176&gt;0,Deficit!$D$333-Raw!R176,"")</f>
        <v>5.4493882141886392</v>
      </c>
      <c r="P333" s="14">
        <f>IF(Raw!S176&gt;0,Deficit!$D$333-Raw!S176,"")</f>
        <v>5.3634481787370003</v>
      </c>
      <c r="Q333" s="14">
        <f>IF(Raw!T176&gt;0,Deficit!$D$333-Raw!T176,"")</f>
        <v>5.3746916023065392</v>
      </c>
      <c r="R333" s="14">
        <f>IF(Raw!U176&gt;0,Deficit!$D$333-Raw!U176,"")</f>
        <v>5.4764560273869698</v>
      </c>
      <c r="S333" s="14">
        <f>IF(Raw!V176&gt;0,Deficit!$D$333-Raw!V176,"")</f>
        <v>5.6633155662299792</v>
      </c>
      <c r="T333" s="14">
        <f>IF(Raw!W176&gt;0,Deficit!$D$333-Raw!W176,"")</f>
        <v>5.5532751871580501</v>
      </c>
      <c r="U333" s="14"/>
      <c r="V333" s="14">
        <f>IF(Raw!Y176&gt;0,Deficit!$D$333-Raw!Y176,"")</f>
        <v>5.5549864224700602</v>
      </c>
      <c r="W333" s="14">
        <f>IF(Raw!Z176&gt;0,Deficit!$D$333-Raw!Z176,"")</f>
        <v>5.8425247877228603</v>
      </c>
      <c r="X333" s="14">
        <f>IF(Raw!AA176&gt;0,Deficit!$D$333-Raw!AA176,"")</f>
        <v>5.7835897424014107</v>
      </c>
      <c r="Y333" s="14">
        <f>IF(Raw!AB176&gt;0,Deficit!$D$333-Raw!AB176,"")</f>
        <v>5.7671849788314091</v>
      </c>
      <c r="Z333" s="14">
        <f>IF(Raw!AC176&gt;0,Deficit!$D$333-Raw!AC176,"")</f>
        <v>5.6387983167379492</v>
      </c>
      <c r="AA333" s="14">
        <f>IF(Raw!AD176&gt;0,Deficit!$D$333-Raw!AD176,"")</f>
        <v>5.1973861734296491</v>
      </c>
      <c r="AB333" s="14">
        <f>IF(Raw!AE176&gt;0,Deficit!$D$333-Raw!AE176,"")</f>
        <v>3.1343329353643998</v>
      </c>
      <c r="AC333" s="14">
        <f>IF(Raw!AF176&gt;0,Deficit!$D$333-Raw!AF176,"")</f>
        <v>2.8927847824347008</v>
      </c>
      <c r="AD333" s="14">
        <f>IF(Raw!AG176&gt;0,Deficit!$D$333-Raw!AG176,"")</f>
        <v>2.9683014776499004</v>
      </c>
      <c r="AE333" s="14">
        <f>IF(Raw!AH176&gt;0,Deficit!$D$333-Raw!AH176,"")</f>
        <v>2.8747484860955002</v>
      </c>
      <c r="AF333" s="14">
        <f>IF(Raw!AI176&gt;0,Deficit!$D$333-Raw!AI176,"")</f>
        <v>2.9995524519549992</v>
      </c>
      <c r="AG333" s="14">
        <f>IF(Raw!AJ176&gt;0,Deficit!$D$333-Raw!AJ176,"")</f>
        <v>3.7200907658518005</v>
      </c>
      <c r="AH333" s="14">
        <f>IF(Raw!AK176&gt;0,Deficit!$D$333-Raw!AK176,"")</f>
        <v>3.4043251265477004</v>
      </c>
      <c r="AI333" s="14">
        <f>IF(Raw!AL176&gt;0,Deficit!$D$333-Raw!AL176,"")</f>
        <v>3.3530316693613997</v>
      </c>
      <c r="AJ333" s="14">
        <f>IF(Raw!AM176&gt;0,Deficit!$D$333-Raw!AM176,"")</f>
        <v>3.6280620342018004</v>
      </c>
      <c r="AK333" s="14">
        <f>IF(Raw!AN176&gt;0,Deficit!$D$333-Raw!AN176,"")</f>
        <v>3.6669001976807998</v>
      </c>
      <c r="AL333" s="14">
        <f>IF(Raw!AO176&gt;0,Deficit!$D$333-Raw!AO176,"")</f>
        <v>4.4147984562544007</v>
      </c>
      <c r="AM333" s="14">
        <f>IF(Raw!AP176&gt;0,Deficit!$D$333-Raw!AP176,"")</f>
        <v>3.9344142757118998</v>
      </c>
      <c r="AN333" s="14">
        <f>IF(Raw!AQ176&gt;0,Deficit!$D$333-Raw!AQ176,"")</f>
        <v>4.1241755161120999</v>
      </c>
      <c r="AO333" s="14">
        <f>IF(Raw!AR176&gt;0,Deficit!$D$333-Raw!AR176,"")</f>
        <v>1.9931926839800997</v>
      </c>
      <c r="AP333" s="14">
        <f>IF(Raw!AS176&gt;0,Deficit!$D$333-Raw!AS176,"")</f>
        <v>3.4767813923140007</v>
      </c>
      <c r="AQ333" s="14">
        <f>IF(Raw!AT176&gt;0,Deficit!$D$333-Raw!AT176,"")</f>
        <v>3.0714371564013003</v>
      </c>
      <c r="AR333" s="14" t="str">
        <f>IF(Raw!AU176&gt;0,Deficit!$D$333-Raw!AU176,"")</f>
        <v/>
      </c>
      <c r="AS333" s="14" t="str">
        <f>IF(Raw!AV176&gt;0,Deficit!$D$333-Raw!AV176,"")</f>
        <v/>
      </c>
      <c r="AT333">
        <v>6</v>
      </c>
      <c r="AU333" s="93">
        <f t="shared" si="459"/>
        <v>0.4</v>
      </c>
    </row>
    <row r="334" spans="1:77" x14ac:dyDescent="0.25">
      <c r="A334" s="31" t="s">
        <v>58</v>
      </c>
      <c r="B334" s="26">
        <v>12</v>
      </c>
      <c r="C334" s="26">
        <v>90</v>
      </c>
      <c r="D334" s="19">
        <v>16.3</v>
      </c>
      <c r="E334" s="14"/>
      <c r="F334" s="14">
        <f>IF(Raw!I239&gt;0,Deficit!$D$334-Raw!I239,"")</f>
        <v>7.7060831149055709</v>
      </c>
      <c r="G334" s="14">
        <f>IF(Raw!J239&gt;0,Deficit!$D$334-Raw!J239,"")</f>
        <v>7.7521564594222312</v>
      </c>
      <c r="H334" s="14">
        <f>IF(Raw!K239&gt;0,Deficit!$D$334-Raw!K239,"")</f>
        <v>7.396925804267811</v>
      </c>
      <c r="I334" s="14">
        <f>IF(Raw!L239&gt;0,Deficit!$D$334-Raw!L239,"")</f>
        <v>7.7035996641115112</v>
      </c>
      <c r="J334" s="14">
        <f>IF(Raw!M239&gt;0,Deficit!$D$334-Raw!M239,"")</f>
        <v>7.1295428062986215</v>
      </c>
      <c r="K334" s="14">
        <f>IF(Raw!N239&gt;0,Deficit!$D$334-Raw!N239,"")</f>
        <v>7.3171473654443808</v>
      </c>
      <c r="L334" s="14">
        <f>IF(Raw!O239&gt;0,Deficit!$D$334-Raw!O239,"")</f>
        <v>6.9598019937498208</v>
      </c>
      <c r="M334" s="14">
        <f>IF(Raw!P239&gt;0,Deficit!$D$334-Raw!P239,"")</f>
        <v>6.9599300305388514</v>
      </c>
      <c r="N334" s="14">
        <f>IF(Raw!Q239&gt;0,Deficit!$D$334-Raw!Q239,"")</f>
        <v>7.0535488120219512</v>
      </c>
      <c r="O334" s="14">
        <f>IF(Raw!R239&gt;0,Deficit!$D$334-Raw!R239,"")</f>
        <v>6.97115395803187</v>
      </c>
      <c r="P334" s="14">
        <f>IF(Raw!S239&gt;0,Deficit!$D$334-Raw!S239,"")</f>
        <v>6.9986662309516703</v>
      </c>
      <c r="Q334" s="14">
        <f>IF(Raw!T239&gt;0,Deficit!$D$334-Raw!T239,"")</f>
        <v>6.8667656968123012</v>
      </c>
      <c r="R334" s="14">
        <f>IF(Raw!U239&gt;0,Deficit!$D$334-Raw!U239,"")</f>
        <v>6.8200321610796006</v>
      </c>
      <c r="S334" s="14">
        <f>IF(Raw!V239&gt;0,Deficit!$D$334-Raw!V239,"")</f>
        <v>6.8768810769857716</v>
      </c>
      <c r="T334" s="14">
        <f>IF(Raw!W239&gt;0,Deficit!$D$334-Raw!W239,"")</f>
        <v>6.8889592109007314</v>
      </c>
      <c r="U334" s="14"/>
      <c r="V334" s="14">
        <f>IF(Raw!Y239&gt;0,Deficit!$D$334-Raw!Y239,"")</f>
        <v>7.1807930881809501</v>
      </c>
      <c r="W334" s="14">
        <f>IF(Raw!Z239&gt;0,Deficit!$D$334-Raw!Z239,"")</f>
        <v>7.1663206513590012</v>
      </c>
      <c r="X334" s="14">
        <f>IF(Raw!AA239&gt;0,Deficit!$D$334-Raw!AA239,"")</f>
        <v>7.2243039721021614</v>
      </c>
      <c r="Y334" s="14">
        <f>IF(Raw!AB239&gt;0,Deficit!$D$334-Raw!AB239,"")</f>
        <v>7.135278594337251</v>
      </c>
      <c r="Z334" s="14">
        <f>IF(Raw!AC239&gt;0,Deficit!$D$334-Raw!AC239,"")</f>
        <v>7.1172699594673698</v>
      </c>
      <c r="AA334" s="14">
        <f>IF(Raw!AD239&gt;0,Deficit!$D$334-Raw!AD239,"")</f>
        <v>7.109185897333921</v>
      </c>
      <c r="AB334" s="14">
        <f>IF(Raw!AE239&gt;0,Deficit!$D$334-Raw!AE239,"")</f>
        <v>5.7699077002065007</v>
      </c>
      <c r="AC334" s="14">
        <f>IF(Raw!AF239&gt;0,Deficit!$D$334-Raw!AF239,"")</f>
        <v>5.4276997429348004</v>
      </c>
      <c r="AD334" s="14">
        <f>IF(Raw!AG239&gt;0,Deficit!$D$334-Raw!AG239,"")</f>
        <v>5.1279227575849013</v>
      </c>
      <c r="AE334" s="14">
        <f>IF(Raw!AH239&gt;0,Deficit!$D$334-Raw!AH239,"")</f>
        <v>5.0528022029460011</v>
      </c>
      <c r="AF334" s="14">
        <f>IF(Raw!AI239&gt;0,Deficit!$D$334-Raw!AI239,"")</f>
        <v>4.5381993619959005</v>
      </c>
      <c r="AG334" s="14">
        <f>IF(Raw!AJ239&gt;0,Deficit!$D$334-Raw!AJ239,"")</f>
        <v>5.0155324784825002</v>
      </c>
      <c r="AH334" s="14">
        <f>IF(Raw!AK239&gt;0,Deficit!$D$334-Raw!AK239,"")</f>
        <v>4.9550165848652998</v>
      </c>
      <c r="AI334" s="14">
        <f>IF(Raw!AL239&gt;0,Deficit!$D$334-Raw!AL239,"")</f>
        <v>5.4825089422496003</v>
      </c>
      <c r="AJ334" s="14">
        <f>IF(Raw!AM239&gt;0,Deficit!$D$334-Raw!AM239,"")</f>
        <v>5.2411269113616008</v>
      </c>
      <c r="AK334" s="14">
        <f>IF(Raw!AN239&gt;0,Deficit!$D$334-Raw!AN239,"")</f>
        <v>5.8020657209950013</v>
      </c>
      <c r="AL334" s="14">
        <f>IF(Raw!AO239&gt;0,Deficit!$D$334-Raw!AO239,"")</f>
        <v>6.5263718250113314</v>
      </c>
      <c r="AM334" s="14">
        <f>IF(Raw!AP239&gt;0,Deficit!$D$334-Raw!AP239,"")</f>
        <v>6.3124062578662503</v>
      </c>
      <c r="AN334" s="14">
        <f>IF(Raw!AQ239&gt;0,Deficit!$D$334-Raw!AQ239,"")</f>
        <v>6.2786414913682016</v>
      </c>
      <c r="AO334" s="14">
        <f>IF(Raw!AR239&gt;0,Deficit!$D$334-Raw!AR239,"")</f>
        <v>6.3738533017445</v>
      </c>
      <c r="AP334" s="14">
        <f>IF(Raw!AS239&gt;0,Deficit!$D$334-Raw!AS239,"")</f>
        <v>4.5994301002027012</v>
      </c>
      <c r="AQ334" s="14">
        <f>IF(Raw!AT239&gt;0,Deficit!$D$334-Raw!AT239,"")</f>
        <v>4.0678108060412015</v>
      </c>
      <c r="AR334" s="14" t="str">
        <f>IF(Raw!AU239&gt;0,Deficit!$D$334-Raw!AU239,"")</f>
        <v/>
      </c>
      <c r="AS334" s="14" t="str">
        <f>IF(Raw!AV239&gt;0,Deficit!$D$334-Raw!AV239,"")</f>
        <v/>
      </c>
      <c r="AT334">
        <v>7</v>
      </c>
      <c r="AU334" s="93">
        <f t="shared" si="459"/>
        <v>0.42944785276073616</v>
      </c>
    </row>
    <row r="335" spans="1:77" x14ac:dyDescent="0.25">
      <c r="A335" s="31" t="s">
        <v>49</v>
      </c>
      <c r="B335" s="26">
        <v>12</v>
      </c>
      <c r="C335" s="26">
        <v>120</v>
      </c>
      <c r="D335" s="19">
        <v>15</v>
      </c>
      <c r="E335" s="14"/>
      <c r="F335" s="14">
        <f>IF(Raw!I177&gt;0,Deficit!$D$335-Raw!I177,"")</f>
        <v>6.2359198951089301</v>
      </c>
      <c r="G335" s="14">
        <f>IF(Raw!J177&gt;0,Deficit!$D$335-Raw!J177,"")</f>
        <v>6.1917948090791093</v>
      </c>
      <c r="H335" s="14">
        <f>IF(Raw!K177&gt;0,Deficit!$D$335-Raw!K177,"")</f>
        <v>6.0824361937933595</v>
      </c>
      <c r="I335" s="14">
        <f>IF(Raw!L177&gt;0,Deficit!$D$335-Raw!L177,"")</f>
        <v>6.2800892020619905</v>
      </c>
      <c r="J335" s="14">
        <f>IF(Raw!M177&gt;0,Deficit!$D$335-Raw!M177,"")</f>
        <v>6.0393341199250994</v>
      </c>
      <c r="K335" s="14">
        <f>IF(Raw!N177&gt;0,Deficit!$D$335-Raw!N177,"")</f>
        <v>6.0710685299443892</v>
      </c>
      <c r="L335" s="14">
        <f>IF(Raw!O177&gt;0,Deficit!$D$335-Raw!O177,"")</f>
        <v>5.9871447656536692</v>
      </c>
      <c r="M335" s="14">
        <f>IF(Raw!P177&gt;0,Deficit!$D$335-Raw!P177,"")</f>
        <v>6.0428644918023995</v>
      </c>
      <c r="N335" s="14">
        <f>IF(Raw!Q177&gt;0,Deficit!$D$335-Raw!Q177,"")</f>
        <v>6.2629619739134998</v>
      </c>
      <c r="O335" s="14">
        <f>IF(Raw!R177&gt;0,Deficit!$D$335-Raw!R177,"")</f>
        <v>6.1208181677104303</v>
      </c>
      <c r="P335" s="14">
        <f>IF(Raw!S177&gt;0,Deficit!$D$335-Raw!S177,"")</f>
        <v>6.2454529687319003</v>
      </c>
      <c r="Q335" s="14">
        <f>IF(Raw!T177&gt;0,Deficit!$D$335-Raw!T177,"")</f>
        <v>6.0921714651017993</v>
      </c>
      <c r="R335" s="14">
        <f>IF(Raw!U177&gt;0,Deficit!$D$335-Raw!U177,"")</f>
        <v>6.0632258090283795</v>
      </c>
      <c r="S335" s="14">
        <f>IF(Raw!V177&gt;0,Deficit!$D$335-Raw!V177,"")</f>
        <v>6.0054277812775201</v>
      </c>
      <c r="T335" s="14">
        <f>IF(Raw!W177&gt;0,Deficit!$D$335-Raw!W177,"")</f>
        <v>6.0192665874024307</v>
      </c>
      <c r="U335" s="14"/>
      <c r="V335" s="14">
        <f>IF(Raw!Y177&gt;0,Deficit!$D$335-Raw!Y177,"")</f>
        <v>6.11333717520432</v>
      </c>
      <c r="W335" s="14">
        <f>IF(Raw!Z177&gt;0,Deficit!$D$335-Raw!Z177,"")</f>
        <v>6.1175052352272594</v>
      </c>
      <c r="X335" s="14">
        <f>IF(Raw!AA177&gt;0,Deficit!$D$335-Raw!AA177,"")</f>
        <v>6.1750691547833494</v>
      </c>
      <c r="Y335" s="14">
        <f>IF(Raw!AB177&gt;0,Deficit!$D$335-Raw!AB177,"")</f>
        <v>6.16234354350083</v>
      </c>
      <c r="Z335" s="14">
        <f>IF(Raw!AC177&gt;0,Deficit!$D$335-Raw!AC177,"")</f>
        <v>6.1260298157817008</v>
      </c>
      <c r="AA335" s="14">
        <f>IF(Raw!AD177&gt;0,Deficit!$D$335-Raw!AD177,"")</f>
        <v>6.0272176515048699</v>
      </c>
      <c r="AB335" s="14">
        <f>IF(Raw!AE177&gt;0,Deficit!$D$335-Raw!AE177,"")</f>
        <v>6.0904743063670406</v>
      </c>
      <c r="AC335" s="14">
        <f>IF(Raw!AF177&gt;0,Deficit!$D$335-Raw!AF177,"")</f>
        <v>5.9589668772186002</v>
      </c>
      <c r="AD335" s="14">
        <f>IF(Raw!AG177&gt;0,Deficit!$D$335-Raw!AG177,"")</f>
        <v>5.8905601561142404</v>
      </c>
      <c r="AE335" s="14">
        <f>IF(Raw!AH177&gt;0,Deficit!$D$335-Raw!AH177,"")</f>
        <v>5.8019782069124908</v>
      </c>
      <c r="AF335" s="14">
        <f>IF(Raw!AI177&gt;0,Deficit!$D$335-Raw!AI177,"")</f>
        <v>5.8036084707313194</v>
      </c>
      <c r="AG335" s="14">
        <f>IF(Raw!AJ177&gt;0,Deficit!$D$335-Raw!AJ177,"")</f>
        <v>5.6534490503939399</v>
      </c>
      <c r="AH335" s="14">
        <f>IF(Raw!AK177&gt;0,Deficit!$D$335-Raw!AK177,"")</f>
        <v>5.6223801843368495</v>
      </c>
      <c r="AI335" s="14">
        <f>IF(Raw!AL177&gt;0,Deficit!$D$335-Raw!AL177,"")</f>
        <v>5.2738999705972702</v>
      </c>
      <c r="AJ335" s="14">
        <f>IF(Raw!AM177&gt;0,Deficit!$D$335-Raw!AM177,"")</f>
        <v>5.3395617295062792</v>
      </c>
      <c r="AK335" s="14">
        <f>IF(Raw!AN177&gt;0,Deficit!$D$335-Raw!AN177,"")</f>
        <v>5.1748887381260502</v>
      </c>
      <c r="AL335" s="14">
        <f>IF(Raw!AO177&gt;0,Deficit!$D$335-Raw!AO177,"")</f>
        <v>5.3665223087324705</v>
      </c>
      <c r="AM335" s="14">
        <f>IF(Raw!AP177&gt;0,Deficit!$D$335-Raw!AP177,"")</f>
        <v>5.1294439393368396</v>
      </c>
      <c r="AN335" s="14">
        <f>IF(Raw!AQ177&gt;0,Deficit!$D$335-Raw!AQ177,"")</f>
        <v>5.1678654007061802</v>
      </c>
      <c r="AO335" s="14">
        <f>IF(Raw!AR177&gt;0,Deficit!$D$335-Raw!AR177,"")</f>
        <v>5.2638666932614004</v>
      </c>
      <c r="AP335" s="14">
        <f>IF(Raw!AS177&gt;0,Deficit!$D$335-Raw!AS177,"")</f>
        <v>3.4420266119418006</v>
      </c>
      <c r="AQ335" s="14">
        <f>IF(Raw!AT177&gt;0,Deficit!$D$335-Raw!AT177,"")</f>
        <v>3.3078046970301997</v>
      </c>
      <c r="AR335" s="14" t="str">
        <f>IF(Raw!AU177&gt;0,Deficit!$D$335-Raw!AU177,"")</f>
        <v/>
      </c>
      <c r="AS335" s="14" t="str">
        <f>IF(Raw!AV177&gt;0,Deficit!$D$335-Raw!AV177,"")</f>
        <v/>
      </c>
      <c r="AT335">
        <v>6</v>
      </c>
      <c r="AU335" s="93">
        <f t="shared" si="459"/>
        <v>0.4</v>
      </c>
    </row>
    <row r="336" spans="1:77" x14ac:dyDescent="0.25">
      <c r="A336" s="31" t="s">
        <v>58</v>
      </c>
      <c r="B336" s="26">
        <v>12</v>
      </c>
      <c r="C336" s="26">
        <v>120</v>
      </c>
      <c r="D336" s="92">
        <v>14</v>
      </c>
      <c r="E336" s="14"/>
      <c r="F336" s="14">
        <f>IF(Raw!I240&gt;0,Deficit!$D$336-Raw!I240,"")</f>
        <v>5.2825983081345704</v>
      </c>
      <c r="G336" s="14">
        <f>IF(Raw!J240&gt;0,Deficit!$D$336-Raw!J240,"")</f>
        <v>5.1550962990379698</v>
      </c>
      <c r="H336" s="14">
        <f>IF(Raw!K240&gt;0,Deficit!$D$336-Raw!K240,"")</f>
        <v>5.3240954156979701</v>
      </c>
      <c r="I336" s="14">
        <f>IF(Raw!L240&gt;0,Deficit!$D$336-Raw!L240,"")</f>
        <v>5.4126008370649306</v>
      </c>
      <c r="J336" s="14">
        <f>IF(Raw!M240&gt;0,Deficit!$D$336-Raw!M240,"")</f>
        <v>5.3296283758909002</v>
      </c>
      <c r="K336" s="14">
        <f>IF(Raw!N240&gt;0,Deficit!$D$336-Raw!N240,"")</f>
        <v>5.2228448911461598</v>
      </c>
      <c r="L336" s="14">
        <f>IF(Raw!O240&gt;0,Deficit!$D$336-Raw!O240,"")</f>
        <v>5.2421746522941906</v>
      </c>
      <c r="M336" s="14">
        <f>IF(Raw!P240&gt;0,Deficit!$D$336-Raw!P240,"")</f>
        <v>5.3404467759454608</v>
      </c>
      <c r="N336" s="14">
        <f>IF(Raw!Q240&gt;0,Deficit!$D$336-Raw!Q240,"")</f>
        <v>5.0803446341961003</v>
      </c>
      <c r="O336" s="14">
        <f>IF(Raw!R240&gt;0,Deficit!$D$336-Raw!R240,"")</f>
        <v>5.2704859597248799</v>
      </c>
      <c r="P336" s="14">
        <f>IF(Raw!S240&gt;0,Deficit!$D$336-Raw!S240,"")</f>
        <v>5.12095360306337</v>
      </c>
      <c r="Q336" s="14">
        <f>IF(Raw!T240&gt;0,Deficit!$D$336-Raw!T240,"")</f>
        <v>5.1901465254402002</v>
      </c>
      <c r="R336" s="14">
        <f>IF(Raw!U240&gt;0,Deficit!$D$336-Raw!U240,"")</f>
        <v>5.3670452841339902</v>
      </c>
      <c r="S336" s="14">
        <f>IF(Raw!V240&gt;0,Deficit!$D$336-Raw!V240,"")</f>
        <v>5.5151221711677891</v>
      </c>
      <c r="T336" s="14">
        <f>IF(Raw!W240&gt;0,Deficit!$D$336-Raw!W240,"")</f>
        <v>5.0535103420971001</v>
      </c>
      <c r="U336" s="14"/>
      <c r="V336" s="14">
        <f>IF(Raw!Y240&gt;0,Deficit!$D$336-Raw!Y240,"")</f>
        <v>5.1165545528373109</v>
      </c>
      <c r="W336" s="14">
        <f>IF(Raw!Z240&gt;0,Deficit!$D$336-Raw!Z240,"")</f>
        <v>5.1639369328848801</v>
      </c>
      <c r="X336" s="14">
        <f>IF(Raw!AA240&gt;0,Deficit!$D$336-Raw!AA240,"")</f>
        <v>5.0301465942504393</v>
      </c>
      <c r="Y336" s="14">
        <f>IF(Raw!AB240&gt;0,Deficit!$D$336-Raw!AB240,"")</f>
        <v>5.1906836831816605</v>
      </c>
      <c r="Z336" s="14">
        <f>IF(Raw!AC240&gt;0,Deficit!$D$336-Raw!AC240,"")</f>
        <v>5.2036804492691999</v>
      </c>
      <c r="AA336" s="14">
        <f>IF(Raw!AD240&gt;0,Deficit!$D$336-Raw!AD240,"")</f>
        <v>5.2136661184677102</v>
      </c>
      <c r="AB336" s="14">
        <f>IF(Raw!AE240&gt;0,Deficit!$D$336-Raw!AE240,"")</f>
        <v>5.2404465453500606</v>
      </c>
      <c r="AC336" s="14">
        <f>IF(Raw!AF240&gt;0,Deficit!$D$336-Raw!AF240,"")</f>
        <v>5.1385584976777903</v>
      </c>
      <c r="AD336" s="14">
        <f>IF(Raw!AG240&gt;0,Deficit!$D$336-Raw!AG240,"")</f>
        <v>5.1109885538072408</v>
      </c>
      <c r="AE336" s="14">
        <f>IF(Raw!AH240&gt;0,Deficit!$D$336-Raw!AH240,"")</f>
        <v>5.2769065938480804</v>
      </c>
      <c r="AF336" s="14">
        <f>IF(Raw!AI240&gt;0,Deficit!$D$336-Raw!AI240,"")</f>
        <v>4.9731383823189503</v>
      </c>
      <c r="AG336" s="14">
        <f>IF(Raw!AJ240&gt;0,Deficit!$D$336-Raw!AJ240,"")</f>
        <v>5.13299856365472</v>
      </c>
      <c r="AH336" s="14">
        <f>IF(Raw!AK240&gt;0,Deficit!$D$336-Raw!AK240,"")</f>
        <v>5.1132561263326295</v>
      </c>
      <c r="AI336" s="14">
        <f>IF(Raw!AL240&gt;0,Deficit!$D$336-Raw!AL240,"")</f>
        <v>5.0034593350152807</v>
      </c>
      <c r="AJ336" s="14">
        <f>IF(Raw!AM240&gt;0,Deficit!$D$336-Raw!AM240,"")</f>
        <v>4.8519420252999605</v>
      </c>
      <c r="AK336" s="14">
        <f>IF(Raw!AN240&gt;0,Deficit!$D$336-Raw!AN240,"")</f>
        <v>4.7890786312774107</v>
      </c>
      <c r="AL336" s="14">
        <f>IF(Raw!AO240&gt;0,Deficit!$D$336-Raw!AO240,"")</f>
        <v>5.14565521795123</v>
      </c>
      <c r="AM336" s="14">
        <f>IF(Raw!AP240&gt;0,Deficit!$D$336-Raw!AP240,"")</f>
        <v>5.0114504844541994</v>
      </c>
      <c r="AN336" s="14">
        <f>IF(Raw!AQ240&gt;0,Deficit!$D$336-Raw!AQ240,"")</f>
        <v>4.9427364689390796</v>
      </c>
      <c r="AO336" s="14">
        <f>IF(Raw!AR240&gt;0,Deficit!$D$336-Raw!AR240,"")</f>
        <v>4.9481467032455697</v>
      </c>
      <c r="AP336" s="14">
        <f>IF(Raw!AS240&gt;0,Deficit!$D$336-Raw!AS240,"")</f>
        <v>4.1774751306845701</v>
      </c>
      <c r="AQ336" s="14">
        <f>IF(Raw!AT240&gt;0,Deficit!$D$336-Raw!AT240,"")</f>
        <v>3.2466396032040006</v>
      </c>
      <c r="AR336" s="14" t="str">
        <f>IF(Raw!AU240&gt;0,Deficit!$D$336-Raw!AU240,"")</f>
        <v/>
      </c>
      <c r="AS336" s="14" t="str">
        <f>IF(Raw!AV240&gt;0,Deficit!$D$336-Raw!AV240,"")</f>
        <v/>
      </c>
      <c r="AT336">
        <v>5</v>
      </c>
      <c r="AU336" s="93">
        <f t="shared" si="459"/>
        <v>0.35714285714285715</v>
      </c>
    </row>
    <row r="337" spans="1:47" x14ac:dyDescent="0.25">
      <c r="A337" s="31" t="s">
        <v>49</v>
      </c>
      <c r="B337" s="26">
        <v>12</v>
      </c>
      <c r="C337" s="26">
        <v>150</v>
      </c>
      <c r="D337" s="19">
        <v>14</v>
      </c>
      <c r="E337" s="14"/>
      <c r="F337" s="14">
        <f>IF(Raw!I178&gt;0,Deficit!$D$337-Raw!I178,"")</f>
        <v>5.2060931729411397</v>
      </c>
      <c r="G337" s="14">
        <f>IF(Raw!J178&gt;0,Deficit!$D$337-Raw!J178,"")</f>
        <v>5.2798807360418891</v>
      </c>
      <c r="H337" s="14">
        <f>IF(Raw!K178&gt;0,Deficit!$D$337-Raw!K178,"")</f>
        <v>5.2657037442641403</v>
      </c>
      <c r="I337" s="14">
        <f>IF(Raw!L178&gt;0,Deficit!$D$337-Raw!L178,"")</f>
        <v>5.1751195403069996</v>
      </c>
      <c r="J337" s="14">
        <f>IF(Raw!M178&gt;0,Deficit!$D$337-Raw!M178,"")</f>
        <v>5.5013763361892192</v>
      </c>
      <c r="K337" s="14">
        <f>IF(Raw!N178&gt;0,Deficit!$D$337-Raw!N178,"")</f>
        <v>5.4742806500594501</v>
      </c>
      <c r="L337" s="14">
        <f>IF(Raw!O178&gt;0,Deficit!$D$337-Raw!O178,"")</f>
        <v>5.0970325078955998</v>
      </c>
      <c r="M337" s="14">
        <f>IF(Raw!P178&gt;0,Deficit!$D$337-Raw!P178,"")</f>
        <v>5.3511957378005004</v>
      </c>
      <c r="N337" s="14">
        <f>IF(Raw!Q178&gt;0,Deficit!$D$337-Raw!Q178,"")</f>
        <v>5.2877752921552492</v>
      </c>
      <c r="O337" s="14">
        <f>IF(Raw!R178&gt;0,Deficit!$D$337-Raw!R178,"")</f>
        <v>5.4433660751989201</v>
      </c>
      <c r="P337" s="14">
        <f>IF(Raw!S178&gt;0,Deficit!$D$337-Raw!S178,"")</f>
        <v>5.3604069603033597</v>
      </c>
      <c r="Q337" s="14">
        <f>IF(Raw!T178&gt;0,Deficit!$D$337-Raw!T178,"")</f>
        <v>5.2828839679393802</v>
      </c>
      <c r="R337" s="14">
        <f>IF(Raw!U178&gt;0,Deficit!$D$337-Raw!U178,"")</f>
        <v>5.3288850209832503</v>
      </c>
      <c r="S337" s="14">
        <f>IF(Raw!V178&gt;0,Deficit!$D$337-Raw!V178,"")</f>
        <v>5.2879364616561109</v>
      </c>
      <c r="T337" s="14">
        <f>IF(Raw!W178&gt;0,Deficit!$D$337-Raw!W178,"")</f>
        <v>5.3913091819728507</v>
      </c>
      <c r="U337" s="14"/>
      <c r="V337" s="14">
        <f>IF(Raw!Y178&gt;0,Deficit!$D$337-Raw!Y178,"")</f>
        <v>5.2714264185955297</v>
      </c>
      <c r="W337" s="14">
        <f>IF(Raw!Z178&gt;0,Deficit!$D$337-Raw!Z178,"")</f>
        <v>5.3034497213784704</v>
      </c>
      <c r="X337" s="14">
        <f>IF(Raw!AA178&gt;0,Deficit!$D$337-Raw!AA178,"")</f>
        <v>5.1304729538610196</v>
      </c>
      <c r="Y337" s="14">
        <f>IF(Raw!AB178&gt;0,Deficit!$D$337-Raw!AB178,"")</f>
        <v>5.2235184885982306</v>
      </c>
      <c r="Z337" s="14">
        <f>IF(Raw!AC178&gt;0,Deficit!$D$337-Raw!AC178,"")</f>
        <v>5.3153275971618008</v>
      </c>
      <c r="AA337" s="14">
        <f>IF(Raw!AD178&gt;0,Deficit!$D$337-Raw!AD178,"")</f>
        <v>5.3332094673505406</v>
      </c>
      <c r="AB337" s="14">
        <f>IF(Raw!AE178&gt;0,Deficit!$D$337-Raw!AE178,"")</f>
        <v>5.3943595225627998</v>
      </c>
      <c r="AC337" s="14">
        <f>IF(Raw!AF178&gt;0,Deficit!$D$337-Raw!AF178,"")</f>
        <v>5.3718331405934698</v>
      </c>
      <c r="AD337" s="14">
        <f>IF(Raw!AG178&gt;0,Deficit!$D$337-Raw!AG178,"")</f>
        <v>5.3865955137805894</v>
      </c>
      <c r="AE337" s="14">
        <f>IF(Raw!AH178&gt;0,Deficit!$D$337-Raw!AH178,"")</f>
        <v>5.3559138272236506</v>
      </c>
      <c r="AF337" s="14">
        <f>IF(Raw!AI178&gt;0,Deficit!$D$337-Raw!AI178,"")</f>
        <v>5.2796066844432694</v>
      </c>
      <c r="AG337" s="14">
        <f>IF(Raw!AJ178&gt;0,Deficit!$D$337-Raw!AJ178,"")</f>
        <v>5.3131412162314504</v>
      </c>
      <c r="AH337" s="14">
        <f>IF(Raw!AK178&gt;0,Deficit!$D$337-Raw!AK178,"")</f>
        <v>5.3733885685579796</v>
      </c>
      <c r="AI337" s="14">
        <f>IF(Raw!AL178&gt;0,Deficit!$D$337-Raw!AL178,"")</f>
        <v>5.3677236418609997</v>
      </c>
      <c r="AJ337" s="14">
        <f>IF(Raw!AM178&gt;0,Deficit!$D$337-Raw!AM178,"")</f>
        <v>5.4158871899449199</v>
      </c>
      <c r="AK337" s="14">
        <f>IF(Raw!AN178&gt;0,Deficit!$D$337-Raw!AN178,"")</f>
        <v>5.1898446902324498</v>
      </c>
      <c r="AL337" s="14">
        <f>IF(Raw!AO178&gt;0,Deficit!$D$337-Raw!AO178,"")</f>
        <v>5.4037189307141293</v>
      </c>
      <c r="AM337" s="14">
        <f>IF(Raw!AP178&gt;0,Deficit!$D$337-Raw!AP178,"")</f>
        <v>5.2039786857172903</v>
      </c>
      <c r="AN337" s="14">
        <f>IF(Raw!AQ178&gt;0,Deficit!$D$337-Raw!AQ178,"")</f>
        <v>5.3702845658644307</v>
      </c>
      <c r="AO337" s="14">
        <f>IF(Raw!AR178&gt;0,Deficit!$D$337-Raw!AR178,"")</f>
        <v>5.0253164831679307</v>
      </c>
      <c r="AP337" s="14">
        <f>IF(Raw!AS178&gt;0,Deficit!$D$337-Raw!AS178,"")</f>
        <v>3.9645305395453008</v>
      </c>
      <c r="AQ337" s="14">
        <f>IF(Raw!AT178&gt;0,Deficit!$D$337-Raw!AT178,"")</f>
        <v>3.1759991904156006</v>
      </c>
      <c r="AR337" s="14" t="str">
        <f>IF(Raw!AU178&gt;0,Deficit!$D$337-Raw!AU178,"")</f>
        <v/>
      </c>
      <c r="AS337" s="14" t="str">
        <f>IF(Raw!AV178&gt;0,Deficit!$D$337-Raw!AV178,"")</f>
        <v/>
      </c>
    </row>
    <row r="338" spans="1:47" x14ac:dyDescent="0.25">
      <c r="A338" s="31" t="s">
        <v>58</v>
      </c>
      <c r="B338" s="26">
        <v>12</v>
      </c>
      <c r="C338" s="26">
        <v>150</v>
      </c>
      <c r="D338" s="19">
        <v>14</v>
      </c>
      <c r="E338" s="14"/>
      <c r="F338" s="14">
        <f>IF(Raw!I241&gt;0,Deficit!$D$338-Raw!I241,"")</f>
        <v>5.5591813344342995</v>
      </c>
      <c r="G338" s="14">
        <f>IF(Raw!J241&gt;0,Deficit!$D$338-Raw!J241,"")</f>
        <v>5.3829091573690508</v>
      </c>
      <c r="H338" s="14">
        <f>IF(Raw!K241&gt;0,Deficit!$D$338-Raw!K241,"")</f>
        <v>5.2672507631740597</v>
      </c>
      <c r="I338" s="14">
        <f>IF(Raw!L241&gt;0,Deficit!$D$338-Raw!L241,"")</f>
        <v>5.4558192143593605</v>
      </c>
      <c r="J338" s="14">
        <f>IF(Raw!M241&gt;0,Deficit!$D$338-Raw!M241,"")</f>
        <v>5.3219920585881706</v>
      </c>
      <c r="K338" s="14">
        <f>IF(Raw!N241&gt;0,Deficit!$D$338-Raw!N241,"")</f>
        <v>5.4087421643107501</v>
      </c>
      <c r="L338" s="14">
        <f>IF(Raw!O241&gt;0,Deficit!$D$338-Raw!O241,"")</f>
        <v>5.2562722037804495</v>
      </c>
      <c r="M338" s="14">
        <f>IF(Raw!P241&gt;0,Deficit!$D$338-Raw!P241,"")</f>
        <v>5.1694344040820006</v>
      </c>
      <c r="N338" s="14">
        <f>IF(Raw!Q241&gt;0,Deficit!$D$338-Raw!Q241,"")</f>
        <v>5.3078292165257004</v>
      </c>
      <c r="O338" s="14">
        <f>IF(Raw!R241&gt;0,Deficit!$D$338-Raw!R241,"")</f>
        <v>5.3985821915438699</v>
      </c>
      <c r="P338" s="14">
        <f>IF(Raw!S241&gt;0,Deficit!$D$338-Raw!S241,"")</f>
        <v>5.2298872099046392</v>
      </c>
      <c r="Q338" s="14">
        <f>IF(Raw!T241&gt;0,Deficit!$D$338-Raw!T241,"")</f>
        <v>5.4280218777550004</v>
      </c>
      <c r="R338" s="14">
        <f>IF(Raw!U241&gt;0,Deficit!$D$338-Raw!U241,"")</f>
        <v>5.3761508439683592</v>
      </c>
      <c r="S338" s="14">
        <f>IF(Raw!V241&gt;0,Deficit!$D$338-Raw!V241,"")</f>
        <v>5.3063430062157302</v>
      </c>
      <c r="T338" s="14">
        <f>IF(Raw!W241&gt;0,Deficit!$D$338-Raw!W241,"")</f>
        <v>5.2428645611101796</v>
      </c>
      <c r="U338" s="14"/>
      <c r="V338" s="14">
        <f>IF(Raw!Y241&gt;0,Deficit!$D$338-Raw!Y241,"")</f>
        <v>5.4013420906199805</v>
      </c>
      <c r="W338" s="14">
        <f>IF(Raw!Z241&gt;0,Deficit!$D$338-Raw!Z241,"")</f>
        <v>5.3034497213784704</v>
      </c>
      <c r="X338" s="14">
        <f>IF(Raw!AA241&gt;0,Deficit!$D$338-Raw!AA241,"")</f>
        <v>5.3929057264899694</v>
      </c>
      <c r="Y338" s="14">
        <f>IF(Raw!AB241&gt;0,Deficit!$D$338-Raw!AB241,"")</f>
        <v>5.3944780133171406</v>
      </c>
      <c r="Z338" s="14">
        <f>IF(Raw!AC241&gt;0,Deficit!$D$338-Raw!AC241,"")</f>
        <v>5.4270355792853007</v>
      </c>
      <c r="AA338" s="14">
        <f>IF(Raw!AD241&gt;0,Deficit!$D$338-Raw!AD241,"")</f>
        <v>5.43747216375397</v>
      </c>
      <c r="AB338" s="14">
        <f>IF(Raw!AE241&gt;0,Deficit!$D$338-Raw!AE241,"")</f>
        <v>5.1779150406060097</v>
      </c>
      <c r="AC338" s="14">
        <f>IF(Raw!AF241&gt;0,Deficit!$D$338-Raw!AF241,"")</f>
        <v>5.3021165312528407</v>
      </c>
      <c r="AD338" s="14">
        <f>IF(Raw!AG241&gt;0,Deficit!$D$338-Raw!AG241,"")</f>
        <v>5.4285722683047393</v>
      </c>
      <c r="AE338" s="14">
        <f>IF(Raw!AH241&gt;0,Deficit!$D$338-Raw!AH241,"")</f>
        <v>5.4008121468182004</v>
      </c>
      <c r="AF338" s="14">
        <f>IF(Raw!AI241&gt;0,Deficit!$D$338-Raw!AI241,"")</f>
        <v>5.3966934625393392</v>
      </c>
      <c r="AG338" s="14">
        <f>IF(Raw!AJ241&gt;0,Deficit!$D$338-Raw!AJ241,"")</f>
        <v>5.3750254440707206</v>
      </c>
      <c r="AH338" s="14">
        <f>IF(Raw!AK241&gt;0,Deficit!$D$338-Raw!AK241,"")</f>
        <v>5.4363352503834399</v>
      </c>
      <c r="AI338" s="14">
        <f>IF(Raw!AL241&gt;0,Deficit!$D$338-Raw!AL241,"")</f>
        <v>5.2193386186180799</v>
      </c>
      <c r="AJ338" s="14">
        <f>IF(Raw!AM241&gt;0,Deficit!$D$338-Raw!AM241,"")</f>
        <v>5.2834512774313094</v>
      </c>
      <c r="AK338" s="14">
        <f>IF(Raw!AN241&gt;0,Deficit!$D$338-Raw!AN241,"")</f>
        <v>5.1296280017857399</v>
      </c>
      <c r="AL338" s="14">
        <f>IF(Raw!AO241&gt;0,Deficit!$D$338-Raw!AO241,"")</f>
        <v>5.3372506086368592</v>
      </c>
      <c r="AM338" s="14">
        <f>IF(Raw!AP241&gt;0,Deficit!$D$338-Raw!AP241,"")</f>
        <v>5.3518610877012591</v>
      </c>
      <c r="AN338" s="14">
        <f>IF(Raw!AQ241&gt;0,Deficit!$D$338-Raw!AQ241,"")</f>
        <v>5.3687765275260997</v>
      </c>
      <c r="AO338" s="14">
        <f>IF(Raw!AR241&gt;0,Deficit!$D$338-Raw!AR241,"")</f>
        <v>5.2354383280236991</v>
      </c>
      <c r="AP338" s="14">
        <f>IF(Raw!AS241&gt;0,Deficit!$D$338-Raw!AS241,"")</f>
        <v>5.4159555993636594</v>
      </c>
      <c r="AQ338" s="14">
        <f>IF(Raw!AT241&gt;0,Deficit!$D$338-Raw!AT241,"")</f>
        <v>5.3822098006690204</v>
      </c>
      <c r="AR338" s="14" t="str">
        <f>IF(Raw!AU241&gt;0,Deficit!$D$338-Raw!AU241,"")</f>
        <v/>
      </c>
      <c r="AS338" s="14" t="str">
        <f>IF(Raw!AV241&gt;0,Deficit!$D$338-Raw!AV241,"")</f>
        <v/>
      </c>
    </row>
    <row r="339" spans="1:47" x14ac:dyDescent="0.25">
      <c r="A339" s="31" t="s">
        <v>49</v>
      </c>
      <c r="B339" s="26">
        <v>12</v>
      </c>
      <c r="C339" s="26">
        <v>200</v>
      </c>
      <c r="D339" s="19">
        <v>23</v>
      </c>
      <c r="E339" s="14"/>
      <c r="F339" s="14">
        <f>IF(Raw!I179&gt;0,Deficit!$D$339-Raw!I179,"")</f>
        <v>8.4646705474811004</v>
      </c>
      <c r="G339" s="14">
        <f>IF(Raw!J179&gt;0,Deficit!$D$339-Raw!J179,"")</f>
        <v>8.2318173566354993</v>
      </c>
      <c r="H339" s="14">
        <f>IF(Raw!K179&gt;0,Deficit!$D$339-Raw!K179,"")</f>
        <v>8.4303569032751007</v>
      </c>
      <c r="I339" s="14">
        <f>IF(Raw!L179&gt;0,Deficit!$D$339-Raw!L179,"")</f>
        <v>8.3998234016689004</v>
      </c>
      <c r="J339" s="14">
        <f>IF(Raw!M179&gt;0,Deficit!$D$339-Raw!M179,"")</f>
        <v>8.9236636798456992</v>
      </c>
      <c r="K339" s="14">
        <f>IF(Raw!N179&gt;0,Deficit!$D$339-Raw!N179,"")</f>
        <v>8.7419603152708998</v>
      </c>
      <c r="L339" s="14">
        <f>IF(Raw!O179&gt;0,Deficit!$D$339-Raw!O179,"")</f>
        <v>8.8425501199078997</v>
      </c>
      <c r="M339" s="14">
        <f>IF(Raw!P179&gt;0,Deficit!$D$339-Raw!P179,"")</f>
        <v>8.2771866036841004</v>
      </c>
      <c r="N339" s="14">
        <f>IF(Raw!Q179&gt;0,Deficit!$D$339-Raw!Q179,"")</f>
        <v>8.7473799836644996</v>
      </c>
      <c r="O339" s="14">
        <f>IF(Raw!R179&gt;0,Deficit!$D$339-Raw!R179,"")</f>
        <v>8.4601827889462005</v>
      </c>
      <c r="P339" s="14">
        <f>IF(Raw!S179&gt;0,Deficit!$D$339-Raw!S179,"")</f>
        <v>8.3625461180879999</v>
      </c>
      <c r="Q339" s="14">
        <f>IF(Raw!T179&gt;0,Deficit!$D$339-Raw!T179,"")</f>
        <v>8.5687797416085996</v>
      </c>
      <c r="R339" s="14">
        <f>IF(Raw!U179&gt;0,Deficit!$D$339-Raw!U179,"")</f>
        <v>8.1853552037431001</v>
      </c>
      <c r="S339" s="14">
        <f>IF(Raw!V179&gt;0,Deficit!$D$339-Raw!V179,"")</f>
        <v>8.3034738086742994</v>
      </c>
      <c r="T339" s="14">
        <f>IF(Raw!W179&gt;0,Deficit!$D$339-Raw!W179,"")</f>
        <v>8.9368082148134995</v>
      </c>
      <c r="U339" s="14"/>
      <c r="V339" s="14">
        <f>IF(Raw!Y179&gt;0,Deficit!$D$339-Raw!Y179,"")</f>
        <v>8.8444391013079997</v>
      </c>
      <c r="W339" s="14">
        <f>IF(Raw!Z179&gt;0,Deficit!$D$339-Raw!Z179,"")</f>
        <v>8.4628224897064008</v>
      </c>
      <c r="X339" s="14">
        <f>IF(Raw!AA179&gt;0,Deficit!$D$339-Raw!AA179,"")</f>
        <v>8.2771990773312005</v>
      </c>
      <c r="Y339" s="14">
        <f>IF(Raw!AB179&gt;0,Deficit!$D$339-Raw!AB179,"")</f>
        <v>8.8795649109442003</v>
      </c>
      <c r="Z339" s="14">
        <f>IF(Raw!AC179&gt;0,Deficit!$D$339-Raw!AC179,"")</f>
        <v>8.8679041778942995</v>
      </c>
      <c r="AA339" s="14">
        <f>IF(Raw!AD179&gt;0,Deficit!$D$339-Raw!AD179,"")</f>
        <v>8.4279761815067005</v>
      </c>
      <c r="AB339" s="14">
        <f>IF(Raw!AE179&gt;0,Deficit!$D$339-Raw!AE179,"")</f>
        <v>8.8247494023366002</v>
      </c>
      <c r="AC339" s="14">
        <f>IF(Raw!AF179&gt;0,Deficit!$D$339-Raw!AF179,"")</f>
        <v>8.4635844933550999</v>
      </c>
      <c r="AD339" s="14">
        <f>IF(Raw!AG179&gt;0,Deficit!$D$339-Raw!AG179,"")</f>
        <v>8.6616829826579007</v>
      </c>
      <c r="AE339" s="14">
        <f>IF(Raw!AH179&gt;0,Deficit!$D$339-Raw!AH179,"")</f>
        <v>8.8067158029117998</v>
      </c>
      <c r="AF339" s="14">
        <f>IF(Raw!AI179&gt;0,Deficit!$D$339-Raw!AI179,"")</f>
        <v>8.7824331670014004</v>
      </c>
      <c r="AG339" s="14">
        <f>IF(Raw!AJ179&gt;0,Deficit!$D$339-Raw!AJ179,"")</f>
        <v>8.9066181145014003</v>
      </c>
      <c r="AH339" s="14">
        <f>IF(Raw!AK179&gt;0,Deficit!$D$339-Raw!AK179,"")</f>
        <v>8.8078142775979007</v>
      </c>
      <c r="AI339" s="14">
        <f>IF(Raw!AL179&gt;0,Deficit!$D$339-Raw!AL179,"")</f>
        <v>8.6479141104183999</v>
      </c>
      <c r="AJ339" s="14">
        <f>IF(Raw!AM179&gt;0,Deficit!$D$339-Raw!AM179,"")</f>
        <v>8.8669569624331999</v>
      </c>
      <c r="AK339" s="14">
        <f>IF(Raw!AN179&gt;0,Deficit!$D$339-Raw!AN179,"")</f>
        <v>8.3926527205138992</v>
      </c>
      <c r="AL339" s="14">
        <f>IF(Raw!AO179&gt;0,Deficit!$D$339-Raw!AO179,"")</f>
        <v>8.4402192556523996</v>
      </c>
      <c r="AM339" s="14">
        <f>IF(Raw!AP179&gt;0,Deficit!$D$339-Raw!AP179,"")</f>
        <v>8.5703420321456996</v>
      </c>
      <c r="AN339" s="14">
        <f>IF(Raw!AQ179&gt;0,Deficit!$D$339-Raw!AQ179,"")</f>
        <v>8.7216575010042998</v>
      </c>
      <c r="AO339" s="14">
        <f>IF(Raw!AR179&gt;0,Deficit!$D$339-Raw!AR179,"")</f>
        <v>8.1957927597996001</v>
      </c>
      <c r="AP339" s="14">
        <f>IF(Raw!AS179&gt;0,Deficit!$D$339-Raw!AS179,"")</f>
        <v>8.9347894137307993</v>
      </c>
      <c r="AQ339" s="14">
        <f>IF(Raw!AT179&gt;0,Deficit!$D$339-Raw!AT179,"")</f>
        <v>8.9159330543656008</v>
      </c>
      <c r="AR339" s="14" t="str">
        <f>IF(Raw!AU179&gt;0,Deficit!$D$339-Raw!AU179,"")</f>
        <v/>
      </c>
      <c r="AS339" s="14" t="str">
        <f>IF(Raw!AV179&gt;0,Deficit!$D$339-Raw!AV179,"")</f>
        <v/>
      </c>
    </row>
    <row r="340" spans="1:47" s="28" customFormat="1" x14ac:dyDescent="0.25">
      <c r="A340" s="32" t="s">
        <v>58</v>
      </c>
      <c r="B340" s="32">
        <v>12</v>
      </c>
      <c r="C340" s="32">
        <v>200</v>
      </c>
      <c r="D340" s="20">
        <v>15</v>
      </c>
      <c r="E340" s="20"/>
      <c r="F340" s="20">
        <f>IF(Raw!I242&gt;0,Deficit!$D$340-Raw!I242,"")</f>
        <v>6.1855675740608707</v>
      </c>
      <c r="G340" s="20">
        <f>IF(Raw!J242&gt;0,Deficit!$D$340-Raw!J242,"")</f>
        <v>5.9503497531940592</v>
      </c>
      <c r="H340" s="20">
        <f>IF(Raw!K242&gt;0,Deficit!$D$340-Raw!K242,"")</f>
        <v>6.2934641070994992</v>
      </c>
      <c r="I340" s="20">
        <f>IF(Raw!L242&gt;0,Deficit!$D$340-Raw!L242,"")</f>
        <v>6.1782897590631496</v>
      </c>
      <c r="J340" s="20">
        <f>IF(Raw!M242&gt;0,Deficit!$D$340-Raw!M242,"")</f>
        <v>6.4112031348039</v>
      </c>
      <c r="K340" s="20">
        <f>IF(Raw!N242&gt;0,Deficit!$D$340-Raw!N242,"")</f>
        <v>6.1499929064186105</v>
      </c>
      <c r="L340" s="20">
        <f>IF(Raw!O242&gt;0,Deficit!$D$340-Raw!O242,"")</f>
        <v>6.4947491989520696</v>
      </c>
      <c r="M340" s="20">
        <f>IF(Raw!P242&gt;0,Deficit!$D$340-Raw!P242,"")</f>
        <v>6.2581473957162608</v>
      </c>
      <c r="N340" s="20">
        <f>IF(Raw!Q242&gt;0,Deficit!$D$340-Raw!Q242,"")</f>
        <v>6.3415482968667796</v>
      </c>
      <c r="O340" s="20">
        <f>IF(Raw!R242&gt;0,Deficit!$D$340-Raw!R242,"")</f>
        <v>6.28902915292473</v>
      </c>
      <c r="P340" s="20">
        <f>IF(Raw!S242&gt;0,Deficit!$D$340-Raw!S242,"")</f>
        <v>6.4500968175563198</v>
      </c>
      <c r="Q340" s="20">
        <f>IF(Raw!T242&gt;0,Deficit!$D$340-Raw!T242,"")</f>
        <v>6.2875462235375199</v>
      </c>
      <c r="R340" s="20">
        <f>IF(Raw!U242&gt;0,Deficit!$D$340-Raw!U242,"")</f>
        <v>6.3380759087560108</v>
      </c>
      <c r="S340" s="20">
        <f>IF(Raw!V242&gt;0,Deficit!$D$340-Raw!V242,"")</f>
        <v>6.3383602415516194</v>
      </c>
      <c r="T340" s="20">
        <f>IF(Raw!W242&gt;0,Deficit!$D$340-Raw!W242,"")</f>
        <v>6.1737809657275999</v>
      </c>
      <c r="U340" s="20"/>
      <c r="V340" s="20">
        <f>IF(Raw!Y242&gt;0,Deficit!$D$340-Raw!Y242,"")</f>
        <v>6.3254174710508497</v>
      </c>
      <c r="W340" s="20">
        <f>IF(Raw!Z242&gt;0,Deficit!$D$340-Raw!Z242,"")</f>
        <v>6.1734838125777696</v>
      </c>
      <c r="X340" s="20">
        <f>IF(Raw!AA242&gt;0,Deficit!$D$340-Raw!AA242,"")</f>
        <v>6.1908889322983303</v>
      </c>
      <c r="Y340" s="20">
        <f>IF(Raw!AB242&gt;0,Deficit!$D$340-Raw!AB242,"")</f>
        <v>6.3719879307280092</v>
      </c>
      <c r="Z340" s="20">
        <f>IF(Raw!AC242&gt;0,Deficit!$D$340-Raw!AC242,"")</f>
        <v>6.0045595875033797</v>
      </c>
      <c r="AA340" s="20">
        <f>IF(Raw!AD242&gt;0,Deficit!$D$340-Raw!AD242,"")</f>
        <v>6.1693609816120798</v>
      </c>
      <c r="AB340" s="20">
        <f>IF(Raw!AE242&gt;0,Deficit!$D$340-Raw!AE242,"")</f>
        <v>6.2233395132112594</v>
      </c>
      <c r="AC340" s="20">
        <f>IF(Raw!AF242&gt;0,Deficit!$D$340-Raw!AF242,"")</f>
        <v>6.0971084077302606</v>
      </c>
      <c r="AD340" s="20">
        <f>IF(Raw!AG242&gt;0,Deficit!$D$340-Raw!AG242,"")</f>
        <v>6.0299260443182892</v>
      </c>
      <c r="AE340" s="20">
        <f>IF(Raw!AH242&gt;0,Deficit!$D$340-Raw!AH242,"")</f>
        <v>6.0113941534076307</v>
      </c>
      <c r="AF340" s="20">
        <f>IF(Raw!AI242&gt;0,Deficit!$D$340-Raw!AI242,"")</f>
        <v>6.1289619746845503</v>
      </c>
      <c r="AG340" s="20">
        <f>IF(Raw!AJ242&gt;0,Deficit!$D$340-Raw!AJ242,"")</f>
        <v>6.2084464225839096</v>
      </c>
      <c r="AH340" s="20">
        <f>IF(Raw!AK242&gt;0,Deficit!$D$340-Raw!AK242,"")</f>
        <v>6.0453577473980307</v>
      </c>
      <c r="AI340" s="20">
        <f>IF(Raw!AL242&gt;0,Deficit!$D$340-Raw!AL242,"")</f>
        <v>6.0754704348579907</v>
      </c>
      <c r="AJ340" s="20">
        <f>IF(Raw!AM242&gt;0,Deficit!$D$340-Raw!AM242,"")</f>
        <v>6.0759491614948402</v>
      </c>
      <c r="AK340" s="20">
        <f>IF(Raw!AN242&gt;0,Deficit!$D$340-Raw!AN242,"")</f>
        <v>5.9656369569452092</v>
      </c>
      <c r="AL340" s="20">
        <f>IF(Raw!AO242&gt;0,Deficit!$D$340-Raw!AO242,"")</f>
        <v>5.7971315491348907</v>
      </c>
      <c r="AM340" s="20">
        <f>IF(Raw!AP242&gt;0,Deficit!$D$340-Raw!AP242,"")</f>
        <v>6.0623853933318799</v>
      </c>
      <c r="AN340" s="20">
        <f>IF(Raw!AQ242&gt;0,Deficit!$D$340-Raw!AQ242,"")</f>
        <v>6.2587230951193202</v>
      </c>
      <c r="AO340" s="20">
        <f>IF(Raw!AR242&gt;0,Deficit!$D$340-Raw!AR242,"")</f>
        <v>6.0900193071161599</v>
      </c>
      <c r="AP340" s="20">
        <f>IF(Raw!AS242&gt;0,Deficit!$D$340-Raw!AS242,"")</f>
        <v>6.0353237846596706</v>
      </c>
      <c r="AQ340" s="20">
        <f>IF(Raw!AT242&gt;0,Deficit!$D$340-Raw!AT242,"")</f>
        <v>6.1954178471403996</v>
      </c>
      <c r="AR340" s="20" t="str">
        <f>IF(Raw!AU242&gt;0,Deficit!$D$340-Raw!AU242,"")</f>
        <v/>
      </c>
      <c r="AS340" s="19" t="str">
        <f>IF(Raw!AV242&gt;0,Deficit!$D$340-Raw!AV242,"")</f>
        <v/>
      </c>
    </row>
    <row r="341" spans="1:47" s="28" customFormat="1" x14ac:dyDescent="0.25">
      <c r="D341" s="31"/>
      <c r="AS341" s="94"/>
      <c r="AT341" s="95" t="s">
        <v>106</v>
      </c>
      <c r="AU341" s="96"/>
    </row>
    <row r="342" spans="1:47" x14ac:dyDescent="0.25">
      <c r="AS342" s="97" t="s">
        <v>10</v>
      </c>
      <c r="AT342" s="66" t="s">
        <v>104</v>
      </c>
      <c r="AU342" s="49" t="s">
        <v>105</v>
      </c>
    </row>
    <row r="343" spans="1:47" x14ac:dyDescent="0.25">
      <c r="AS343" s="98"/>
      <c r="AT343" s="66" t="s">
        <v>13</v>
      </c>
      <c r="AU343" s="17"/>
    </row>
    <row r="344" spans="1:47" x14ac:dyDescent="0.25">
      <c r="AS344" s="98">
        <v>15</v>
      </c>
      <c r="AT344" s="27">
        <f>AVERAGE(AT257:AT258,AT271:AT272,AT285:AT286,AT299:AT300,AT313:AT314,AT327:AT328)</f>
        <v>18.333333333333332</v>
      </c>
      <c r="AU344" s="99">
        <f>AVERAGE(AU257:AU258,AU271:AU272,AU285:AU286,AU299:AU300,AU313:AU314,AU327:AU328)</f>
        <v>0.65829546806024863</v>
      </c>
    </row>
    <row r="345" spans="1:47" x14ac:dyDescent="0.25">
      <c r="AS345" s="98"/>
      <c r="AT345" s="28"/>
      <c r="AU345" s="17"/>
    </row>
    <row r="346" spans="1:47" x14ac:dyDescent="0.25">
      <c r="AS346" s="98">
        <v>30</v>
      </c>
      <c r="AT346" s="27">
        <f>AVERAGE(AT259:AT260,AT273:AT274,AT287:AT288,AT301:AT302,AT315:AT316,AT329:AT330)</f>
        <v>12.333333333333334</v>
      </c>
      <c r="AU346" s="99">
        <f>AVERAGE(AU259:AU260,AU273:AU274,AU287:AU288,AU301:AU302,AU315:AU316,AU329:AU330)</f>
        <v>0.47194252427011046</v>
      </c>
    </row>
    <row r="347" spans="1:47" x14ac:dyDescent="0.25">
      <c r="AS347" s="98"/>
      <c r="AT347" s="28"/>
      <c r="AU347" s="17"/>
    </row>
    <row r="348" spans="1:47" x14ac:dyDescent="0.25">
      <c r="AS348" s="98">
        <v>60</v>
      </c>
      <c r="AT348" s="27">
        <f>AVERAGE(AT261:AT262,AT275:AT276,AT289:AT290,AT303:AT304,AT317:AT318,AT331:AT332)</f>
        <v>7</v>
      </c>
      <c r="AU348" s="99">
        <f>AVERAGE(AU261:AU262,AU275:AU276,AU289:AU290,AU303:AU304,AU317:AU318,AU331:AU332)</f>
        <v>0.30116935995417182</v>
      </c>
    </row>
    <row r="349" spans="1:47" x14ac:dyDescent="0.25">
      <c r="AS349" s="98"/>
      <c r="AT349" s="28"/>
      <c r="AU349" s="17"/>
    </row>
    <row r="350" spans="1:47" x14ac:dyDescent="0.25">
      <c r="AS350" s="98">
        <v>90</v>
      </c>
      <c r="AT350" s="27">
        <f>AVERAGE(AT263:AT264,AT277:AT278,AT291:AT292,AT305:AT306,AT319:AT320,AT333:AT334)</f>
        <v>5.75</v>
      </c>
      <c r="AU350" s="99">
        <f>AVERAGE(AU263:AU264,AU277:AU278,AU291:AU292,AU305:AU306,AU319:AU320,AU333:AU334)</f>
        <v>0.32459599432328745</v>
      </c>
    </row>
    <row r="351" spans="1:47" x14ac:dyDescent="0.25">
      <c r="AS351" s="98"/>
      <c r="AT351" s="28"/>
      <c r="AU351" s="17"/>
    </row>
    <row r="352" spans="1:47" x14ac:dyDescent="0.25">
      <c r="AS352" s="100">
        <v>120</v>
      </c>
      <c r="AT352" s="6">
        <f>AVERAGE(AT265:AT266,AT279:AT280,AT293:AT294,AT307:AT308,AT321:AT322,AT335:AT336)</f>
        <v>5.166666666666667</v>
      </c>
      <c r="AU352" s="101">
        <f>AVERAGE(AU265:AU266,AU279:AU280,AU293:AU294,AU307:AU308,AU321:AU322,AU335:AU336)</f>
        <v>0.3100342808063396</v>
      </c>
    </row>
    <row r="368" s="28" customFormat="1" x14ac:dyDescent="0.25"/>
    <row r="369" s="28" customFormat="1" x14ac:dyDescent="0.25"/>
    <row r="382" s="28" customFormat="1" x14ac:dyDescent="0.25"/>
    <row r="383" s="28" customFormat="1" x14ac:dyDescent="0.25"/>
    <row r="384" s="28" customFormat="1" x14ac:dyDescent="0.25"/>
    <row r="385" s="28" customFormat="1" x14ac:dyDescent="0.25"/>
    <row r="386" s="28" customFormat="1" x14ac:dyDescent="0.25"/>
    <row r="387" s="28" customFormat="1" x14ac:dyDescent="0.25"/>
    <row r="388" s="28" customFormat="1" x14ac:dyDescent="0.25"/>
    <row r="389" s="28" customFormat="1" x14ac:dyDescent="0.25"/>
    <row r="390" s="28" customFormat="1" x14ac:dyDescent="0.25"/>
    <row r="391" s="28" customFormat="1" x14ac:dyDescent="0.25"/>
    <row r="392" s="28" customFormat="1" x14ac:dyDescent="0.25"/>
    <row r="393" s="28" customFormat="1" x14ac:dyDescent="0.25"/>
    <row r="394" s="28" customFormat="1" x14ac:dyDescent="0.25"/>
    <row r="395" s="28" customFormat="1" x14ac:dyDescent="0.25"/>
    <row r="396" s="28" customFormat="1" x14ac:dyDescent="0.25"/>
    <row r="397" s="28" customFormat="1" x14ac:dyDescent="0.25"/>
    <row r="410" s="28" customFormat="1" x14ac:dyDescent="0.25"/>
    <row r="411" s="28" customFormat="1" x14ac:dyDescent="0.25"/>
    <row r="438" s="28" customFormat="1" x14ac:dyDescent="0.25"/>
    <row r="439" s="28" customFormat="1" x14ac:dyDescent="0.25"/>
    <row r="452" s="28" customFormat="1" x14ac:dyDescent="0.25"/>
    <row r="453" s="28" customFormat="1" x14ac:dyDescent="0.25"/>
    <row r="480" s="28" customFormat="1" x14ac:dyDescent="0.25"/>
  </sheetData>
  <phoneticPr fontId="3" type="noConversion"/>
  <conditionalFormatting sqref="AX147:BD148 BA242:BY254 BA111:BX111 AX182:BY183 AX294:AZ297 BA322:BD324 AX14:BX14 BA186:BY198 BA87:BX87 AX4:AX13 BA294:BY310 BA135:BX135 BE322:BY326 BA214:BY226 BA99:BX99 BA270:BY282 BA123:BX123 N103:N340 A5:M340 AX101:BX109 AX77:BX86 AY5:BX13 AX17:BX25 AX29:BX37 AX41:BX49 AX53:BX61 AX65:BX73 AX89:BX98 AX137:BX145 AX113:BX121 AX125:BX133">
    <cfRule type="cellIs" dxfId="8" priority="4" stopIfTrue="1" operator="lessThan">
      <formula>-1</formula>
    </cfRule>
  </conditionalFormatting>
  <conditionalFormatting sqref="N5:N102 O5:AS340">
    <cfRule type="cellIs" dxfId="7" priority="3" stopIfTrue="1" operator="lessThan">
      <formula>-1</formula>
    </cfRule>
  </conditionalFormatting>
  <conditionalFormatting sqref="BY5:CH14 BY77:CH87 BY89:CH99 CI5:CO13 CI77:CO85 CI89:CO97 CI87:CO87 CI99:CO99 BY111:CO111 BY123:CO123 BY135:CO135 BY17:CO25 BY29:CO37 BY41:CO49 BY53:CO61 BY65:CO73 BY101:CO109 BY113:CO121 BY125:CO133 BY137:CO145">
    <cfRule type="cellIs" dxfId="6" priority="2" stopIfTrue="1" operator="lessThan">
      <formula>-1</formula>
    </cfRule>
  </conditionalFormatting>
  <conditionalFormatting sqref="E5:AS340">
    <cfRule type="cellIs" dxfId="5" priority="1" operator="between">
      <formula>0</formula>
      <formula>-1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T344"/>
  <sheetViews>
    <sheetView workbookViewId="0">
      <selection activeCell="J4" sqref="J4"/>
    </sheetView>
  </sheetViews>
  <sheetFormatPr defaultRowHeight="13.2" x14ac:dyDescent="0.25"/>
  <cols>
    <col min="11" max="11" width="9.109375" style="55"/>
    <col min="13" max="13" width="5.88671875" bestFit="1" customWidth="1"/>
    <col min="14" max="14" width="14.88671875" bestFit="1" customWidth="1"/>
    <col min="15" max="17" width="11.109375" bestFit="1" customWidth="1"/>
    <col min="18" max="18" width="12" bestFit="1" customWidth="1"/>
    <col min="19" max="19" width="11.109375" bestFit="1" customWidth="1"/>
    <col min="20" max="20" width="9.109375" customWidth="1"/>
  </cols>
  <sheetData>
    <row r="1" spans="1:20" x14ac:dyDescent="0.25">
      <c r="A1" s="48" t="s">
        <v>83</v>
      </c>
      <c r="B1" s="55"/>
      <c r="K1"/>
    </row>
    <row r="2" spans="1:20" x14ac:dyDescent="0.25">
      <c r="B2" s="28"/>
      <c r="K2"/>
    </row>
    <row r="3" spans="1:20" x14ac:dyDescent="0.25">
      <c r="B3" s="28"/>
      <c r="J3" s="48" t="s">
        <v>97</v>
      </c>
      <c r="K3"/>
    </row>
    <row r="4" spans="1:20" x14ac:dyDescent="0.25">
      <c r="B4" s="28"/>
      <c r="C4" t="s">
        <v>17</v>
      </c>
      <c r="D4" s="48" t="s">
        <v>17</v>
      </c>
      <c r="E4" t="s">
        <v>17</v>
      </c>
      <c r="F4" s="48" t="s">
        <v>17</v>
      </c>
      <c r="G4" s="48" t="s">
        <v>16</v>
      </c>
      <c r="H4" s="49" t="s">
        <v>17</v>
      </c>
      <c r="I4" s="56" t="s">
        <v>16</v>
      </c>
      <c r="J4" s="66">
        <v>2013</v>
      </c>
      <c r="K4"/>
    </row>
    <row r="5" spans="1:20" x14ac:dyDescent="0.25">
      <c r="A5" t="s">
        <v>10</v>
      </c>
      <c r="B5" s="39" t="s">
        <v>11</v>
      </c>
      <c r="C5" s="48" t="s">
        <v>84</v>
      </c>
      <c r="D5" s="48" t="s">
        <v>85</v>
      </c>
      <c r="E5" s="48" t="s">
        <v>86</v>
      </c>
      <c r="F5" s="48" t="s">
        <v>87</v>
      </c>
      <c r="G5" t="s">
        <v>88</v>
      </c>
      <c r="H5" s="49" t="s">
        <v>88</v>
      </c>
      <c r="I5" s="56" t="s">
        <v>98</v>
      </c>
      <c r="J5" s="66"/>
      <c r="K5"/>
      <c r="L5" s="61" t="s">
        <v>89</v>
      </c>
      <c r="M5" s="56" t="s">
        <v>10</v>
      </c>
      <c r="N5" s="56" t="s">
        <v>90</v>
      </c>
      <c r="O5" s="56" t="s">
        <v>91</v>
      </c>
      <c r="P5" s="56" t="s">
        <v>92</v>
      </c>
      <c r="Q5" s="56" t="s">
        <v>93</v>
      </c>
      <c r="R5" s="56" t="s">
        <v>95</v>
      </c>
      <c r="S5" s="56" t="s">
        <v>94</v>
      </c>
      <c r="T5" s="56"/>
    </row>
    <row r="6" spans="1:20" x14ac:dyDescent="0.25">
      <c r="A6">
        <v>15</v>
      </c>
      <c r="B6" s="28">
        <v>1</v>
      </c>
      <c r="C6" s="22">
        <v>26.35</v>
      </c>
      <c r="D6" s="22">
        <v>28</v>
      </c>
      <c r="E6" s="22">
        <v>26.5</v>
      </c>
      <c r="F6" s="22">
        <v>28</v>
      </c>
      <c r="G6" s="22">
        <v>26</v>
      </c>
      <c r="H6" s="57">
        <v>27</v>
      </c>
      <c r="I6" s="57">
        <v>27</v>
      </c>
      <c r="J6" s="19">
        <v>27</v>
      </c>
      <c r="K6" s="19"/>
      <c r="L6" s="62">
        <v>1</v>
      </c>
      <c r="M6">
        <v>15</v>
      </c>
      <c r="N6" s="22">
        <f>AVERAGE(C6:C7,C20:C21)</f>
        <v>26.556250000000002</v>
      </c>
      <c r="O6" s="22">
        <f>AVERAGE(D6:D7,D20:D21)</f>
        <v>27.568750000000001</v>
      </c>
      <c r="P6" s="22">
        <f>AVERAGE(E6:E7,E20:E21)</f>
        <v>26.943750000000001</v>
      </c>
      <c r="Q6" s="22">
        <f>AVERAGE(F6:F7,F20:F21)</f>
        <v>28.018750000000001</v>
      </c>
      <c r="R6" s="22">
        <f>AVERAGE(G6:G7,G20:G21)</f>
        <v>26</v>
      </c>
      <c r="S6" s="22">
        <f>AVERAGE(H8:H9,H22:H23)</f>
        <v>26.75</v>
      </c>
    </row>
    <row r="7" spans="1:20" x14ac:dyDescent="0.25">
      <c r="A7">
        <v>15</v>
      </c>
      <c r="B7" s="28">
        <v>1</v>
      </c>
      <c r="C7" s="22">
        <v>25.6</v>
      </c>
      <c r="D7" s="22">
        <v>28</v>
      </c>
      <c r="E7" s="22">
        <v>27</v>
      </c>
      <c r="F7" s="22">
        <v>27</v>
      </c>
      <c r="G7" s="22">
        <v>26</v>
      </c>
      <c r="H7" s="57">
        <v>26</v>
      </c>
      <c r="I7" s="57">
        <v>26</v>
      </c>
      <c r="J7" s="19">
        <v>26</v>
      </c>
      <c r="K7" s="19"/>
      <c r="L7" s="62">
        <v>1</v>
      </c>
      <c r="M7">
        <v>30</v>
      </c>
      <c r="N7" s="22">
        <f t="shared" ref="N7:Q7" si="0">AVERAGE(C8:C9,C22:C23)</f>
        <v>25.189145732749999</v>
      </c>
      <c r="O7" s="22">
        <f t="shared" si="0"/>
        <v>25.33187174375</v>
      </c>
      <c r="P7" s="22">
        <f t="shared" si="0"/>
        <v>26.935795812750001</v>
      </c>
      <c r="Q7" s="22">
        <f t="shared" si="0"/>
        <v>27.25</v>
      </c>
      <c r="R7" s="22">
        <f>AVERAGE(G8:G9,G22:G23)</f>
        <v>29.5</v>
      </c>
      <c r="S7" s="22">
        <v>26.75</v>
      </c>
    </row>
    <row r="8" spans="1:20" x14ac:dyDescent="0.25">
      <c r="A8">
        <v>30</v>
      </c>
      <c r="B8" s="28">
        <v>1</v>
      </c>
      <c r="C8" s="22">
        <v>26.406850054</v>
      </c>
      <c r="D8" s="22">
        <v>28</v>
      </c>
      <c r="E8" s="22">
        <v>28</v>
      </c>
      <c r="F8" s="22">
        <v>29</v>
      </c>
      <c r="G8" s="22">
        <v>34</v>
      </c>
      <c r="H8" s="57">
        <v>29</v>
      </c>
      <c r="I8" s="57">
        <v>29</v>
      </c>
      <c r="J8" s="19">
        <v>29</v>
      </c>
      <c r="K8" s="19"/>
      <c r="L8" s="62">
        <v>1</v>
      </c>
      <c r="M8">
        <v>60</v>
      </c>
      <c r="N8" s="22">
        <f t="shared" ref="N8:Q8" si="1">AVERAGE(C10:C11,C24:C25)</f>
        <v>21.220470579499999</v>
      </c>
      <c r="O8" s="22">
        <f t="shared" si="1"/>
        <v>19.914642922500001</v>
      </c>
      <c r="P8" s="22">
        <f t="shared" si="1"/>
        <v>23.375</v>
      </c>
      <c r="Q8" s="22">
        <f t="shared" si="1"/>
        <v>23.125</v>
      </c>
      <c r="R8" s="22">
        <f>AVERAGE(G10:G11,G24:G25)</f>
        <v>25.375</v>
      </c>
      <c r="S8" s="22">
        <v>22.25</v>
      </c>
    </row>
    <row r="9" spans="1:20" x14ac:dyDescent="0.25">
      <c r="A9">
        <v>30</v>
      </c>
      <c r="B9" s="28">
        <v>1</v>
      </c>
      <c r="C9" s="22">
        <v>23.522245902000002</v>
      </c>
      <c r="D9" s="22">
        <v>22.5</v>
      </c>
      <c r="E9" s="22">
        <v>24</v>
      </c>
      <c r="F9" s="22">
        <v>25</v>
      </c>
      <c r="G9" s="22">
        <v>25</v>
      </c>
      <c r="H9" s="57">
        <v>25</v>
      </c>
      <c r="I9" s="57">
        <v>25</v>
      </c>
      <c r="J9" s="19">
        <v>25</v>
      </c>
      <c r="K9" s="19"/>
      <c r="L9" s="62">
        <v>1</v>
      </c>
      <c r="M9">
        <v>90</v>
      </c>
      <c r="N9" s="22">
        <f t="shared" ref="N9:Q9" si="2">AVERAGE(C12:C13,C26:C27)</f>
        <v>20.07773088275</v>
      </c>
      <c r="O9" s="22">
        <f t="shared" si="2"/>
        <v>20.751362761749998</v>
      </c>
      <c r="P9" s="22">
        <f t="shared" si="2"/>
        <v>20.375</v>
      </c>
      <c r="Q9" s="22">
        <f t="shared" si="2"/>
        <v>21.875</v>
      </c>
      <c r="R9" s="22">
        <f>AVERAGE(G12:G13,G26:G27)</f>
        <v>20.375</v>
      </c>
      <c r="S9" s="22">
        <v>23.875</v>
      </c>
    </row>
    <row r="10" spans="1:20" x14ac:dyDescent="0.25">
      <c r="A10">
        <v>60</v>
      </c>
      <c r="B10" s="28">
        <v>1</v>
      </c>
      <c r="C10" s="22">
        <v>19.529188528999999</v>
      </c>
      <c r="D10" s="22">
        <v>14</v>
      </c>
      <c r="E10" s="22">
        <v>14</v>
      </c>
      <c r="F10" s="22">
        <v>14</v>
      </c>
      <c r="G10" s="22">
        <v>18</v>
      </c>
      <c r="H10" s="57">
        <v>18</v>
      </c>
      <c r="I10" s="57">
        <v>18</v>
      </c>
      <c r="J10" s="19">
        <v>18</v>
      </c>
      <c r="K10" s="19"/>
      <c r="L10" s="62">
        <v>1</v>
      </c>
      <c r="M10">
        <v>120</v>
      </c>
      <c r="N10" s="22">
        <f t="shared" ref="N10:Q10" si="3">AVERAGE(C14:C15,C28:C29)</f>
        <v>18.690821045</v>
      </c>
      <c r="O10" s="22">
        <f t="shared" si="3"/>
        <v>19.450113979249998</v>
      </c>
      <c r="P10" s="22">
        <f t="shared" si="3"/>
        <v>19.450113979249998</v>
      </c>
      <c r="Q10" s="22">
        <f t="shared" si="3"/>
        <v>18.360839318499998</v>
      </c>
      <c r="R10" s="22">
        <f>AVERAGE(G14:G15,G28:G29)</f>
        <v>15.375</v>
      </c>
      <c r="S10" s="22">
        <v>19.600000000000001</v>
      </c>
    </row>
    <row r="11" spans="1:20" x14ac:dyDescent="0.25">
      <c r="A11">
        <v>60</v>
      </c>
      <c r="B11" s="28">
        <v>1</v>
      </c>
      <c r="C11" s="22">
        <v>17.194122099000001</v>
      </c>
      <c r="D11" s="22">
        <v>17.5</v>
      </c>
      <c r="E11" s="22">
        <v>17.5</v>
      </c>
      <c r="F11" s="22">
        <v>17.5</v>
      </c>
      <c r="G11" s="22">
        <v>17.5</v>
      </c>
      <c r="H11" s="57">
        <v>16</v>
      </c>
      <c r="I11" s="57">
        <v>16</v>
      </c>
      <c r="J11" s="19">
        <v>16</v>
      </c>
      <c r="K11" s="19"/>
      <c r="L11" s="62">
        <v>1</v>
      </c>
      <c r="M11">
        <v>150</v>
      </c>
      <c r="N11" s="22">
        <f t="shared" ref="N11:Q11" si="4">AVERAGE(C16:C17,C30:C31)</f>
        <v>17.541379388300001</v>
      </c>
      <c r="O11" s="22">
        <f t="shared" si="4"/>
        <v>19.075994106</v>
      </c>
      <c r="P11" s="22">
        <f t="shared" si="4"/>
        <v>18.950994106</v>
      </c>
      <c r="Q11" s="22">
        <f t="shared" si="4"/>
        <v>17.460009308499998</v>
      </c>
      <c r="R11" s="22">
        <f>AVERAGE(G16:G17,G30:G31)</f>
        <v>17.125</v>
      </c>
      <c r="S11" s="22">
        <v>17.45</v>
      </c>
    </row>
    <row r="12" spans="1:20" x14ac:dyDescent="0.25">
      <c r="A12">
        <v>90</v>
      </c>
      <c r="B12" s="28">
        <v>1</v>
      </c>
      <c r="C12" s="22">
        <v>11.543781199</v>
      </c>
      <c r="D12" s="22">
        <v>14</v>
      </c>
      <c r="E12" s="22">
        <v>14</v>
      </c>
      <c r="F12" s="22">
        <v>14</v>
      </c>
      <c r="G12" s="22">
        <v>15</v>
      </c>
      <c r="H12" s="57">
        <v>17</v>
      </c>
      <c r="I12" s="57">
        <v>17</v>
      </c>
      <c r="J12" s="19">
        <v>17</v>
      </c>
      <c r="K12" s="19"/>
      <c r="L12" s="62">
        <v>1</v>
      </c>
      <c r="M12">
        <v>200</v>
      </c>
      <c r="N12" s="22">
        <f t="shared" ref="N12:Q12" si="5">AVERAGE(C18:C19,C32:C33)</f>
        <v>18</v>
      </c>
      <c r="O12" s="22">
        <f t="shared" si="5"/>
        <v>18.25</v>
      </c>
      <c r="P12" s="22">
        <f t="shared" si="5"/>
        <v>18.25</v>
      </c>
      <c r="Q12" s="22">
        <f t="shared" si="5"/>
        <v>18.625</v>
      </c>
      <c r="R12" s="22">
        <f>AVERAGE(G18:G19,G32:G33)</f>
        <v>20.875</v>
      </c>
      <c r="S12" s="22">
        <v>19</v>
      </c>
    </row>
    <row r="13" spans="1:20" x14ac:dyDescent="0.25">
      <c r="A13">
        <v>90</v>
      </c>
      <c r="B13" s="28">
        <v>1</v>
      </c>
      <c r="C13" s="22">
        <v>14.261691284999999</v>
      </c>
      <c r="D13" s="22">
        <v>14.5</v>
      </c>
      <c r="E13" s="22">
        <v>14.5</v>
      </c>
      <c r="F13" s="22">
        <v>14.5</v>
      </c>
      <c r="G13" s="22">
        <v>14.5</v>
      </c>
      <c r="H13" s="57">
        <v>14.5</v>
      </c>
      <c r="I13" s="57">
        <v>14.5</v>
      </c>
      <c r="J13" s="19">
        <v>14.5</v>
      </c>
      <c r="K13" s="19"/>
      <c r="L13" s="62">
        <v>2</v>
      </c>
      <c r="M13">
        <v>15</v>
      </c>
      <c r="N13" s="22">
        <f t="shared" ref="N13:Q13" si="6">AVERAGE(C34:C35,C48:C49)</f>
        <v>21.012499999999999</v>
      </c>
      <c r="O13" s="22">
        <f t="shared" si="6"/>
        <v>25.762499999999999</v>
      </c>
      <c r="P13" s="22">
        <f t="shared" si="6"/>
        <v>27.725000000000001</v>
      </c>
      <c r="Q13" s="22">
        <f t="shared" si="6"/>
        <v>25.875</v>
      </c>
      <c r="R13" s="22">
        <f>AVERAGE(G34:G35,G48:G49)</f>
        <v>25.25</v>
      </c>
      <c r="S13" s="22">
        <v>25.75</v>
      </c>
    </row>
    <row r="14" spans="1:20" x14ac:dyDescent="0.25">
      <c r="A14">
        <v>120</v>
      </c>
      <c r="B14" s="28">
        <v>1</v>
      </c>
      <c r="C14" s="22">
        <v>11.863816808999999</v>
      </c>
      <c r="D14" s="22">
        <v>14.5</v>
      </c>
      <c r="E14" s="22">
        <v>14.5</v>
      </c>
      <c r="F14" s="22">
        <v>14.5</v>
      </c>
      <c r="G14" s="22">
        <v>14.5</v>
      </c>
      <c r="H14" s="57">
        <v>14.5</v>
      </c>
      <c r="I14" s="57">
        <v>14.5</v>
      </c>
      <c r="J14" s="19">
        <v>14.5</v>
      </c>
      <c r="K14" s="19"/>
      <c r="L14" s="62">
        <v>2</v>
      </c>
      <c r="M14">
        <v>30</v>
      </c>
      <c r="N14" s="22">
        <f t="shared" ref="N14:Q14" si="7">AVERAGE(C36:C37,C50:C51)</f>
        <v>28.288528351500002</v>
      </c>
      <c r="O14" s="22">
        <f t="shared" si="7"/>
        <v>23.335666360249999</v>
      </c>
      <c r="P14" s="22">
        <f t="shared" si="7"/>
        <v>26.125</v>
      </c>
      <c r="Q14" s="22">
        <f t="shared" si="7"/>
        <v>24.625</v>
      </c>
      <c r="R14" s="22">
        <f>AVERAGE(G36:G37,G50:G51)</f>
        <v>24.125</v>
      </c>
      <c r="S14" s="22">
        <v>25.375</v>
      </c>
    </row>
    <row r="15" spans="1:20" x14ac:dyDescent="0.25">
      <c r="A15">
        <v>120</v>
      </c>
      <c r="B15" s="28">
        <v>1</v>
      </c>
      <c r="C15" s="22">
        <v>12.599011453999999</v>
      </c>
      <c r="D15" s="22">
        <v>13</v>
      </c>
      <c r="E15" s="22">
        <v>13</v>
      </c>
      <c r="F15" s="22">
        <v>13</v>
      </c>
      <c r="G15" s="22">
        <v>11</v>
      </c>
      <c r="H15" s="57">
        <v>13</v>
      </c>
      <c r="I15" s="57">
        <v>13</v>
      </c>
      <c r="J15" s="19">
        <v>13</v>
      </c>
      <c r="K15" s="19"/>
      <c r="L15" s="62">
        <v>2</v>
      </c>
      <c r="M15">
        <v>60</v>
      </c>
      <c r="N15" s="22">
        <f t="shared" ref="N15:Q15" si="8">AVERAGE(C38:C39,C52:C53)</f>
        <v>41.523865197000006</v>
      </c>
      <c r="O15" s="22">
        <f t="shared" si="8"/>
        <v>21.747736081500001</v>
      </c>
      <c r="P15" s="22">
        <f t="shared" si="8"/>
        <v>22</v>
      </c>
      <c r="Q15" s="22">
        <f t="shared" si="8"/>
        <v>19.875</v>
      </c>
      <c r="R15" s="22">
        <f>AVERAGE(G38:G39,G52:G53)</f>
        <v>19.875</v>
      </c>
      <c r="S15" s="22">
        <v>20.625</v>
      </c>
    </row>
    <row r="16" spans="1:20" x14ac:dyDescent="0.25">
      <c r="A16">
        <v>150</v>
      </c>
      <c r="B16" s="28">
        <v>1</v>
      </c>
      <c r="C16" s="22">
        <v>9.6939566022000001</v>
      </c>
      <c r="D16" s="22">
        <v>14.5</v>
      </c>
      <c r="E16" s="22">
        <v>14</v>
      </c>
      <c r="F16" s="22">
        <v>14</v>
      </c>
      <c r="G16" s="22">
        <v>14</v>
      </c>
      <c r="H16" s="57">
        <v>14</v>
      </c>
      <c r="I16" s="57">
        <v>14</v>
      </c>
      <c r="J16" s="19">
        <v>14</v>
      </c>
      <c r="K16" s="19"/>
      <c r="L16" s="62">
        <v>2</v>
      </c>
      <c r="M16">
        <v>90</v>
      </c>
      <c r="N16" s="22">
        <f t="shared" ref="N16:Q16" si="9">AVERAGE(C40:C41,C54:C55)</f>
        <v>52.864891123749999</v>
      </c>
      <c r="O16" s="22">
        <f t="shared" si="9"/>
        <v>15.919434955749999</v>
      </c>
      <c r="P16" s="22">
        <f t="shared" si="9"/>
        <v>17.5</v>
      </c>
      <c r="Q16" s="22">
        <f t="shared" si="9"/>
        <v>16.75</v>
      </c>
      <c r="R16" s="22">
        <f>AVERAGE(G40:G41,G54:G55)</f>
        <v>14.75</v>
      </c>
      <c r="S16" s="22">
        <v>17.5</v>
      </c>
    </row>
    <row r="17" spans="1:19" x14ac:dyDescent="0.25">
      <c r="A17">
        <v>150</v>
      </c>
      <c r="B17" s="28">
        <v>1</v>
      </c>
      <c r="C17" s="22">
        <v>15.167584527000001</v>
      </c>
      <c r="D17" s="22">
        <v>16.5</v>
      </c>
      <c r="E17" s="22">
        <v>16.5</v>
      </c>
      <c r="F17" s="22">
        <v>16.5</v>
      </c>
      <c r="G17" s="22">
        <v>16.5</v>
      </c>
      <c r="H17" s="57">
        <v>16.5</v>
      </c>
      <c r="I17" s="57">
        <v>16.5</v>
      </c>
      <c r="J17" s="19">
        <v>16.5</v>
      </c>
      <c r="K17" s="19"/>
      <c r="L17" s="62">
        <v>2</v>
      </c>
      <c r="M17">
        <v>120</v>
      </c>
      <c r="N17" s="22">
        <f t="shared" ref="N17:Q17" si="10">AVERAGE(C42:C43,C56:C57)</f>
        <v>67.214542300749997</v>
      </c>
      <c r="O17" s="22">
        <f t="shared" si="10"/>
        <v>15.810665572500001</v>
      </c>
      <c r="P17" s="22">
        <f t="shared" si="10"/>
        <v>16.089542300749997</v>
      </c>
      <c r="Q17" s="22">
        <f t="shared" si="10"/>
        <v>15.58562616525</v>
      </c>
      <c r="R17" s="22">
        <f>AVERAGE(G42:G43,G56:G57)</f>
        <v>15.574999999999999</v>
      </c>
      <c r="S17" s="22">
        <v>14.824999999999999</v>
      </c>
    </row>
    <row r="18" spans="1:19" x14ac:dyDescent="0.25">
      <c r="A18">
        <v>200</v>
      </c>
      <c r="B18" s="28">
        <v>1</v>
      </c>
      <c r="C18" s="22">
        <v>15</v>
      </c>
      <c r="D18" s="22">
        <v>15.5</v>
      </c>
      <c r="E18" s="22">
        <v>15.5</v>
      </c>
      <c r="F18" s="22">
        <v>15.5</v>
      </c>
      <c r="G18" s="22">
        <v>15.5</v>
      </c>
      <c r="H18" s="57">
        <v>15.5</v>
      </c>
      <c r="I18" s="57">
        <v>15.5</v>
      </c>
      <c r="J18" s="19">
        <v>15.5</v>
      </c>
      <c r="K18" s="19"/>
      <c r="L18" s="62">
        <v>2</v>
      </c>
      <c r="M18">
        <v>150</v>
      </c>
      <c r="N18" s="22">
        <f t="shared" ref="N18:Q18" si="11">AVERAGE(C44:C45,C58:C59)</f>
        <v>81.89171233350001</v>
      </c>
      <c r="O18" s="22">
        <f t="shared" si="11"/>
        <v>16.180149979749999</v>
      </c>
      <c r="P18" s="22">
        <f t="shared" si="11"/>
        <v>15.641712333499999</v>
      </c>
      <c r="Q18" s="22">
        <f t="shared" si="11"/>
        <v>15.391712333499999</v>
      </c>
      <c r="R18" s="22">
        <f>AVERAGE(G44:G45,G58:G59)</f>
        <v>15.774999999999999</v>
      </c>
      <c r="S18" s="22">
        <v>15.774999999999999</v>
      </c>
    </row>
    <row r="19" spans="1:19" x14ac:dyDescent="0.25">
      <c r="A19" s="5">
        <v>200</v>
      </c>
      <c r="B19" s="5">
        <v>1</v>
      </c>
      <c r="C19" s="58">
        <v>15</v>
      </c>
      <c r="D19" s="58">
        <v>15.5</v>
      </c>
      <c r="E19" s="58">
        <v>15.5</v>
      </c>
      <c r="F19" s="58">
        <v>17</v>
      </c>
      <c r="G19" s="58">
        <v>17</v>
      </c>
      <c r="H19" s="59">
        <v>17</v>
      </c>
      <c r="I19" s="59">
        <v>17</v>
      </c>
      <c r="J19" s="19">
        <v>17</v>
      </c>
      <c r="K19" s="19"/>
      <c r="L19" s="62">
        <v>2</v>
      </c>
      <c r="M19">
        <v>200</v>
      </c>
      <c r="N19" s="22">
        <f t="shared" ref="N19:Q19" si="12">AVERAGE(C46:C47,C60:C61)</f>
        <v>111.125</v>
      </c>
      <c r="O19" s="22">
        <f t="shared" si="12"/>
        <v>20.5</v>
      </c>
      <c r="P19" s="22">
        <f t="shared" si="12"/>
        <v>22.75</v>
      </c>
      <c r="Q19" s="22">
        <f t="shared" si="12"/>
        <v>21.75</v>
      </c>
      <c r="R19" s="22">
        <f>AVERAGE(G46:G47,G60:G61)</f>
        <v>22</v>
      </c>
      <c r="S19" s="22">
        <v>20.75</v>
      </c>
    </row>
    <row r="20" spans="1:19" x14ac:dyDescent="0.25">
      <c r="A20">
        <v>15</v>
      </c>
      <c r="B20" s="28">
        <v>1</v>
      </c>
      <c r="C20" s="22">
        <v>27.2</v>
      </c>
      <c r="D20" s="22">
        <v>27.2</v>
      </c>
      <c r="E20" s="22">
        <v>27.2</v>
      </c>
      <c r="F20" s="22">
        <v>30</v>
      </c>
      <c r="G20" s="22">
        <v>27</v>
      </c>
      <c r="H20" s="57">
        <v>27</v>
      </c>
      <c r="I20" s="57">
        <v>27</v>
      </c>
      <c r="J20" s="30">
        <v>27</v>
      </c>
      <c r="K20" s="30"/>
      <c r="L20" s="62">
        <v>3</v>
      </c>
      <c r="M20">
        <v>15</v>
      </c>
      <c r="N20" s="22">
        <f t="shared" ref="N20:Q20" si="13">AVERAGE(C62:C63,C76:C77)</f>
        <v>25.462499999999999</v>
      </c>
      <c r="O20" s="22">
        <f t="shared" si="13"/>
        <v>26.5</v>
      </c>
      <c r="P20" s="22">
        <f t="shared" si="13"/>
        <v>26.25</v>
      </c>
      <c r="Q20" s="22">
        <f t="shared" si="13"/>
        <v>26.25</v>
      </c>
      <c r="R20" s="22">
        <f>AVERAGE(G62:G63,G76:G77)</f>
        <v>24</v>
      </c>
      <c r="S20" s="22">
        <v>25.75</v>
      </c>
    </row>
    <row r="21" spans="1:19" x14ac:dyDescent="0.25">
      <c r="A21">
        <v>15</v>
      </c>
      <c r="B21" s="28">
        <v>1</v>
      </c>
      <c r="C21" s="22">
        <v>27.074999999999999</v>
      </c>
      <c r="D21" s="22">
        <v>27.074999999999999</v>
      </c>
      <c r="E21" s="22">
        <v>27.074999999999999</v>
      </c>
      <c r="F21" s="22">
        <v>27.074999999999999</v>
      </c>
      <c r="G21" s="22">
        <v>25</v>
      </c>
      <c r="H21" s="57">
        <v>27</v>
      </c>
      <c r="I21" s="57">
        <v>27</v>
      </c>
      <c r="J21" s="19">
        <v>27</v>
      </c>
      <c r="K21" s="19"/>
      <c r="L21" s="62">
        <v>3</v>
      </c>
      <c r="M21">
        <v>30</v>
      </c>
      <c r="N21" s="22">
        <f t="shared" ref="N21:Q21" si="14">AVERAGE(C64:C65,C78:C79)</f>
        <v>25.4683690375</v>
      </c>
      <c r="O21" s="22">
        <f t="shared" si="14"/>
        <v>24.42905034675</v>
      </c>
      <c r="P21" s="22">
        <f t="shared" si="14"/>
        <v>25.42905034675</v>
      </c>
      <c r="Q21" s="22">
        <f t="shared" si="14"/>
        <v>23.80405034675</v>
      </c>
      <c r="R21" s="22">
        <f>AVERAGE(G64:G65,G78:G79)</f>
        <v>25.55</v>
      </c>
      <c r="S21" s="22">
        <v>25.3</v>
      </c>
    </row>
    <row r="22" spans="1:19" x14ac:dyDescent="0.25">
      <c r="A22">
        <v>30</v>
      </c>
      <c r="B22" s="28">
        <v>1</v>
      </c>
      <c r="C22" s="22">
        <v>27.743183251000001</v>
      </c>
      <c r="D22" s="22">
        <v>27.743183251000001</v>
      </c>
      <c r="E22" s="22">
        <v>27.743183251000001</v>
      </c>
      <c r="F22" s="22">
        <v>27</v>
      </c>
      <c r="G22" s="22">
        <v>27</v>
      </c>
      <c r="H22" s="57">
        <v>26</v>
      </c>
      <c r="I22" s="57">
        <v>26</v>
      </c>
      <c r="J22" s="19">
        <v>26</v>
      </c>
      <c r="K22" s="19"/>
      <c r="L22" s="62">
        <v>3</v>
      </c>
      <c r="M22">
        <v>60</v>
      </c>
      <c r="N22" s="22">
        <f t="shared" ref="N22:Q22" si="15">AVERAGE(C66:C67,C80:C81)</f>
        <v>23.927131416249999</v>
      </c>
      <c r="O22" s="22">
        <f t="shared" si="15"/>
        <v>22.773618454499999</v>
      </c>
      <c r="P22" s="22">
        <f t="shared" si="15"/>
        <v>24.32549163325</v>
      </c>
      <c r="Q22" s="22">
        <f t="shared" si="15"/>
        <v>24.5</v>
      </c>
      <c r="R22" s="22">
        <f>AVERAGE(G66:G67,G80:G81)</f>
        <v>23</v>
      </c>
      <c r="S22" s="22">
        <v>24</v>
      </c>
    </row>
    <row r="23" spans="1:19" x14ac:dyDescent="0.25">
      <c r="A23">
        <v>30</v>
      </c>
      <c r="B23" s="28">
        <v>1</v>
      </c>
      <c r="C23" s="22">
        <v>23.084303724000002</v>
      </c>
      <c r="D23" s="22">
        <v>23.084303724000002</v>
      </c>
      <c r="E23" s="22">
        <v>28</v>
      </c>
      <c r="F23" s="22">
        <v>28</v>
      </c>
      <c r="G23" s="22">
        <v>32</v>
      </c>
      <c r="H23" s="57">
        <v>27</v>
      </c>
      <c r="I23" s="57">
        <v>27</v>
      </c>
      <c r="J23" s="19">
        <v>27</v>
      </c>
      <c r="K23" s="19"/>
      <c r="L23" s="62">
        <v>3</v>
      </c>
      <c r="M23">
        <v>90</v>
      </c>
      <c r="N23" s="22">
        <f t="shared" ref="N23:Q23" si="16">AVERAGE(C68:C69,C82:C83)</f>
        <v>21.035728375999998</v>
      </c>
      <c r="O23" s="22">
        <f t="shared" si="16"/>
        <v>19.221995329249999</v>
      </c>
      <c r="P23" s="22">
        <f t="shared" si="16"/>
        <v>20.1184072605</v>
      </c>
      <c r="Q23" s="22">
        <f t="shared" si="16"/>
        <v>18.75</v>
      </c>
      <c r="R23" s="22">
        <f>AVERAGE(G68:G69,G82:G83)</f>
        <v>16.75</v>
      </c>
      <c r="S23" s="22">
        <v>21</v>
      </c>
    </row>
    <row r="24" spans="1:19" x14ac:dyDescent="0.25">
      <c r="A24">
        <v>60</v>
      </c>
      <c r="B24" s="28">
        <v>1</v>
      </c>
      <c r="C24" s="22">
        <v>22.995214843999999</v>
      </c>
      <c r="D24" s="22">
        <v>22.995214843999999</v>
      </c>
      <c r="E24" s="22">
        <v>33</v>
      </c>
      <c r="F24" s="22">
        <v>31</v>
      </c>
      <c r="G24" s="22">
        <v>36</v>
      </c>
      <c r="H24" s="57">
        <v>26</v>
      </c>
      <c r="I24" s="57">
        <v>26</v>
      </c>
      <c r="J24" s="52">
        <v>20</v>
      </c>
      <c r="K24" s="19"/>
      <c r="L24" s="62">
        <v>3</v>
      </c>
      <c r="M24">
        <v>120</v>
      </c>
      <c r="N24" s="22">
        <f t="shared" ref="N24:Q24" si="17">AVERAGE(C70:C71,C84:C85)</f>
        <v>15.871152233500002</v>
      </c>
      <c r="O24" s="22">
        <f t="shared" si="17"/>
        <v>15.806197771250002</v>
      </c>
      <c r="P24" s="22">
        <f t="shared" si="17"/>
        <v>15.556197771250002</v>
      </c>
      <c r="Q24" s="22">
        <f t="shared" si="17"/>
        <v>16.056197771250002</v>
      </c>
      <c r="R24" s="22">
        <f>AVERAGE(G70:G71,G84:G85)</f>
        <v>16</v>
      </c>
      <c r="S24" s="22">
        <v>16.8</v>
      </c>
    </row>
    <row r="25" spans="1:19" x14ac:dyDescent="0.25">
      <c r="A25">
        <v>60</v>
      </c>
      <c r="B25" s="28">
        <v>1</v>
      </c>
      <c r="C25" s="22">
        <v>25.163356845999999</v>
      </c>
      <c r="D25" s="22">
        <v>25.163356845999999</v>
      </c>
      <c r="E25" s="22">
        <v>29</v>
      </c>
      <c r="F25" s="22">
        <v>30</v>
      </c>
      <c r="G25" s="22">
        <v>30</v>
      </c>
      <c r="H25" s="57">
        <v>29</v>
      </c>
      <c r="I25" s="57">
        <v>29</v>
      </c>
      <c r="J25" s="19">
        <v>29</v>
      </c>
      <c r="K25" s="19"/>
      <c r="L25" s="62">
        <v>3</v>
      </c>
      <c r="M25">
        <v>150</v>
      </c>
      <c r="N25" s="22">
        <f t="shared" ref="N25:Q25" si="18">AVERAGE(C72:C73,C86:C87)</f>
        <v>15.449700286999999</v>
      </c>
      <c r="O25" s="22">
        <f t="shared" si="18"/>
        <v>16.90600114475</v>
      </c>
      <c r="P25" s="22">
        <f t="shared" si="18"/>
        <v>16.53100114475</v>
      </c>
      <c r="Q25" s="22">
        <f t="shared" si="18"/>
        <v>16.53100114475</v>
      </c>
      <c r="R25" s="22">
        <f>AVERAGE(G72:G73,G86:G87)</f>
        <v>16.5</v>
      </c>
      <c r="S25" s="22">
        <v>16.55</v>
      </c>
    </row>
    <row r="26" spans="1:19" x14ac:dyDescent="0.25">
      <c r="A26">
        <v>90</v>
      </c>
      <c r="B26" s="28">
        <v>1</v>
      </c>
      <c r="C26" s="22">
        <v>26.807281123999999</v>
      </c>
      <c r="D26" s="22">
        <v>26.807281123999999</v>
      </c>
      <c r="E26" s="22">
        <v>22</v>
      </c>
      <c r="F26" s="22">
        <v>28</v>
      </c>
      <c r="G26" s="22">
        <v>19</v>
      </c>
      <c r="H26" s="57">
        <v>34</v>
      </c>
      <c r="I26" s="57">
        <v>34</v>
      </c>
      <c r="J26" s="52">
        <v>29</v>
      </c>
      <c r="K26" s="19"/>
      <c r="L26" s="62">
        <v>3</v>
      </c>
      <c r="M26">
        <v>200</v>
      </c>
      <c r="N26" s="22">
        <f t="shared" ref="N26:Q26" si="19">AVERAGE(C74:C75,C88:C89)</f>
        <v>17.25</v>
      </c>
      <c r="O26" s="22">
        <f t="shared" si="19"/>
        <v>18.102481986249998</v>
      </c>
      <c r="P26" s="22">
        <f t="shared" si="19"/>
        <v>17.227481986249998</v>
      </c>
      <c r="Q26" s="22">
        <f t="shared" si="19"/>
        <v>18</v>
      </c>
      <c r="R26" s="22">
        <f>AVERAGE(G74:G75,G88:G89)</f>
        <v>18</v>
      </c>
      <c r="S26" s="22">
        <v>18</v>
      </c>
    </row>
    <row r="27" spans="1:19" x14ac:dyDescent="0.25">
      <c r="A27">
        <v>90</v>
      </c>
      <c r="B27" s="28">
        <v>1</v>
      </c>
      <c r="C27" s="22">
        <v>27.698169922999998</v>
      </c>
      <c r="D27" s="22">
        <v>27.698169922999998</v>
      </c>
      <c r="E27" s="22">
        <v>31</v>
      </c>
      <c r="F27" s="22">
        <v>31</v>
      </c>
      <c r="G27" s="22">
        <v>33</v>
      </c>
      <c r="H27" s="57">
        <v>30</v>
      </c>
      <c r="I27" s="57">
        <v>30</v>
      </c>
      <c r="J27" s="52">
        <v>31</v>
      </c>
      <c r="K27" s="19"/>
      <c r="L27" s="62">
        <v>4</v>
      </c>
      <c r="M27">
        <v>15</v>
      </c>
      <c r="N27" s="22">
        <f t="shared" ref="N27:Q27" si="20">AVERAGE(C90:C91,C104:C105)</f>
        <v>25.837499999999999</v>
      </c>
      <c r="O27" s="22">
        <f t="shared" si="20"/>
        <v>28.037500000000001</v>
      </c>
      <c r="P27" s="22">
        <f t="shared" si="20"/>
        <v>27.287500000000001</v>
      </c>
      <c r="Q27" s="22">
        <f t="shared" si="20"/>
        <v>27.75</v>
      </c>
      <c r="R27" s="22">
        <f>AVERAGE(G90:G91,G104:G105)</f>
        <v>24.25</v>
      </c>
      <c r="S27" s="22">
        <f>AVERAGE(H90:H91,H104:H105)</f>
        <v>26</v>
      </c>
    </row>
    <row r="28" spans="1:19" x14ac:dyDescent="0.25">
      <c r="A28">
        <v>120</v>
      </c>
      <c r="B28" s="28">
        <v>1</v>
      </c>
      <c r="C28" s="22">
        <v>20.943357274</v>
      </c>
      <c r="D28" s="22">
        <v>20.943357274</v>
      </c>
      <c r="E28" s="22">
        <v>20.943357274</v>
      </c>
      <c r="F28" s="22">
        <v>20.943357274</v>
      </c>
      <c r="G28" s="22">
        <v>19</v>
      </c>
      <c r="H28" s="57">
        <v>20.9</v>
      </c>
      <c r="I28" s="57">
        <v>20.9</v>
      </c>
      <c r="J28" s="52">
        <v>24.3</v>
      </c>
      <c r="K28" s="19"/>
      <c r="L28" s="62">
        <v>4</v>
      </c>
      <c r="M28">
        <v>30</v>
      </c>
      <c r="N28" s="22">
        <f t="shared" ref="N28:Q28" si="21">AVERAGE(C92:C93,C106:C107)</f>
        <v>26.483003685</v>
      </c>
      <c r="O28" s="22">
        <f t="shared" si="21"/>
        <v>27.239428874750001</v>
      </c>
      <c r="P28" s="22">
        <f t="shared" si="21"/>
        <v>28.5</v>
      </c>
      <c r="Q28" s="22">
        <f t="shared" si="21"/>
        <v>28</v>
      </c>
      <c r="R28" s="22">
        <f>AVERAGE(G92:G93,G106:G107)</f>
        <v>33</v>
      </c>
      <c r="S28" s="22">
        <f>AVERAGE(H92:H93,H106:H107)</f>
        <v>26.75</v>
      </c>
    </row>
    <row r="29" spans="1:19" x14ac:dyDescent="0.25">
      <c r="A29">
        <v>120</v>
      </c>
      <c r="B29" s="28">
        <v>1</v>
      </c>
      <c r="C29" s="22">
        <v>29.357098643</v>
      </c>
      <c r="D29" s="22">
        <v>29.357098643</v>
      </c>
      <c r="E29" s="22">
        <v>29.357098643</v>
      </c>
      <c r="F29" s="22">
        <v>25</v>
      </c>
      <c r="G29" s="22">
        <v>17</v>
      </c>
      <c r="H29" s="57">
        <v>30</v>
      </c>
      <c r="I29" s="57">
        <v>30</v>
      </c>
      <c r="J29" s="19">
        <v>30</v>
      </c>
      <c r="K29" s="19"/>
      <c r="L29" s="62">
        <v>4</v>
      </c>
      <c r="M29">
        <v>60</v>
      </c>
      <c r="N29" s="22">
        <f t="shared" ref="N29:Q29" si="22">AVERAGE(C94:C95,C108:C109)</f>
        <v>22.265822602250001</v>
      </c>
      <c r="O29" s="22">
        <f t="shared" si="22"/>
        <v>19.15891714</v>
      </c>
      <c r="P29" s="22">
        <f t="shared" si="22"/>
        <v>20.75</v>
      </c>
      <c r="Q29" s="22">
        <f t="shared" si="22"/>
        <v>20.125</v>
      </c>
      <c r="R29" s="22">
        <f>AVERAGE(G94:G95,G108:G109)</f>
        <v>15</v>
      </c>
      <c r="S29" s="22">
        <f>AVERAGE(H94:H95,H108:H109)</f>
        <v>23.65</v>
      </c>
    </row>
    <row r="30" spans="1:19" x14ac:dyDescent="0.25">
      <c r="A30">
        <v>150</v>
      </c>
      <c r="B30" s="28">
        <v>1</v>
      </c>
      <c r="C30" s="22">
        <v>21.340037234</v>
      </c>
      <c r="D30" s="22">
        <v>21.340037234</v>
      </c>
      <c r="E30" s="22">
        <v>21.340037234</v>
      </c>
      <c r="F30" s="22">
        <v>21.340037234</v>
      </c>
      <c r="G30" s="22">
        <v>21</v>
      </c>
      <c r="H30" s="57">
        <v>21.3</v>
      </c>
      <c r="I30" s="57">
        <v>21.3</v>
      </c>
      <c r="J30" s="19">
        <v>21.3</v>
      </c>
      <c r="K30" s="19"/>
      <c r="L30" s="62">
        <v>4</v>
      </c>
      <c r="M30">
        <v>90</v>
      </c>
      <c r="N30" s="22">
        <f t="shared" ref="N30:Q30" si="23">AVERAGE(C96:C97,C110:C111)</f>
        <v>14.778151628250001</v>
      </c>
      <c r="O30" s="22">
        <f t="shared" si="23"/>
        <v>14.627600356</v>
      </c>
      <c r="P30" s="22">
        <f t="shared" si="23"/>
        <v>14.05842550825</v>
      </c>
      <c r="Q30" s="22">
        <f t="shared" si="23"/>
        <v>14.25</v>
      </c>
      <c r="R30" s="22">
        <f>AVERAGE(G96:G97,G110:G111)</f>
        <v>15.074999999999999</v>
      </c>
      <c r="S30" s="22">
        <f>AVERAGE(H96:H97,H110:H111)</f>
        <v>15.25</v>
      </c>
    </row>
    <row r="31" spans="1:19" x14ac:dyDescent="0.25">
      <c r="A31">
        <v>150</v>
      </c>
      <c r="B31" s="28">
        <v>1</v>
      </c>
      <c r="C31" s="22">
        <v>23.963939190000001</v>
      </c>
      <c r="D31" s="22">
        <v>23.963939190000001</v>
      </c>
      <c r="E31" s="22">
        <v>23.963939190000001</v>
      </c>
      <c r="F31" s="22">
        <v>18</v>
      </c>
      <c r="G31" s="22">
        <v>17</v>
      </c>
      <c r="H31" s="57">
        <v>18</v>
      </c>
      <c r="I31" s="57">
        <v>18</v>
      </c>
      <c r="J31" s="19">
        <v>18</v>
      </c>
      <c r="K31" s="19"/>
      <c r="L31" s="62">
        <v>4</v>
      </c>
      <c r="M31">
        <v>120</v>
      </c>
      <c r="N31" s="22">
        <f t="shared" ref="N31:Q31" si="24">AVERAGE(C98:C99,C112:C113)</f>
        <v>16.469070929000001</v>
      </c>
      <c r="O31" s="22">
        <f t="shared" si="24"/>
        <v>20.1092368005</v>
      </c>
      <c r="P31" s="22">
        <f t="shared" si="24"/>
        <v>18.984214286749999</v>
      </c>
      <c r="Q31" s="22">
        <f t="shared" si="24"/>
        <v>18.984214286749999</v>
      </c>
      <c r="R31" s="22">
        <f>AVERAGE(G98:G99,G112:G113)</f>
        <v>18.725000000000001</v>
      </c>
      <c r="S31" s="22">
        <f>AVERAGE(H98:H99,H112:H113)</f>
        <v>16.875</v>
      </c>
    </row>
    <row r="32" spans="1:19" x14ac:dyDescent="0.25">
      <c r="A32">
        <v>200</v>
      </c>
      <c r="B32" s="28">
        <v>1</v>
      </c>
      <c r="C32" s="22">
        <v>22</v>
      </c>
      <c r="D32" s="22">
        <v>22</v>
      </c>
      <c r="E32" s="22">
        <v>22</v>
      </c>
      <c r="F32" s="22">
        <v>22</v>
      </c>
      <c r="G32" s="22">
        <v>25</v>
      </c>
      <c r="H32" s="57">
        <v>22</v>
      </c>
      <c r="I32" s="57">
        <v>22</v>
      </c>
      <c r="J32" s="19">
        <v>22</v>
      </c>
      <c r="K32" s="19"/>
      <c r="L32" s="62">
        <v>4</v>
      </c>
      <c r="M32">
        <v>150</v>
      </c>
      <c r="N32" s="22">
        <f t="shared" ref="N32:Q32" si="25">AVERAGE(C100:C101,C114:C115)</f>
        <v>17.317981694749999</v>
      </c>
      <c r="O32" s="22">
        <f t="shared" si="25"/>
        <v>20.003926800249999</v>
      </c>
      <c r="P32" s="22">
        <f t="shared" si="25"/>
        <v>19.75</v>
      </c>
      <c r="Q32" s="22">
        <f t="shared" si="25"/>
        <v>19.75</v>
      </c>
      <c r="R32" s="22">
        <f>AVERAGE(G100:G101,G114:G115)</f>
        <v>20.75</v>
      </c>
      <c r="S32" s="22">
        <f>AVERAGE(H100:H101,H114:H115)</f>
        <v>20.5</v>
      </c>
    </row>
    <row r="33" spans="1:19" x14ac:dyDescent="0.25">
      <c r="A33" s="5">
        <v>200</v>
      </c>
      <c r="B33" s="5">
        <v>1</v>
      </c>
      <c r="C33" s="58">
        <v>20</v>
      </c>
      <c r="D33" s="58">
        <v>20</v>
      </c>
      <c r="E33" s="58">
        <v>20</v>
      </c>
      <c r="F33" s="58">
        <v>20</v>
      </c>
      <c r="G33" s="58">
        <v>26</v>
      </c>
      <c r="H33" s="59">
        <v>21.5</v>
      </c>
      <c r="I33" s="59">
        <v>21.5</v>
      </c>
      <c r="J33" s="19">
        <v>21.5</v>
      </c>
      <c r="K33" s="19"/>
      <c r="L33" s="62">
        <v>4</v>
      </c>
      <c r="M33">
        <v>200</v>
      </c>
      <c r="N33" s="22">
        <f t="shared" ref="N33:Q33" si="26">AVERAGE(C102:C103,C116:C117)</f>
        <v>19.75</v>
      </c>
      <c r="O33" s="22">
        <f t="shared" si="26"/>
        <v>20.5</v>
      </c>
      <c r="P33" s="22">
        <f t="shared" si="26"/>
        <v>21.25</v>
      </c>
      <c r="Q33" s="22">
        <f t="shared" si="26"/>
        <v>21.25</v>
      </c>
      <c r="R33" s="22">
        <f>AVERAGE(G102:G103,G116:G117)</f>
        <v>21.75</v>
      </c>
      <c r="S33" s="22">
        <f>AVERAGE(H102:H103,H116:H117)</f>
        <v>21.25</v>
      </c>
    </row>
    <row r="34" spans="1:19" x14ac:dyDescent="0.25">
      <c r="A34">
        <v>15</v>
      </c>
      <c r="B34" s="28">
        <v>2</v>
      </c>
      <c r="C34" s="22">
        <v>15</v>
      </c>
      <c r="D34" s="22">
        <v>23</v>
      </c>
      <c r="E34" s="22">
        <v>28</v>
      </c>
      <c r="F34" s="22">
        <v>24</v>
      </c>
      <c r="G34" s="22">
        <v>25</v>
      </c>
      <c r="H34" s="57">
        <v>26</v>
      </c>
      <c r="I34" s="57">
        <v>26</v>
      </c>
      <c r="J34" s="30">
        <v>26</v>
      </c>
      <c r="K34" s="30"/>
      <c r="L34" s="62">
        <v>5</v>
      </c>
      <c r="M34">
        <v>15</v>
      </c>
      <c r="N34" s="22">
        <f t="shared" ref="N34:Q34" si="27">AVERAGE(C118:C119,C132:C133)</f>
        <v>19.737500000000001</v>
      </c>
      <c r="O34" s="22">
        <f t="shared" si="27"/>
        <v>27.224999999999998</v>
      </c>
      <c r="P34" s="22">
        <f t="shared" si="27"/>
        <v>26.637499999999999</v>
      </c>
      <c r="Q34" s="22">
        <f t="shared" si="27"/>
        <v>26.387499999999999</v>
      </c>
      <c r="R34" s="22">
        <f>AVERAGE(G118:G119,G132:G133)</f>
        <v>24.75</v>
      </c>
      <c r="S34" s="22">
        <v>26.5</v>
      </c>
    </row>
    <row r="35" spans="1:19" x14ac:dyDescent="0.25">
      <c r="A35">
        <v>15</v>
      </c>
      <c r="B35" s="28">
        <v>2</v>
      </c>
      <c r="C35" s="22">
        <v>15</v>
      </c>
      <c r="D35" s="22">
        <v>23.05</v>
      </c>
      <c r="E35" s="22">
        <v>28</v>
      </c>
      <c r="F35" s="22">
        <v>25</v>
      </c>
      <c r="G35" s="22">
        <v>28</v>
      </c>
      <c r="H35" s="57">
        <v>26</v>
      </c>
      <c r="I35" s="57">
        <v>26</v>
      </c>
      <c r="J35" s="19">
        <v>26</v>
      </c>
      <c r="K35" s="19"/>
      <c r="L35" s="62">
        <v>5</v>
      </c>
      <c r="M35">
        <v>30</v>
      </c>
      <c r="N35" s="22">
        <f t="shared" ref="N35:Q35" si="28">AVERAGE(C120:C121,C134:C135)</f>
        <v>26.448608538000002</v>
      </c>
      <c r="O35" s="22">
        <f t="shared" si="28"/>
        <v>24.3246400405</v>
      </c>
      <c r="P35" s="22">
        <f t="shared" si="28"/>
        <v>26.125</v>
      </c>
      <c r="Q35" s="22">
        <f t="shared" si="28"/>
        <v>26.875</v>
      </c>
      <c r="R35" s="22">
        <f>AVERAGE(G120:G121,G134:G135)</f>
        <v>27.625</v>
      </c>
      <c r="S35" s="22">
        <v>25.25</v>
      </c>
    </row>
    <row r="36" spans="1:19" x14ac:dyDescent="0.25">
      <c r="A36">
        <v>30</v>
      </c>
      <c r="B36" s="28">
        <v>2</v>
      </c>
      <c r="C36" s="22">
        <v>30</v>
      </c>
      <c r="D36" s="22">
        <v>20.987432824999999</v>
      </c>
      <c r="E36" s="22">
        <v>21</v>
      </c>
      <c r="F36" s="22">
        <v>20</v>
      </c>
      <c r="G36" s="22">
        <v>24</v>
      </c>
      <c r="H36" s="57">
        <v>24</v>
      </c>
      <c r="I36" s="57">
        <v>24</v>
      </c>
      <c r="J36" s="19">
        <v>24</v>
      </c>
      <c r="K36" s="19"/>
      <c r="L36" s="62">
        <v>5</v>
      </c>
      <c r="M36">
        <v>60</v>
      </c>
      <c r="N36" s="22">
        <f t="shared" ref="N36:Q36" si="29">AVERAGE(C122:C123,C136:C137)</f>
        <v>39.21247765375</v>
      </c>
      <c r="O36" s="22">
        <f t="shared" si="29"/>
        <v>20.14957844325</v>
      </c>
      <c r="P36" s="22">
        <f t="shared" si="29"/>
        <v>20.145689289749999</v>
      </c>
      <c r="Q36" s="22">
        <f t="shared" si="29"/>
        <v>21.770689289749999</v>
      </c>
      <c r="R36" s="22">
        <f>AVERAGE(G122:G123,G136:G137)</f>
        <v>18</v>
      </c>
      <c r="S36" s="22">
        <v>19.5</v>
      </c>
    </row>
    <row r="37" spans="1:19" x14ac:dyDescent="0.25">
      <c r="A37">
        <v>30</v>
      </c>
      <c r="B37" s="28">
        <v>2</v>
      </c>
      <c r="C37" s="22">
        <v>30</v>
      </c>
      <c r="D37" s="22">
        <v>23.055232616000001</v>
      </c>
      <c r="E37" s="22">
        <v>25.5</v>
      </c>
      <c r="F37" s="22">
        <v>25.5</v>
      </c>
      <c r="G37" s="22">
        <v>25.5</v>
      </c>
      <c r="H37" s="57">
        <v>25.5</v>
      </c>
      <c r="I37" s="57">
        <v>25.5</v>
      </c>
      <c r="J37" s="19">
        <v>25.5</v>
      </c>
      <c r="K37" s="19"/>
      <c r="L37" s="62">
        <v>5</v>
      </c>
      <c r="M37">
        <v>90</v>
      </c>
      <c r="N37" s="22">
        <f t="shared" ref="N37:Q37" si="30">AVERAGE(C124:C125,C138:C139)</f>
        <v>53.04963332725</v>
      </c>
      <c r="O37" s="22">
        <f t="shared" si="30"/>
        <v>19.424096719750001</v>
      </c>
      <c r="P37" s="22">
        <f t="shared" si="30"/>
        <v>20.58627407825</v>
      </c>
      <c r="Q37" s="22">
        <f t="shared" si="30"/>
        <v>19.83627407825</v>
      </c>
      <c r="R37" s="22">
        <f>AVERAGE(G124:G125,G138:G139)</f>
        <v>23.5</v>
      </c>
      <c r="S37" s="22">
        <v>17.75</v>
      </c>
    </row>
    <row r="38" spans="1:19" x14ac:dyDescent="0.25">
      <c r="A38">
        <v>60</v>
      </c>
      <c r="B38" s="28">
        <v>2</v>
      </c>
      <c r="C38" s="22">
        <v>60</v>
      </c>
      <c r="D38" s="22">
        <v>22.880805967000001</v>
      </c>
      <c r="E38" s="22">
        <v>16.5</v>
      </c>
      <c r="F38" s="22">
        <v>16.5</v>
      </c>
      <c r="G38" s="22">
        <v>16.5</v>
      </c>
      <c r="H38" s="57">
        <v>16.5</v>
      </c>
      <c r="I38" s="57">
        <v>16.5</v>
      </c>
      <c r="J38" s="52">
        <v>22</v>
      </c>
      <c r="K38" s="19"/>
      <c r="L38" s="62">
        <v>5</v>
      </c>
      <c r="M38">
        <v>120</v>
      </c>
      <c r="N38" s="22">
        <f t="shared" ref="N38:Q38" si="31">AVERAGE(C126:C127,C140:C141)</f>
        <v>67.102603975249991</v>
      </c>
      <c r="O38" s="22">
        <f t="shared" si="31"/>
        <v>17.996419105499999</v>
      </c>
      <c r="P38" s="22">
        <f t="shared" si="31"/>
        <v>17.996419105499999</v>
      </c>
      <c r="Q38" s="22">
        <f t="shared" si="31"/>
        <v>18</v>
      </c>
      <c r="R38" s="22">
        <f>AVERAGE(G126:G127,G140:G141)</f>
        <v>16.75</v>
      </c>
      <c r="S38" s="22">
        <v>16.75</v>
      </c>
    </row>
    <row r="39" spans="1:19" x14ac:dyDescent="0.25">
      <c r="A39">
        <v>60</v>
      </c>
      <c r="B39" s="28">
        <v>2</v>
      </c>
      <c r="C39" s="22">
        <v>60</v>
      </c>
      <c r="D39" s="22">
        <v>18.014677571</v>
      </c>
      <c r="E39" s="22">
        <v>15</v>
      </c>
      <c r="F39" s="22">
        <v>15</v>
      </c>
      <c r="G39" s="22">
        <v>18</v>
      </c>
      <c r="H39" s="57">
        <v>18</v>
      </c>
      <c r="I39" s="57">
        <v>18</v>
      </c>
      <c r="J39" s="52">
        <v>23</v>
      </c>
      <c r="K39" s="19"/>
      <c r="L39" s="62">
        <v>5</v>
      </c>
      <c r="M39">
        <v>150</v>
      </c>
      <c r="N39" s="22">
        <f t="shared" ref="N39:Q39" si="32">AVERAGE(C128:C129,C142:C143)</f>
        <v>80.300290555475001</v>
      </c>
      <c r="O39" s="22">
        <f t="shared" si="32"/>
        <v>16.084962075749999</v>
      </c>
      <c r="P39" s="22">
        <f t="shared" si="32"/>
        <v>16.038430477750001</v>
      </c>
      <c r="Q39" s="22">
        <f t="shared" si="32"/>
        <v>16.209962075749999</v>
      </c>
      <c r="R39" s="22">
        <f>AVERAGE(G128:G129,G142:G143)</f>
        <v>17.209962075749999</v>
      </c>
      <c r="S39" s="22">
        <v>16.225000000000001</v>
      </c>
    </row>
    <row r="40" spans="1:19" x14ac:dyDescent="0.25">
      <c r="A40">
        <v>90</v>
      </c>
      <c r="B40" s="28">
        <v>2</v>
      </c>
      <c r="C40" s="22">
        <v>90</v>
      </c>
      <c r="D40" s="22">
        <v>15.264175628</v>
      </c>
      <c r="E40" s="22">
        <v>13</v>
      </c>
      <c r="F40" s="22">
        <v>13</v>
      </c>
      <c r="G40" s="22">
        <v>13</v>
      </c>
      <c r="H40" s="57">
        <v>15</v>
      </c>
      <c r="I40" s="57">
        <v>15</v>
      </c>
      <c r="J40" s="19">
        <v>15</v>
      </c>
      <c r="K40" s="19"/>
      <c r="L40" s="62">
        <v>5</v>
      </c>
      <c r="M40">
        <v>200</v>
      </c>
      <c r="N40" s="22">
        <f>AVERAGE(C130:C131,C144:C145)</f>
        <v>107.25</v>
      </c>
      <c r="O40" s="22">
        <f>AVERAGE(D130:D131,D144:D145)</f>
        <v>18</v>
      </c>
      <c r="P40" s="22">
        <f>AVERAGE(E130:E131,E144:E145)</f>
        <v>17.5</v>
      </c>
      <c r="Q40" s="22">
        <f>AVERAGE(F130:F131,F144:F145)</f>
        <v>20.375</v>
      </c>
      <c r="R40" s="22">
        <f>AVERAGE(G130:G131,G144:G145)</f>
        <v>20.375</v>
      </c>
      <c r="S40" s="22">
        <v>20.375</v>
      </c>
    </row>
    <row r="41" spans="1:19" x14ac:dyDescent="0.25">
      <c r="A41">
        <v>90</v>
      </c>
      <c r="B41" s="28">
        <v>2</v>
      </c>
      <c r="C41" s="22">
        <v>90</v>
      </c>
      <c r="D41" s="22">
        <v>20.248464010999999</v>
      </c>
      <c r="E41" s="22">
        <v>21</v>
      </c>
      <c r="F41" s="22">
        <v>21</v>
      </c>
      <c r="G41" s="22">
        <v>17</v>
      </c>
      <c r="H41" s="57">
        <v>17</v>
      </c>
      <c r="I41" s="57">
        <v>17</v>
      </c>
      <c r="J41" s="19">
        <v>17</v>
      </c>
      <c r="K41" s="19"/>
      <c r="L41" s="62">
        <v>6</v>
      </c>
      <c r="M41">
        <v>15</v>
      </c>
      <c r="N41" s="22">
        <f t="shared" ref="N41:Q41" si="33">AVERAGE(C146:C147,C160:C161)</f>
        <v>24.0625</v>
      </c>
      <c r="O41" s="22">
        <f t="shared" si="33"/>
        <v>25.875</v>
      </c>
      <c r="P41" s="22">
        <f t="shared" si="33"/>
        <v>26.024999999999999</v>
      </c>
      <c r="Q41" s="22">
        <f t="shared" si="33"/>
        <v>26</v>
      </c>
      <c r="R41" s="22">
        <f>AVERAGE(G146:G147,G160:G161)</f>
        <v>25.25</v>
      </c>
      <c r="S41" s="22">
        <f>AVERAGE(H146:H147,H160:H161)</f>
        <v>26</v>
      </c>
    </row>
    <row r="42" spans="1:19" x14ac:dyDescent="0.25">
      <c r="A42">
        <v>120</v>
      </c>
      <c r="B42" s="28">
        <v>2</v>
      </c>
      <c r="C42" s="22">
        <v>120</v>
      </c>
      <c r="D42" s="22">
        <v>16.202891088000001</v>
      </c>
      <c r="E42" s="22">
        <v>16.5</v>
      </c>
      <c r="F42" s="22">
        <v>16.5</v>
      </c>
      <c r="G42" s="22">
        <v>16.5</v>
      </c>
      <c r="H42" s="57">
        <v>16.5</v>
      </c>
      <c r="I42" s="57">
        <v>16.5</v>
      </c>
      <c r="J42" s="19">
        <v>16.5</v>
      </c>
      <c r="K42" s="19"/>
      <c r="L42" s="62">
        <v>6</v>
      </c>
      <c r="M42">
        <v>30</v>
      </c>
      <c r="N42" s="22">
        <f t="shared" ref="N42:Q42" si="34">AVERAGE(C148:C149,C162:C163)</f>
        <v>23.350617296750002</v>
      </c>
      <c r="O42" s="22">
        <f t="shared" si="34"/>
        <v>22.526070981000004</v>
      </c>
      <c r="P42" s="22">
        <f t="shared" si="34"/>
        <v>24.25</v>
      </c>
      <c r="Q42" s="22">
        <f t="shared" si="34"/>
        <v>22.625</v>
      </c>
      <c r="R42" s="22">
        <f>AVERAGE(G148:G149,G162:G163)</f>
        <v>23</v>
      </c>
      <c r="S42" s="22">
        <f>AVERAGE(H148:H149,H162:H163)</f>
        <v>23.5</v>
      </c>
    </row>
    <row r="43" spans="1:19" x14ac:dyDescent="0.25">
      <c r="A43">
        <v>120</v>
      </c>
      <c r="B43" s="28">
        <v>2</v>
      </c>
      <c r="C43" s="22">
        <v>120</v>
      </c>
      <c r="D43" s="22">
        <v>18.181601999000002</v>
      </c>
      <c r="E43" s="22">
        <v>19</v>
      </c>
      <c r="F43" s="22">
        <v>19</v>
      </c>
      <c r="G43" s="22">
        <v>19</v>
      </c>
      <c r="H43" s="57">
        <v>16</v>
      </c>
      <c r="I43" s="57">
        <v>16</v>
      </c>
      <c r="J43" s="19">
        <v>16</v>
      </c>
      <c r="K43" s="19"/>
      <c r="L43" s="62">
        <v>6</v>
      </c>
      <c r="M43">
        <v>60</v>
      </c>
      <c r="N43" s="22">
        <f t="shared" ref="N43:Q43" si="35">AVERAGE(C150:C151,C164:C165)</f>
        <v>22.35009908</v>
      </c>
      <c r="O43" s="22">
        <f t="shared" si="35"/>
        <v>20.722621747249999</v>
      </c>
      <c r="P43" s="22">
        <f t="shared" si="35"/>
        <v>19.9472048445</v>
      </c>
      <c r="Q43" s="22">
        <f t="shared" si="35"/>
        <v>17.5</v>
      </c>
      <c r="R43" s="22">
        <f>AVERAGE(G150:G151,G164:G165)</f>
        <v>16.25</v>
      </c>
      <c r="S43" s="22">
        <f>AVERAGE(H150:H151,H164:H165)</f>
        <v>19.024999999999999</v>
      </c>
    </row>
    <row r="44" spans="1:19" x14ac:dyDescent="0.25">
      <c r="A44">
        <v>150</v>
      </c>
      <c r="B44" s="28">
        <v>2</v>
      </c>
      <c r="C44" s="22">
        <v>150</v>
      </c>
      <c r="D44" s="22">
        <v>16.737424367999999</v>
      </c>
      <c r="E44" s="22">
        <v>14.5</v>
      </c>
      <c r="F44" s="22">
        <v>13.5</v>
      </c>
      <c r="G44" s="22">
        <v>15</v>
      </c>
      <c r="H44" s="57">
        <v>15</v>
      </c>
      <c r="I44" s="57">
        <v>15</v>
      </c>
      <c r="J44" s="19">
        <v>15</v>
      </c>
      <c r="K44" s="19"/>
      <c r="L44" s="62">
        <v>6</v>
      </c>
      <c r="M44">
        <v>90</v>
      </c>
      <c r="N44" s="22">
        <f t="shared" ref="N44:Q44" si="36">AVERAGE(C152:C153,C166:C167)</f>
        <v>15.625943513749998</v>
      </c>
      <c r="O44" s="22">
        <f t="shared" si="36"/>
        <v>15.48120799925</v>
      </c>
      <c r="P44" s="22">
        <f t="shared" si="36"/>
        <v>15.21914394675</v>
      </c>
      <c r="Q44" s="22">
        <f t="shared" si="36"/>
        <v>14.875</v>
      </c>
      <c r="R44" s="22">
        <f>AVERAGE(G152:G153,G166:G167)</f>
        <v>15.125</v>
      </c>
      <c r="S44" s="22">
        <f>AVERAGE(H152:H153,H166:H167)</f>
        <v>16.125</v>
      </c>
    </row>
    <row r="45" spans="1:19" x14ac:dyDescent="0.25">
      <c r="A45">
        <v>150</v>
      </c>
      <c r="B45" s="28">
        <v>2</v>
      </c>
      <c r="C45" s="22">
        <v>150</v>
      </c>
      <c r="D45" s="22">
        <v>20.416326217000002</v>
      </c>
      <c r="E45" s="22">
        <v>20.5</v>
      </c>
      <c r="F45" s="22">
        <v>20.5</v>
      </c>
      <c r="G45" s="22">
        <v>20.5</v>
      </c>
      <c r="H45" s="57">
        <v>20.5</v>
      </c>
      <c r="I45" s="57">
        <v>20.5</v>
      </c>
      <c r="J45" s="19">
        <v>20.5</v>
      </c>
      <c r="K45" s="19"/>
      <c r="L45" s="62">
        <v>6</v>
      </c>
      <c r="M45">
        <v>120</v>
      </c>
      <c r="N45" s="22">
        <f t="shared" ref="N45:Q45" si="37">AVERAGE(C154:C155,C168:C169)</f>
        <v>13.669884263</v>
      </c>
      <c r="O45" s="22">
        <f t="shared" si="37"/>
        <v>15.29100832</v>
      </c>
      <c r="P45" s="22">
        <f t="shared" si="37"/>
        <v>16.118566299999998</v>
      </c>
      <c r="Q45" s="22">
        <f t="shared" si="37"/>
        <v>15.868566299999999</v>
      </c>
      <c r="R45" s="22">
        <f>AVERAGE(G154:G155,G168:G169)</f>
        <v>16</v>
      </c>
      <c r="S45" s="22">
        <f>AVERAGE(H154:H155,H168:H169)</f>
        <v>15.875</v>
      </c>
    </row>
    <row r="46" spans="1:19" x14ac:dyDescent="0.25">
      <c r="A46">
        <v>200</v>
      </c>
      <c r="B46" s="28">
        <v>2</v>
      </c>
      <c r="C46" s="22">
        <v>200</v>
      </c>
      <c r="D46" s="22">
        <v>18</v>
      </c>
      <c r="E46" s="22">
        <v>25</v>
      </c>
      <c r="F46" s="22">
        <v>21</v>
      </c>
      <c r="G46" s="22">
        <v>21</v>
      </c>
      <c r="H46" s="57">
        <v>21</v>
      </c>
      <c r="I46" s="57">
        <v>21</v>
      </c>
      <c r="J46" s="19">
        <v>21</v>
      </c>
      <c r="K46" s="19"/>
      <c r="L46" s="62">
        <v>6</v>
      </c>
      <c r="M46">
        <v>150</v>
      </c>
      <c r="N46" s="22">
        <f t="shared" ref="N46:Q46" si="38">AVERAGE(C156:C157,C170:C171)</f>
        <v>14.063942688500001</v>
      </c>
      <c r="O46" s="22">
        <f t="shared" si="38"/>
        <v>16.534196502</v>
      </c>
      <c r="P46" s="22">
        <f t="shared" si="38"/>
        <v>15.855078057</v>
      </c>
      <c r="Q46" s="22">
        <f t="shared" si="38"/>
        <v>16.105078057</v>
      </c>
      <c r="R46" s="22">
        <f>AVERAGE(G156:G157,G170:G171)</f>
        <v>16.225000000000001</v>
      </c>
      <c r="S46" s="22">
        <f>AVERAGE(H156:H157,H170:H171)</f>
        <v>16.475000000000001</v>
      </c>
    </row>
    <row r="47" spans="1:19" x14ac:dyDescent="0.25">
      <c r="A47" s="5">
        <v>200</v>
      </c>
      <c r="B47" s="5">
        <v>2</v>
      </c>
      <c r="C47" s="58">
        <v>200</v>
      </c>
      <c r="D47" s="58">
        <v>18</v>
      </c>
      <c r="E47" s="58">
        <v>19</v>
      </c>
      <c r="F47" s="58">
        <v>19</v>
      </c>
      <c r="G47" s="58">
        <v>19</v>
      </c>
      <c r="H47" s="59">
        <v>19</v>
      </c>
      <c r="I47" s="59">
        <v>19</v>
      </c>
      <c r="J47" s="19">
        <v>19</v>
      </c>
      <c r="K47" s="19"/>
      <c r="L47" s="62">
        <v>6</v>
      </c>
      <c r="M47">
        <v>200</v>
      </c>
      <c r="N47" s="22">
        <f t="shared" ref="N47:Q47" si="39">AVERAGE(C158:C159,C172:C173)</f>
        <v>18.25</v>
      </c>
      <c r="O47" s="22">
        <f t="shared" si="39"/>
        <v>19.125</v>
      </c>
      <c r="P47" s="22">
        <f t="shared" si="39"/>
        <v>20.625</v>
      </c>
      <c r="Q47" s="22">
        <f t="shared" si="39"/>
        <v>20.625</v>
      </c>
      <c r="R47" s="22">
        <f>AVERAGE(G158:G159,G172:G173)</f>
        <v>20.875</v>
      </c>
      <c r="S47" s="22">
        <f>AVERAGE(H158:H159,H172:H173)</f>
        <v>19.625</v>
      </c>
    </row>
    <row r="48" spans="1:19" x14ac:dyDescent="0.25">
      <c r="A48">
        <v>15</v>
      </c>
      <c r="B48" s="28">
        <v>2</v>
      </c>
      <c r="C48" s="22">
        <v>25.65</v>
      </c>
      <c r="D48" s="22">
        <v>27</v>
      </c>
      <c r="E48" s="22">
        <v>26.5</v>
      </c>
      <c r="F48" s="22">
        <v>26.5</v>
      </c>
      <c r="G48" s="22">
        <v>22</v>
      </c>
      <c r="H48" s="57">
        <v>25</v>
      </c>
      <c r="I48" s="57">
        <v>25</v>
      </c>
      <c r="J48" s="30">
        <v>25</v>
      </c>
      <c r="K48" s="30"/>
      <c r="L48" s="62">
        <v>7</v>
      </c>
      <c r="M48">
        <v>15</v>
      </c>
      <c r="N48" s="22">
        <f t="shared" ref="N48:Q48" si="40">AVERAGE(C174:C175,C188:C189)</f>
        <v>26.125000000000004</v>
      </c>
      <c r="O48" s="22">
        <f t="shared" si="40"/>
        <v>27.524999999999999</v>
      </c>
      <c r="P48" s="22">
        <f t="shared" si="40"/>
        <v>26.637499999999999</v>
      </c>
      <c r="Q48" s="22">
        <f t="shared" si="40"/>
        <v>27.5</v>
      </c>
      <c r="R48" s="22">
        <f>AVERAGE(G174:G175,G188:G189)</f>
        <v>23.25</v>
      </c>
      <c r="S48" s="22">
        <f>AVERAGE(H174:H175,H188:H189)</f>
        <v>26.5</v>
      </c>
    </row>
    <row r="49" spans="1:19" x14ac:dyDescent="0.25">
      <c r="A49">
        <v>15</v>
      </c>
      <c r="B49" s="28">
        <v>2</v>
      </c>
      <c r="C49" s="22">
        <v>28.4</v>
      </c>
      <c r="D49" s="22">
        <v>30</v>
      </c>
      <c r="E49" s="22">
        <v>28.4</v>
      </c>
      <c r="F49" s="22">
        <v>28</v>
      </c>
      <c r="G49" s="22">
        <v>26</v>
      </c>
      <c r="H49" s="57">
        <v>26</v>
      </c>
      <c r="I49" s="57">
        <v>26</v>
      </c>
      <c r="J49" s="19">
        <v>26</v>
      </c>
      <c r="K49" s="19"/>
      <c r="L49" s="62">
        <v>7</v>
      </c>
      <c r="M49">
        <v>30</v>
      </c>
      <c r="N49" s="22">
        <f t="shared" ref="N49:Q49" si="41">AVERAGE(C176:C177,C190:C191)</f>
        <v>26.433538562749998</v>
      </c>
      <c r="O49" s="22">
        <f t="shared" si="41"/>
        <v>26.81840789025</v>
      </c>
      <c r="P49" s="22">
        <f t="shared" si="41"/>
        <v>27.5</v>
      </c>
      <c r="Q49" s="22">
        <f t="shared" si="41"/>
        <v>26.75</v>
      </c>
      <c r="R49" s="22">
        <f>AVERAGE(G176:G177,G190:G191)</f>
        <v>30.25</v>
      </c>
      <c r="S49" s="22">
        <f>AVERAGE(H176:H177,H190:H191)</f>
        <v>26.25</v>
      </c>
    </row>
    <row r="50" spans="1:19" x14ac:dyDescent="0.25">
      <c r="A50">
        <v>30</v>
      </c>
      <c r="B50" s="28">
        <v>2</v>
      </c>
      <c r="C50" s="22">
        <v>24.839823546000002</v>
      </c>
      <c r="D50" s="22">
        <v>23</v>
      </c>
      <c r="E50" s="22">
        <v>28</v>
      </c>
      <c r="F50" s="22">
        <v>25</v>
      </c>
      <c r="G50" s="22">
        <v>21</v>
      </c>
      <c r="H50" s="57">
        <v>26</v>
      </c>
      <c r="I50" s="57">
        <v>26</v>
      </c>
      <c r="J50" s="19">
        <v>26</v>
      </c>
      <c r="K50" s="19"/>
      <c r="L50" s="62">
        <v>7</v>
      </c>
      <c r="M50">
        <v>60</v>
      </c>
      <c r="N50" s="22">
        <f t="shared" ref="N50:Q50" si="42">AVERAGE(C178:C179,C192:C193)</f>
        <v>22.464866516499999</v>
      </c>
      <c r="O50" s="22">
        <f t="shared" si="42"/>
        <v>19.760921183000001</v>
      </c>
      <c r="P50" s="22">
        <f t="shared" si="42"/>
        <v>21.5</v>
      </c>
      <c r="Q50" s="22">
        <f t="shared" si="42"/>
        <v>21.25</v>
      </c>
      <c r="R50" s="22">
        <f>AVERAGE(G178:G179,G192:G193)</f>
        <v>16.75</v>
      </c>
      <c r="S50" s="22">
        <f>AVERAGE(H178:H179,H192:H193)</f>
        <v>21.5</v>
      </c>
    </row>
    <row r="51" spans="1:19" x14ac:dyDescent="0.25">
      <c r="A51">
        <v>30</v>
      </c>
      <c r="B51" s="28">
        <v>2</v>
      </c>
      <c r="C51" s="22">
        <v>28.314289859999999</v>
      </c>
      <c r="D51" s="22">
        <v>26.3</v>
      </c>
      <c r="E51" s="22">
        <v>30</v>
      </c>
      <c r="F51" s="22">
        <v>28</v>
      </c>
      <c r="G51" s="22">
        <v>26</v>
      </c>
      <c r="H51" s="57">
        <v>26</v>
      </c>
      <c r="I51" s="57">
        <v>26</v>
      </c>
      <c r="J51" s="19">
        <v>26</v>
      </c>
      <c r="K51" s="19"/>
      <c r="L51" s="62">
        <v>7</v>
      </c>
      <c r="M51">
        <v>90</v>
      </c>
      <c r="N51" s="22">
        <f t="shared" ref="N51:Q51" si="43">AVERAGE(C180:C181,C194:C195)</f>
        <v>15.700321048075001</v>
      </c>
      <c r="O51" s="22">
        <f t="shared" si="43"/>
        <v>15.986727617749999</v>
      </c>
      <c r="P51" s="22">
        <f t="shared" si="43"/>
        <v>16.463488935499999</v>
      </c>
      <c r="Q51" s="22">
        <f t="shared" si="43"/>
        <v>16.588488935499999</v>
      </c>
      <c r="R51" s="22">
        <f>AVERAGE(G180:G181,G194:G195)</f>
        <v>14.75</v>
      </c>
      <c r="S51" s="22">
        <f>AVERAGE(H180:H181,H194:H195)</f>
        <v>16.600000000000001</v>
      </c>
    </row>
    <row r="52" spans="1:19" x14ac:dyDescent="0.25">
      <c r="A52">
        <v>60</v>
      </c>
      <c r="B52" s="28">
        <v>2</v>
      </c>
      <c r="C52" s="22">
        <v>15.019415652999999</v>
      </c>
      <c r="D52" s="22">
        <v>15.019415652999999</v>
      </c>
      <c r="E52" s="22">
        <v>20</v>
      </c>
      <c r="F52" s="22">
        <v>14</v>
      </c>
      <c r="G52" s="22">
        <v>14</v>
      </c>
      <c r="H52" s="57">
        <v>14</v>
      </c>
      <c r="I52" s="57">
        <v>14</v>
      </c>
      <c r="J52" s="19">
        <v>14</v>
      </c>
      <c r="K52" s="19"/>
      <c r="L52" s="62">
        <v>7</v>
      </c>
      <c r="M52">
        <v>120</v>
      </c>
      <c r="N52" s="22">
        <f t="shared" ref="N52:Q52" si="44">AVERAGE(C182:C183,C196:C197)</f>
        <v>11.441704696</v>
      </c>
      <c r="O52" s="22">
        <f t="shared" si="44"/>
        <v>12.75</v>
      </c>
      <c r="P52" s="22">
        <f t="shared" si="44"/>
        <v>13.888646149500001</v>
      </c>
      <c r="Q52" s="22">
        <f t="shared" si="44"/>
        <v>14.138646149500001</v>
      </c>
      <c r="R52" s="22">
        <f>AVERAGE(G182:G183,G196:G197)</f>
        <v>13.5</v>
      </c>
      <c r="S52" s="22">
        <f>AVERAGE(H182:H183,H196:H197)</f>
        <v>14.15</v>
      </c>
    </row>
    <row r="53" spans="1:19" x14ac:dyDescent="0.25">
      <c r="A53">
        <v>60</v>
      </c>
      <c r="B53" s="28">
        <v>2</v>
      </c>
      <c r="C53" s="22">
        <v>31.076045135000001</v>
      </c>
      <c r="D53" s="22">
        <v>31.076045135000001</v>
      </c>
      <c r="E53" s="22">
        <v>36.5</v>
      </c>
      <c r="F53" s="22">
        <v>34</v>
      </c>
      <c r="G53" s="22">
        <v>31</v>
      </c>
      <c r="H53" s="57">
        <v>34</v>
      </c>
      <c r="I53" s="57">
        <v>34</v>
      </c>
      <c r="J53" s="19">
        <v>34</v>
      </c>
      <c r="K53" s="19"/>
      <c r="L53" s="62">
        <v>7</v>
      </c>
      <c r="M53">
        <v>150</v>
      </c>
      <c r="N53" s="22">
        <f t="shared" ref="N53:Q53" si="45">AVERAGE(C184:C185,C198:C199)</f>
        <v>11.788257247999999</v>
      </c>
      <c r="O53" s="22">
        <f t="shared" si="45"/>
        <v>12.75</v>
      </c>
      <c r="P53" s="22">
        <f t="shared" si="45"/>
        <v>14.875</v>
      </c>
      <c r="Q53" s="22">
        <f t="shared" si="45"/>
        <v>15.625</v>
      </c>
      <c r="R53" s="22">
        <f>AVERAGE(G184:G185,G198:G199)</f>
        <v>16.125</v>
      </c>
      <c r="S53" s="22">
        <f>AVERAGE(H184:H185,H198:H199)</f>
        <v>15.625</v>
      </c>
    </row>
    <row r="54" spans="1:19" x14ac:dyDescent="0.25">
      <c r="A54">
        <v>90</v>
      </c>
      <c r="B54" s="28">
        <v>2</v>
      </c>
      <c r="C54" s="22">
        <v>14.165100184</v>
      </c>
      <c r="D54" s="22">
        <v>14.165100184</v>
      </c>
      <c r="E54" s="22">
        <v>15</v>
      </c>
      <c r="F54" s="22">
        <v>15</v>
      </c>
      <c r="G54" s="22">
        <v>15</v>
      </c>
      <c r="H54" s="57">
        <v>15</v>
      </c>
      <c r="I54" s="57">
        <v>15</v>
      </c>
      <c r="J54" s="19">
        <v>15</v>
      </c>
      <c r="K54" s="19"/>
      <c r="L54" s="62">
        <v>7</v>
      </c>
      <c r="M54">
        <v>200</v>
      </c>
      <c r="N54" s="22">
        <f t="shared" ref="N54:Q54" si="46">AVERAGE(C186:C187,C200:C201)</f>
        <v>16.75</v>
      </c>
      <c r="O54" s="22">
        <f t="shared" si="46"/>
        <v>15.380196125375001</v>
      </c>
      <c r="P54" s="22">
        <f t="shared" si="46"/>
        <v>19.5</v>
      </c>
      <c r="Q54" s="22">
        <f t="shared" si="46"/>
        <v>21.25</v>
      </c>
      <c r="R54" s="22">
        <f>AVERAGE(G186:G187,G200:G201)</f>
        <v>20.25</v>
      </c>
      <c r="S54" s="22">
        <f>AVERAGE(H186:H187,H200:H201)</f>
        <v>19.5</v>
      </c>
    </row>
    <row r="55" spans="1:19" x14ac:dyDescent="0.25">
      <c r="A55">
        <v>90</v>
      </c>
      <c r="B55" s="28">
        <v>2</v>
      </c>
      <c r="C55" s="22">
        <v>17.294464310999999</v>
      </c>
      <c r="D55" s="22">
        <v>14</v>
      </c>
      <c r="E55" s="22">
        <v>21</v>
      </c>
      <c r="F55" s="22">
        <v>18</v>
      </c>
      <c r="G55" s="22">
        <v>14</v>
      </c>
      <c r="H55" s="57">
        <v>23</v>
      </c>
      <c r="I55" s="57">
        <v>23</v>
      </c>
      <c r="J55" s="19">
        <v>23</v>
      </c>
      <c r="K55" s="19"/>
      <c r="L55" s="62">
        <v>8</v>
      </c>
      <c r="M55">
        <v>15</v>
      </c>
      <c r="N55" s="22">
        <f t="shared" ref="N55:Q55" si="47">AVERAGE(C202:C203,C216:C217)</f>
        <v>23.574999999999999</v>
      </c>
      <c r="O55" s="22">
        <f t="shared" si="47"/>
        <v>24.787500000000001</v>
      </c>
      <c r="P55" s="22">
        <f t="shared" si="47"/>
        <v>24.675000000000001</v>
      </c>
      <c r="Q55" s="22">
        <f t="shared" si="47"/>
        <v>24.925000000000001</v>
      </c>
      <c r="R55" s="22">
        <f>AVERAGE(G202:G203,G216:G217)</f>
        <v>23.75</v>
      </c>
      <c r="S55" s="22">
        <f>AVERAGE(H202:H203,H216:H217)</f>
        <v>25</v>
      </c>
    </row>
    <row r="56" spans="1:19" x14ac:dyDescent="0.25">
      <c r="A56">
        <v>120</v>
      </c>
      <c r="B56" s="28">
        <v>2</v>
      </c>
      <c r="C56" s="22">
        <v>15.015664542</v>
      </c>
      <c r="D56" s="22">
        <v>15.015664542</v>
      </c>
      <c r="E56" s="22">
        <v>15.015664542</v>
      </c>
      <c r="F56" s="22">
        <v>13</v>
      </c>
      <c r="G56" s="22">
        <v>13</v>
      </c>
      <c r="H56" s="57">
        <v>13</v>
      </c>
      <c r="I56" s="57">
        <v>13</v>
      </c>
      <c r="J56" s="19">
        <v>13</v>
      </c>
      <c r="K56" s="19"/>
      <c r="L56" s="62">
        <v>8</v>
      </c>
      <c r="M56">
        <v>30</v>
      </c>
      <c r="N56" s="22">
        <f t="shared" ref="N56:Q56" si="48">AVERAGE(C204:C205,C218:C219)</f>
        <v>21.79410655225</v>
      </c>
      <c r="O56" s="22">
        <f t="shared" si="48"/>
        <v>22.314152411000002</v>
      </c>
      <c r="P56" s="22">
        <f t="shared" si="48"/>
        <v>23.75</v>
      </c>
      <c r="Q56" s="22">
        <f t="shared" si="48"/>
        <v>25</v>
      </c>
      <c r="R56" s="22">
        <f>AVERAGE(G204:G205,G218:G219)</f>
        <v>26</v>
      </c>
      <c r="S56" s="22">
        <f>AVERAGE(H204:H205,H218:H219)</f>
        <v>25.25</v>
      </c>
    </row>
    <row r="57" spans="1:19" x14ac:dyDescent="0.25">
      <c r="A57">
        <v>120</v>
      </c>
      <c r="B57" s="28">
        <v>2</v>
      </c>
      <c r="C57" s="22">
        <v>13.842504661</v>
      </c>
      <c r="D57" s="22">
        <v>13.842504661</v>
      </c>
      <c r="E57" s="22">
        <v>13.842504661</v>
      </c>
      <c r="F57" s="22">
        <v>13.842504661</v>
      </c>
      <c r="G57" s="22">
        <v>13.8</v>
      </c>
      <c r="H57" s="57">
        <v>13.8</v>
      </c>
      <c r="I57" s="57">
        <v>13.8</v>
      </c>
      <c r="J57" s="19">
        <v>13.8</v>
      </c>
      <c r="K57" s="19"/>
      <c r="L57" s="62">
        <v>8</v>
      </c>
      <c r="M57">
        <v>60</v>
      </c>
      <c r="N57" s="22">
        <f t="shared" ref="N57:Q57" si="49">AVERAGE(C206:C207,C220:C221)</f>
        <v>18.132659565250002</v>
      </c>
      <c r="O57" s="22">
        <f t="shared" si="49"/>
        <v>16.566487528250001</v>
      </c>
      <c r="P57" s="22">
        <f t="shared" si="49"/>
        <v>16.786301635249998</v>
      </c>
      <c r="Q57" s="22">
        <f t="shared" si="49"/>
        <v>16.75</v>
      </c>
      <c r="R57" s="22">
        <f>AVERAGE(G206:G207,G220:G221)</f>
        <v>16</v>
      </c>
      <c r="S57" s="22">
        <f>AVERAGE(H206:H207,H220:H221)</f>
        <v>19.125</v>
      </c>
    </row>
    <row r="58" spans="1:19" x14ac:dyDescent="0.25">
      <c r="A58">
        <v>150</v>
      </c>
      <c r="B58" s="28">
        <v>2</v>
      </c>
      <c r="C58" s="22">
        <v>12.896286978999999</v>
      </c>
      <c r="D58" s="22">
        <v>12.896286978999999</v>
      </c>
      <c r="E58" s="22">
        <v>12.896286978999999</v>
      </c>
      <c r="F58" s="22">
        <v>12.896286978999999</v>
      </c>
      <c r="G58" s="22">
        <v>12.9</v>
      </c>
      <c r="H58" s="57">
        <v>12.9</v>
      </c>
      <c r="I58" s="57">
        <v>12.9</v>
      </c>
      <c r="J58" s="19">
        <v>12.9</v>
      </c>
      <c r="K58" s="19"/>
      <c r="L58" s="62">
        <v>8</v>
      </c>
      <c r="M58">
        <v>90</v>
      </c>
      <c r="N58" s="22">
        <f t="shared" ref="N58:Q58" si="50">AVERAGE(C208:C209,C222:C223)</f>
        <v>16.014899521</v>
      </c>
      <c r="O58" s="22">
        <f t="shared" si="50"/>
        <v>14.846139602500001</v>
      </c>
      <c r="P58" s="22">
        <f t="shared" si="50"/>
        <v>14.846139602500001</v>
      </c>
      <c r="Q58" s="22">
        <f t="shared" si="50"/>
        <v>15.030185893000001</v>
      </c>
      <c r="R58" s="22">
        <f>AVERAGE(G208:G209,G222:G223)</f>
        <v>14.75</v>
      </c>
      <c r="S58" s="22">
        <f>AVERAGE(H208:H209,H222:H223)</f>
        <v>15</v>
      </c>
    </row>
    <row r="59" spans="1:19" x14ac:dyDescent="0.25">
      <c r="A59">
        <v>150</v>
      </c>
      <c r="B59" s="28">
        <v>2</v>
      </c>
      <c r="C59" s="22">
        <v>14.670562354999999</v>
      </c>
      <c r="D59" s="22">
        <v>14.670562354999999</v>
      </c>
      <c r="E59" s="22">
        <v>14.670562354999999</v>
      </c>
      <c r="F59" s="22">
        <v>14.670562354999999</v>
      </c>
      <c r="G59" s="22">
        <v>14.7</v>
      </c>
      <c r="H59" s="57">
        <v>14.7</v>
      </c>
      <c r="I59" s="57">
        <v>14.7</v>
      </c>
      <c r="J59" s="19">
        <v>14.7</v>
      </c>
      <c r="K59" s="19"/>
      <c r="L59" s="62">
        <v>8</v>
      </c>
      <c r="M59">
        <v>120</v>
      </c>
      <c r="N59" s="22">
        <f t="shared" ref="N59:Q59" si="51">AVERAGE(C210:C211,C224:C225)</f>
        <v>15.148025157250002</v>
      </c>
      <c r="O59" s="22">
        <f t="shared" si="51"/>
        <v>16.201740695750001</v>
      </c>
      <c r="P59" s="22">
        <f t="shared" si="51"/>
        <v>16.227282209000002</v>
      </c>
      <c r="Q59" s="22">
        <f t="shared" si="51"/>
        <v>16.227282209000002</v>
      </c>
      <c r="R59" s="22">
        <f>AVERAGE(G210:G211,G224:G225)</f>
        <v>15.475</v>
      </c>
      <c r="S59" s="22">
        <f>AVERAGE(H210:H211,H224:H225)</f>
        <v>16.225000000000001</v>
      </c>
    </row>
    <row r="60" spans="1:19" x14ac:dyDescent="0.25">
      <c r="A60" s="28">
        <v>200</v>
      </c>
      <c r="B60" s="28">
        <v>2</v>
      </c>
      <c r="C60" s="22">
        <v>24</v>
      </c>
      <c r="D60" s="60">
        <v>24</v>
      </c>
      <c r="E60" s="60">
        <v>24</v>
      </c>
      <c r="F60" s="60">
        <v>24</v>
      </c>
      <c r="G60" s="60">
        <v>20</v>
      </c>
      <c r="H60" s="57">
        <v>20</v>
      </c>
      <c r="I60" s="57">
        <v>20</v>
      </c>
      <c r="J60" s="19">
        <v>20</v>
      </c>
      <c r="K60" s="19"/>
      <c r="L60" s="62">
        <v>8</v>
      </c>
      <c r="M60">
        <v>150</v>
      </c>
      <c r="N60" s="22">
        <f t="shared" ref="N60:Q60" si="52">AVERAGE(C212:C213,C226:C227)</f>
        <v>13.436349537750001</v>
      </c>
      <c r="O60" s="22">
        <f t="shared" si="52"/>
        <v>15.30700131775</v>
      </c>
      <c r="P60" s="22">
        <f t="shared" si="52"/>
        <v>14.93200131775</v>
      </c>
      <c r="Q60" s="22">
        <f t="shared" si="52"/>
        <v>15.68200131775</v>
      </c>
      <c r="R60" s="22">
        <f>AVERAGE(G212:G213,G226:G227)</f>
        <v>15.324999999999999</v>
      </c>
      <c r="S60" s="22">
        <f>AVERAGE(H212:H213,H226:H227)</f>
        <v>15.7</v>
      </c>
    </row>
    <row r="61" spans="1:19" x14ac:dyDescent="0.25">
      <c r="A61" s="5">
        <v>200</v>
      </c>
      <c r="B61" s="5">
        <v>2</v>
      </c>
      <c r="C61" s="58">
        <v>20.5</v>
      </c>
      <c r="D61" s="58">
        <v>22</v>
      </c>
      <c r="E61" s="58">
        <v>23</v>
      </c>
      <c r="F61" s="58">
        <v>23</v>
      </c>
      <c r="G61" s="58">
        <v>28</v>
      </c>
      <c r="H61" s="59">
        <v>23</v>
      </c>
      <c r="I61" s="59">
        <v>23</v>
      </c>
      <c r="J61" s="20">
        <v>23</v>
      </c>
      <c r="K61" s="20"/>
      <c r="L61" s="62">
        <v>8</v>
      </c>
      <c r="M61">
        <v>200</v>
      </c>
      <c r="N61" s="22">
        <f t="shared" ref="N61:Q61" si="53">AVERAGE(C214:C215,C228:C229)</f>
        <v>19.5</v>
      </c>
      <c r="O61" s="22">
        <f t="shared" si="53"/>
        <v>20.75</v>
      </c>
      <c r="P61" s="22">
        <f t="shared" si="53"/>
        <v>18.125</v>
      </c>
      <c r="Q61" s="22">
        <f t="shared" si="53"/>
        <v>18.75</v>
      </c>
      <c r="R61" s="22">
        <f>AVERAGE(G214:G215,G228:G229)</f>
        <v>20.25</v>
      </c>
      <c r="S61" s="22">
        <f>AVERAGE(H214:H215,H228:H229)</f>
        <v>18.75</v>
      </c>
    </row>
    <row r="62" spans="1:19" x14ac:dyDescent="0.25">
      <c r="A62">
        <v>15</v>
      </c>
      <c r="B62" s="28">
        <v>3</v>
      </c>
      <c r="C62" s="22">
        <v>22.9</v>
      </c>
      <c r="D62" s="22">
        <v>28</v>
      </c>
      <c r="E62" s="22">
        <v>25</v>
      </c>
      <c r="F62" s="22">
        <v>25</v>
      </c>
      <c r="G62" s="22">
        <v>25</v>
      </c>
      <c r="H62" s="57">
        <v>26</v>
      </c>
      <c r="I62" s="57">
        <v>26</v>
      </c>
      <c r="J62" s="34">
        <v>26</v>
      </c>
      <c r="K62" s="34"/>
      <c r="L62" s="62">
        <v>9</v>
      </c>
      <c r="M62">
        <v>15</v>
      </c>
      <c r="N62" s="22">
        <f t="shared" ref="N62:Q62" si="54">AVERAGE(C230:C231,C244:C245)</f>
        <v>25.375</v>
      </c>
      <c r="O62" s="22">
        <f t="shared" si="54"/>
        <v>25.175000000000001</v>
      </c>
      <c r="P62" s="22">
        <f t="shared" si="54"/>
        <v>23.75</v>
      </c>
      <c r="Q62" s="22">
        <f t="shared" si="54"/>
        <v>25.75</v>
      </c>
      <c r="R62" s="22">
        <f>AVERAGE(G230:G231,G244:G245)</f>
        <v>21.25</v>
      </c>
      <c r="S62" s="22">
        <f>AVERAGE(H230:H231,H244:H245)</f>
        <v>24.5</v>
      </c>
    </row>
    <row r="63" spans="1:19" x14ac:dyDescent="0.25">
      <c r="A63">
        <v>15</v>
      </c>
      <c r="B63" s="28">
        <v>3</v>
      </c>
      <c r="C63" s="22">
        <v>24.15</v>
      </c>
      <c r="D63" s="22">
        <v>28</v>
      </c>
      <c r="E63" s="22">
        <v>26</v>
      </c>
      <c r="F63" s="22">
        <v>26</v>
      </c>
      <c r="G63" s="22">
        <v>26</v>
      </c>
      <c r="H63" s="57">
        <v>26</v>
      </c>
      <c r="I63" s="57">
        <v>26</v>
      </c>
      <c r="J63" s="19">
        <v>26</v>
      </c>
      <c r="K63" s="19"/>
      <c r="L63" s="62">
        <v>9</v>
      </c>
      <c r="M63">
        <v>30</v>
      </c>
      <c r="N63" s="22">
        <f t="shared" ref="N63:Q63" si="55">AVERAGE(C232:C233,C246:C247)</f>
        <v>22.653655886999999</v>
      </c>
      <c r="O63" s="22">
        <f t="shared" si="55"/>
        <v>23.222313988499998</v>
      </c>
      <c r="P63" s="22">
        <f t="shared" si="55"/>
        <v>24.662902507249999</v>
      </c>
      <c r="Q63" s="22">
        <f t="shared" si="55"/>
        <v>23.662902507249999</v>
      </c>
      <c r="R63" s="22">
        <f>AVERAGE(G232:G233,G246:G247)</f>
        <v>25</v>
      </c>
      <c r="S63" s="22">
        <f>AVERAGE(H232:H233,H246:H247)</f>
        <v>23.75</v>
      </c>
    </row>
    <row r="64" spans="1:19" x14ac:dyDescent="0.25">
      <c r="A64">
        <v>30</v>
      </c>
      <c r="B64" s="28">
        <v>3</v>
      </c>
      <c r="C64" s="22">
        <v>23.237161486000002</v>
      </c>
      <c r="D64" s="22">
        <v>21.5</v>
      </c>
      <c r="E64" s="22">
        <v>23.5</v>
      </c>
      <c r="F64" s="22">
        <v>20</v>
      </c>
      <c r="G64" s="22">
        <v>27</v>
      </c>
      <c r="H64" s="57">
        <v>23</v>
      </c>
      <c r="I64" s="57">
        <v>23</v>
      </c>
      <c r="J64" s="19">
        <v>23</v>
      </c>
      <c r="K64" s="19"/>
      <c r="L64" s="62">
        <v>9</v>
      </c>
      <c r="M64">
        <v>60</v>
      </c>
      <c r="N64" s="22">
        <f t="shared" ref="N64:Q64" si="56">AVERAGE(C234:C235,C248:C249)</f>
        <v>21.133217061</v>
      </c>
      <c r="O64" s="22">
        <f t="shared" si="56"/>
        <v>23.142630673500001</v>
      </c>
      <c r="P64" s="22">
        <f t="shared" si="56"/>
        <v>23.748249275500001</v>
      </c>
      <c r="Q64" s="22">
        <f t="shared" si="56"/>
        <v>20.498249275500001</v>
      </c>
      <c r="R64" s="22">
        <f>AVERAGE(G234:G235,G248:G249)</f>
        <v>17.25</v>
      </c>
      <c r="S64" s="22">
        <f>AVERAGE(H234:H235,H248:H249)</f>
        <v>22.15</v>
      </c>
    </row>
    <row r="65" spans="1:19" x14ac:dyDescent="0.25">
      <c r="A65">
        <v>30</v>
      </c>
      <c r="B65" s="28">
        <v>3</v>
      </c>
      <c r="C65" s="22">
        <v>26.194912296999998</v>
      </c>
      <c r="D65" s="22">
        <v>25</v>
      </c>
      <c r="E65" s="22">
        <v>25</v>
      </c>
      <c r="F65" s="22">
        <v>22</v>
      </c>
      <c r="G65" s="22">
        <v>20</v>
      </c>
      <c r="H65" s="57">
        <v>25</v>
      </c>
      <c r="I65" s="57">
        <v>25</v>
      </c>
      <c r="J65" s="19">
        <v>25</v>
      </c>
      <c r="K65" s="19"/>
      <c r="L65" s="62">
        <v>9</v>
      </c>
      <c r="M65">
        <v>90</v>
      </c>
      <c r="N65" s="22">
        <f t="shared" ref="N65:Q65" si="57">AVERAGE(C236:C237,C250:C251)</f>
        <v>16.494708251749998</v>
      </c>
      <c r="O65" s="22">
        <f t="shared" si="57"/>
        <v>17.60595499275</v>
      </c>
      <c r="P65" s="22">
        <f t="shared" si="57"/>
        <v>16.718515027999999</v>
      </c>
      <c r="Q65" s="22">
        <f t="shared" si="57"/>
        <v>17.718515027999999</v>
      </c>
      <c r="R65" s="22">
        <f>AVERAGE(G236:G237,G250:G251)</f>
        <v>15.975</v>
      </c>
      <c r="S65" s="22">
        <f>AVERAGE(H236:H237,H250:H251)</f>
        <v>15.975</v>
      </c>
    </row>
    <row r="66" spans="1:19" x14ac:dyDescent="0.25">
      <c r="A66">
        <v>60</v>
      </c>
      <c r="B66" s="28">
        <v>3</v>
      </c>
      <c r="C66" s="22">
        <v>26.358085614</v>
      </c>
      <c r="D66" s="22">
        <v>24</v>
      </c>
      <c r="E66" s="22">
        <v>24</v>
      </c>
      <c r="F66" s="22">
        <v>24</v>
      </c>
      <c r="G66" s="22">
        <v>23</v>
      </c>
      <c r="H66" s="57">
        <v>23</v>
      </c>
      <c r="I66" s="57">
        <v>23</v>
      </c>
      <c r="J66" s="19">
        <v>23</v>
      </c>
      <c r="K66" s="19"/>
      <c r="L66" s="62">
        <v>9</v>
      </c>
      <c r="M66">
        <v>120</v>
      </c>
      <c r="N66" s="22">
        <f t="shared" ref="N66:Q66" si="58">AVERAGE(C238:C239,C252:C253)</f>
        <v>14.821833668</v>
      </c>
      <c r="O66" s="22">
        <f t="shared" si="58"/>
        <v>15.395109153750001</v>
      </c>
      <c r="P66" s="22">
        <f t="shared" si="58"/>
        <v>15.395109153750001</v>
      </c>
      <c r="Q66" s="22">
        <f t="shared" si="58"/>
        <v>16.645109153749999</v>
      </c>
      <c r="R66" s="22">
        <f>AVERAGE(G238:G239,G252:G253)</f>
        <v>16.649999999999999</v>
      </c>
      <c r="S66" s="22">
        <f>AVERAGE(H238:H239,H252:H253)</f>
        <v>16.649999999999999</v>
      </c>
    </row>
    <row r="67" spans="1:19" x14ac:dyDescent="0.25">
      <c r="A67">
        <v>60</v>
      </c>
      <c r="B67" s="28">
        <v>3</v>
      </c>
      <c r="C67" s="22">
        <v>20.255966232999999</v>
      </c>
      <c r="D67" s="22">
        <v>18</v>
      </c>
      <c r="E67" s="22">
        <v>18</v>
      </c>
      <c r="F67" s="22">
        <v>25</v>
      </c>
      <c r="G67" s="22">
        <v>25</v>
      </c>
      <c r="H67" s="57">
        <v>23</v>
      </c>
      <c r="I67" s="57">
        <v>23</v>
      </c>
      <c r="J67" s="19">
        <v>23</v>
      </c>
      <c r="K67" s="19"/>
      <c r="L67" s="62">
        <v>9</v>
      </c>
      <c r="M67">
        <v>150</v>
      </c>
      <c r="N67" s="22">
        <f t="shared" ref="N67:Q67" si="59">AVERAGE(C240:C241,C254:C255)</f>
        <v>15.364921625499999</v>
      </c>
      <c r="O67" s="22">
        <f t="shared" si="59"/>
        <v>14.99446745425</v>
      </c>
      <c r="P67" s="22">
        <f t="shared" si="59"/>
        <v>15.24446745425</v>
      </c>
      <c r="Q67" s="22">
        <f t="shared" si="59"/>
        <v>15.24446745425</v>
      </c>
      <c r="R67" s="22">
        <f>AVERAGE(G240:G241,G254:G255)</f>
        <v>15.125</v>
      </c>
      <c r="S67" s="22">
        <f>AVERAGE(H240:H241,H254:H255)</f>
        <v>15.25</v>
      </c>
    </row>
    <row r="68" spans="1:19" x14ac:dyDescent="0.25">
      <c r="A68">
        <v>90</v>
      </c>
      <c r="B68" s="28">
        <v>3</v>
      </c>
      <c r="C68" s="22">
        <v>25.196179064999999</v>
      </c>
      <c r="D68" s="22">
        <v>19</v>
      </c>
      <c r="E68" s="22">
        <v>19</v>
      </c>
      <c r="F68" s="22">
        <v>20</v>
      </c>
      <c r="G68" s="22">
        <v>20</v>
      </c>
      <c r="H68" s="57">
        <v>22</v>
      </c>
      <c r="I68" s="57">
        <v>22</v>
      </c>
      <c r="J68" s="19">
        <v>22</v>
      </c>
      <c r="K68" s="19"/>
      <c r="L68" s="62">
        <v>9</v>
      </c>
      <c r="M68">
        <v>200</v>
      </c>
      <c r="N68" s="22">
        <f t="shared" ref="N68:Q68" si="60">AVERAGE(C242:C243,C256:C257)</f>
        <v>18.25</v>
      </c>
      <c r="O68" s="22">
        <f t="shared" si="60"/>
        <v>18.375</v>
      </c>
      <c r="P68" s="22">
        <f t="shared" si="60"/>
        <v>19.375</v>
      </c>
      <c r="Q68" s="22">
        <f t="shared" si="60"/>
        <v>19.375</v>
      </c>
      <c r="R68" s="22">
        <f>AVERAGE(G242:G243,G256:G257)</f>
        <v>20.5</v>
      </c>
      <c r="S68" s="22">
        <f>AVERAGE(H242:H243,H256:H257)</f>
        <v>20.625</v>
      </c>
    </row>
    <row r="69" spans="1:19" x14ac:dyDescent="0.25">
      <c r="A69">
        <v>90</v>
      </c>
      <c r="B69" s="28">
        <v>3</v>
      </c>
      <c r="C69" s="22">
        <v>18.058753121999999</v>
      </c>
      <c r="D69" s="22">
        <v>17</v>
      </c>
      <c r="E69" s="22">
        <v>17</v>
      </c>
      <c r="F69" s="22">
        <v>21</v>
      </c>
      <c r="G69" s="22">
        <v>17</v>
      </c>
      <c r="H69" s="57">
        <v>21</v>
      </c>
      <c r="I69" s="57">
        <v>21</v>
      </c>
      <c r="J69" s="19">
        <v>21</v>
      </c>
      <c r="K69" s="19"/>
      <c r="L69" s="62">
        <v>10</v>
      </c>
      <c r="M69">
        <v>15</v>
      </c>
      <c r="N69" s="22">
        <f t="shared" ref="N69:Q69" si="61">AVERAGE(C258:C259,C272:C273)</f>
        <v>26.137499999999999</v>
      </c>
      <c r="O69" s="22">
        <f t="shared" si="61"/>
        <v>26.349999999999998</v>
      </c>
      <c r="P69" s="22">
        <f t="shared" si="61"/>
        <v>26.349999999999998</v>
      </c>
      <c r="Q69" s="22">
        <f t="shared" si="61"/>
        <v>27.625</v>
      </c>
      <c r="R69" s="22">
        <f>AVERAGE(G258:G259,G272:G273)</f>
        <v>23.5</v>
      </c>
      <c r="S69" s="22">
        <f>AVERAGE(H258:H259,H272:H273)</f>
        <v>25.75</v>
      </c>
    </row>
    <row r="70" spans="1:19" x14ac:dyDescent="0.25">
      <c r="A70">
        <v>120</v>
      </c>
      <c r="B70" s="28">
        <v>3</v>
      </c>
      <c r="C70" s="22">
        <v>20.238148457000001</v>
      </c>
      <c r="D70" s="22">
        <v>15</v>
      </c>
      <c r="E70" s="22">
        <v>14</v>
      </c>
      <c r="F70" s="22">
        <v>16</v>
      </c>
      <c r="G70" s="22">
        <v>17</v>
      </c>
      <c r="H70" s="57">
        <v>19</v>
      </c>
      <c r="I70" s="57">
        <v>19</v>
      </c>
      <c r="J70" s="19">
        <v>19</v>
      </c>
      <c r="K70" s="19"/>
      <c r="L70" s="62">
        <v>10</v>
      </c>
      <c r="M70">
        <v>30</v>
      </c>
      <c r="N70" s="22">
        <f t="shared" ref="N70:Q70" si="62">AVERAGE(C260:C261,C274:C275)</f>
        <v>26.341601036749999</v>
      </c>
      <c r="O70" s="22">
        <f t="shared" si="62"/>
        <v>26.523491564499999</v>
      </c>
      <c r="P70" s="22">
        <f t="shared" si="62"/>
        <v>27.875</v>
      </c>
      <c r="Q70" s="22">
        <f t="shared" si="62"/>
        <v>28.125</v>
      </c>
      <c r="R70" s="22">
        <f>AVERAGE(G260:G261,G274:G275)</f>
        <v>33</v>
      </c>
      <c r="S70" s="22">
        <f>AVERAGE(H260:H261,H274:H275)</f>
        <v>25.5</v>
      </c>
    </row>
    <row r="71" spans="1:19" x14ac:dyDescent="0.25">
      <c r="A71">
        <v>120</v>
      </c>
      <c r="B71" s="28">
        <v>3</v>
      </c>
      <c r="C71" s="22">
        <v>11.021669392</v>
      </c>
      <c r="D71" s="22">
        <v>16</v>
      </c>
      <c r="E71" s="22">
        <v>16</v>
      </c>
      <c r="F71" s="22">
        <v>16</v>
      </c>
      <c r="G71" s="22">
        <v>17</v>
      </c>
      <c r="H71" s="57">
        <v>16</v>
      </c>
      <c r="I71" s="57">
        <v>16</v>
      </c>
      <c r="J71" s="19">
        <v>16</v>
      </c>
      <c r="K71" s="19"/>
      <c r="L71" s="62">
        <v>10</v>
      </c>
      <c r="M71">
        <v>60</v>
      </c>
      <c r="N71" s="22">
        <f t="shared" ref="N71:Q71" si="63">AVERAGE(C262:C263,C276:C277)</f>
        <v>23.2627158795</v>
      </c>
      <c r="O71" s="22">
        <f t="shared" si="63"/>
        <v>21.5288557535</v>
      </c>
      <c r="P71" s="22">
        <f t="shared" si="63"/>
        <v>22.404554328250001</v>
      </c>
      <c r="Q71" s="22">
        <f t="shared" si="63"/>
        <v>17.779554328250001</v>
      </c>
      <c r="R71" s="22">
        <f>AVERAGE(G262:G263,G276:G277)</f>
        <v>16.5</v>
      </c>
      <c r="S71" s="22">
        <f>AVERAGE(H262:H263,H276:H277)</f>
        <v>21.925000000000001</v>
      </c>
    </row>
    <row r="72" spans="1:19" x14ac:dyDescent="0.25">
      <c r="A72">
        <v>150</v>
      </c>
      <c r="B72" s="28">
        <v>3</v>
      </c>
      <c r="C72" s="22">
        <v>14.541416796</v>
      </c>
      <c r="D72" s="22">
        <v>18</v>
      </c>
      <c r="E72" s="22">
        <v>16.5</v>
      </c>
      <c r="F72" s="22">
        <v>16.5</v>
      </c>
      <c r="G72" s="22">
        <v>18</v>
      </c>
      <c r="H72" s="57">
        <v>16.5</v>
      </c>
      <c r="I72" s="57">
        <v>16.5</v>
      </c>
      <c r="J72" s="52">
        <v>18.5</v>
      </c>
      <c r="K72" s="19"/>
      <c r="L72" s="62">
        <v>10</v>
      </c>
      <c r="M72">
        <v>90</v>
      </c>
      <c r="N72" s="22">
        <f t="shared" ref="N72:Q72" si="64">AVERAGE(C264:C265,C278:C279)</f>
        <v>15.709414107250002</v>
      </c>
      <c r="O72" s="22">
        <f t="shared" si="64"/>
        <v>16.049242029000002</v>
      </c>
      <c r="P72" s="22">
        <f t="shared" si="64"/>
        <v>17.125</v>
      </c>
      <c r="Q72" s="22">
        <f t="shared" si="64"/>
        <v>16.625</v>
      </c>
      <c r="R72" s="22">
        <f>AVERAGE(G264:G265,G278:G279)</f>
        <v>15.25</v>
      </c>
      <c r="S72" s="22">
        <f>AVERAGE(H264:H265,H278:H279)</f>
        <v>17.25</v>
      </c>
    </row>
    <row r="73" spans="1:19" x14ac:dyDescent="0.25">
      <c r="A73">
        <v>150</v>
      </c>
      <c r="B73" s="28">
        <v>3</v>
      </c>
      <c r="C73" s="22">
        <v>16.633379773000001</v>
      </c>
      <c r="D73" s="22">
        <v>19</v>
      </c>
      <c r="E73" s="22">
        <v>19</v>
      </c>
      <c r="F73" s="22">
        <v>19</v>
      </c>
      <c r="G73" s="22">
        <v>18</v>
      </c>
      <c r="H73" s="57">
        <v>19</v>
      </c>
      <c r="I73" s="57">
        <v>19</v>
      </c>
      <c r="J73" s="19">
        <v>19</v>
      </c>
      <c r="K73" s="19"/>
      <c r="L73" s="62">
        <v>10</v>
      </c>
      <c r="M73">
        <v>120</v>
      </c>
      <c r="N73" s="22">
        <f t="shared" ref="N73:Q73" si="65">AVERAGE(C266:C267,C280:C281)</f>
        <v>13.651875737299999</v>
      </c>
      <c r="O73" s="22">
        <f t="shared" si="65"/>
        <v>15.875</v>
      </c>
      <c r="P73" s="22">
        <f t="shared" si="65"/>
        <v>19.125</v>
      </c>
      <c r="Q73" s="22">
        <f t="shared" si="65"/>
        <v>18</v>
      </c>
      <c r="R73" s="22">
        <f>AVERAGE(G266:G267,G280:G281)</f>
        <v>19</v>
      </c>
      <c r="S73" s="22">
        <f>AVERAGE(H266:H267,H280:H281)</f>
        <v>18.5</v>
      </c>
    </row>
    <row r="74" spans="1:19" x14ac:dyDescent="0.25">
      <c r="A74">
        <v>200</v>
      </c>
      <c r="B74" s="28">
        <v>3</v>
      </c>
      <c r="C74" s="22">
        <v>18</v>
      </c>
      <c r="D74" s="22">
        <v>17</v>
      </c>
      <c r="E74" s="22">
        <v>16.5</v>
      </c>
      <c r="F74" s="22">
        <v>19</v>
      </c>
      <c r="G74" s="22">
        <v>19</v>
      </c>
      <c r="H74" s="57">
        <v>19</v>
      </c>
      <c r="I74" s="57">
        <v>19</v>
      </c>
      <c r="J74" s="19">
        <v>19</v>
      </c>
      <c r="K74" s="19"/>
      <c r="L74" s="62">
        <v>10</v>
      </c>
      <c r="M74">
        <v>150</v>
      </c>
      <c r="N74" s="22">
        <f t="shared" ref="N74:Q74" si="66">AVERAGE(C268:C269,C282:C283)</f>
        <v>11.3531305564</v>
      </c>
      <c r="O74" s="22">
        <f t="shared" si="66"/>
        <v>12.125</v>
      </c>
      <c r="P74" s="22">
        <f t="shared" si="66"/>
        <v>15.25</v>
      </c>
      <c r="Q74" s="22">
        <f t="shared" si="66"/>
        <v>18.75</v>
      </c>
      <c r="R74" s="22">
        <f>AVERAGE(G268:G269,G282:G283)</f>
        <v>19</v>
      </c>
      <c r="S74" s="22">
        <f>AVERAGE(H268:H269,H282:H283)</f>
        <v>18.25</v>
      </c>
    </row>
    <row r="75" spans="1:19" x14ac:dyDescent="0.25">
      <c r="A75" s="5">
        <v>200</v>
      </c>
      <c r="B75" s="5">
        <v>3</v>
      </c>
      <c r="C75" s="58">
        <v>18</v>
      </c>
      <c r="D75" s="58">
        <v>20</v>
      </c>
      <c r="E75" s="58">
        <v>20</v>
      </c>
      <c r="F75" s="58">
        <v>20</v>
      </c>
      <c r="G75" s="58">
        <v>20</v>
      </c>
      <c r="H75" s="59">
        <v>20</v>
      </c>
      <c r="I75" s="59">
        <v>20</v>
      </c>
      <c r="J75" s="19">
        <v>20</v>
      </c>
      <c r="K75" s="19"/>
      <c r="L75" s="62">
        <v>10</v>
      </c>
      <c r="M75">
        <v>200</v>
      </c>
      <c r="N75" s="22">
        <f t="shared" ref="N75:Q75" si="67">AVERAGE(C270:C271,C284:C285)</f>
        <v>19.25</v>
      </c>
      <c r="O75" s="22">
        <f t="shared" si="67"/>
        <v>16.5</v>
      </c>
      <c r="P75" s="22">
        <f t="shared" si="67"/>
        <v>16.75</v>
      </c>
      <c r="Q75" s="22">
        <f t="shared" si="67"/>
        <v>19</v>
      </c>
      <c r="R75" s="22">
        <f>AVERAGE(G270:G271,G284:G285)</f>
        <v>19.75</v>
      </c>
      <c r="S75" s="22">
        <f>AVERAGE(H270:H271,H284:H285)</f>
        <v>19</v>
      </c>
    </row>
    <row r="76" spans="1:19" x14ac:dyDescent="0.25">
      <c r="A76">
        <v>15</v>
      </c>
      <c r="B76" s="28">
        <v>3</v>
      </c>
      <c r="C76" s="22">
        <v>22.4</v>
      </c>
      <c r="D76" s="22">
        <v>25</v>
      </c>
      <c r="E76" s="22">
        <v>26</v>
      </c>
      <c r="F76" s="22">
        <v>26</v>
      </c>
      <c r="G76" s="22">
        <v>22</v>
      </c>
      <c r="H76" s="57">
        <v>25</v>
      </c>
      <c r="I76" s="57">
        <v>25</v>
      </c>
      <c r="J76" s="64">
        <v>25</v>
      </c>
      <c r="K76" s="64"/>
      <c r="L76" s="62">
        <v>11</v>
      </c>
      <c r="M76">
        <v>15</v>
      </c>
      <c r="N76" s="22">
        <f t="shared" ref="N76:Q76" si="68">AVERAGE(C286:C287,C300:C301)</f>
        <v>26.3</v>
      </c>
      <c r="O76" s="22">
        <f t="shared" si="68"/>
        <v>25.9375</v>
      </c>
      <c r="P76" s="22">
        <f t="shared" si="68"/>
        <v>25.6875</v>
      </c>
      <c r="Q76" s="22">
        <f t="shared" si="68"/>
        <v>26.012499999999999</v>
      </c>
      <c r="R76" s="22">
        <f>AVERAGE(G286:G287,G300:G301)</f>
        <v>22.024999999999999</v>
      </c>
      <c r="S76" s="22">
        <f>AVERAGE(H286:H287,H300:H301)</f>
        <v>27</v>
      </c>
    </row>
    <row r="77" spans="1:19" x14ac:dyDescent="0.25">
      <c r="A77">
        <v>15</v>
      </c>
      <c r="B77" s="28">
        <v>3</v>
      </c>
      <c r="C77" s="22">
        <v>32.4</v>
      </c>
      <c r="D77" s="22">
        <v>25</v>
      </c>
      <c r="E77" s="22">
        <v>28</v>
      </c>
      <c r="F77" s="22">
        <v>28</v>
      </c>
      <c r="G77" s="22">
        <v>23</v>
      </c>
      <c r="H77" s="57">
        <v>26</v>
      </c>
      <c r="I77" s="57">
        <v>26</v>
      </c>
      <c r="J77" s="23">
        <v>26</v>
      </c>
      <c r="K77" s="23"/>
      <c r="L77" s="62">
        <v>11</v>
      </c>
      <c r="M77">
        <v>30</v>
      </c>
      <c r="N77" s="22">
        <f t="shared" ref="N77:Q77" si="69">AVERAGE(C288:C289,C302:C303)</f>
        <v>26.291503398500002</v>
      </c>
      <c r="O77" s="22">
        <f t="shared" si="69"/>
        <v>26.497348380999998</v>
      </c>
      <c r="P77" s="22">
        <f t="shared" si="69"/>
        <v>27.5</v>
      </c>
      <c r="Q77" s="22">
        <f t="shared" si="69"/>
        <v>26.25</v>
      </c>
      <c r="R77" s="22">
        <f>AVERAGE(G288:G289,G302:G303)</f>
        <v>28.25</v>
      </c>
      <c r="S77" s="22">
        <f>AVERAGE(H288:H289,H302:H303)</f>
        <v>27</v>
      </c>
    </row>
    <row r="78" spans="1:19" x14ac:dyDescent="0.25">
      <c r="A78">
        <v>30</v>
      </c>
      <c r="B78" s="28">
        <v>3</v>
      </c>
      <c r="C78" s="22">
        <v>24.216201387000002</v>
      </c>
      <c r="D78" s="22">
        <v>24.216201387000002</v>
      </c>
      <c r="E78" s="22">
        <v>24.216201387000002</v>
      </c>
      <c r="F78" s="22">
        <v>24.216201387000002</v>
      </c>
      <c r="G78" s="22">
        <v>24.2</v>
      </c>
      <c r="H78" s="57">
        <v>24.2</v>
      </c>
      <c r="I78" s="57">
        <v>24.2</v>
      </c>
      <c r="J78" s="23">
        <v>24.2</v>
      </c>
      <c r="K78" s="23"/>
      <c r="L78" s="62">
        <v>11</v>
      </c>
      <c r="M78">
        <v>60</v>
      </c>
      <c r="N78" s="22">
        <f t="shared" ref="N78:Q78" si="70">AVERAGE(C290:C291,C304:C305)</f>
        <v>23.3288292545</v>
      </c>
      <c r="O78" s="22">
        <f t="shared" si="70"/>
        <v>22.046454109000003</v>
      </c>
      <c r="P78" s="22">
        <f t="shared" si="70"/>
        <v>23.506873595999998</v>
      </c>
      <c r="Q78" s="22">
        <f t="shared" si="70"/>
        <v>23.875</v>
      </c>
      <c r="R78" s="22">
        <f>AVERAGE(G290:G291,G304:G305)</f>
        <v>22</v>
      </c>
      <c r="S78" s="22">
        <f>AVERAGE(H290:H291,H304:H305)</f>
        <v>24.75</v>
      </c>
    </row>
    <row r="79" spans="1:19" x14ac:dyDescent="0.25">
      <c r="A79">
        <v>30</v>
      </c>
      <c r="B79" s="28">
        <v>3</v>
      </c>
      <c r="C79" s="22">
        <v>28.22520098</v>
      </c>
      <c r="D79" s="22">
        <v>27</v>
      </c>
      <c r="E79" s="22">
        <v>29</v>
      </c>
      <c r="F79" s="22">
        <v>29</v>
      </c>
      <c r="G79" s="22">
        <v>31</v>
      </c>
      <c r="H79" s="57">
        <v>29</v>
      </c>
      <c r="I79" s="57">
        <v>29</v>
      </c>
      <c r="J79" s="23">
        <v>29</v>
      </c>
      <c r="K79" s="23"/>
      <c r="L79" s="62">
        <v>11</v>
      </c>
      <c r="M79">
        <v>90</v>
      </c>
      <c r="N79" s="22">
        <f t="shared" ref="N79:Q79" si="71">AVERAGE(C292:C293,C306:C307)</f>
        <v>19.701482857999999</v>
      </c>
      <c r="O79" s="22">
        <f t="shared" si="71"/>
        <v>20.410891812000003</v>
      </c>
      <c r="P79" s="22">
        <f t="shared" si="71"/>
        <v>20.7803303365</v>
      </c>
      <c r="Q79" s="22">
        <f t="shared" si="71"/>
        <v>22.9053303365</v>
      </c>
      <c r="R79" s="22">
        <f>AVERAGE(G292:G293,G306:G307)</f>
        <v>26</v>
      </c>
      <c r="S79" s="22">
        <f>AVERAGE(H292:H293,H306:H307)</f>
        <v>22.4</v>
      </c>
    </row>
    <row r="80" spans="1:19" x14ac:dyDescent="0.25">
      <c r="A80">
        <v>60</v>
      </c>
      <c r="B80" s="28">
        <v>3</v>
      </c>
      <c r="C80" s="22">
        <v>17.301966533000002</v>
      </c>
      <c r="D80" s="22">
        <v>17.301966533000002</v>
      </c>
      <c r="E80" s="22">
        <v>17.301966533000002</v>
      </c>
      <c r="F80" s="22">
        <v>15</v>
      </c>
      <c r="G80" s="22">
        <v>14</v>
      </c>
      <c r="H80" s="57">
        <v>16</v>
      </c>
      <c r="I80" s="57">
        <v>16</v>
      </c>
      <c r="J80" s="23">
        <v>16</v>
      </c>
      <c r="K80" s="23"/>
      <c r="L80" s="62">
        <v>11</v>
      </c>
      <c r="M80">
        <v>120</v>
      </c>
      <c r="N80" s="22">
        <f t="shared" ref="N80:Q80" si="72">AVERAGE(C294:C295,C308:C309)</f>
        <v>19.097177344275</v>
      </c>
      <c r="O80" s="22">
        <f t="shared" si="72"/>
        <v>19.223003056</v>
      </c>
      <c r="P80" s="22">
        <f t="shared" si="72"/>
        <v>21</v>
      </c>
      <c r="Q80" s="22">
        <f t="shared" si="72"/>
        <v>22.25</v>
      </c>
      <c r="R80" s="22">
        <f>AVERAGE(G294:G295,G308:G309)</f>
        <v>20.5</v>
      </c>
      <c r="S80" s="22">
        <f>AVERAGE(H294:H295,H308:H309)</f>
        <v>21.75</v>
      </c>
    </row>
    <row r="81" spans="1:19" x14ac:dyDescent="0.25">
      <c r="A81">
        <v>60</v>
      </c>
      <c r="B81" s="28">
        <v>3</v>
      </c>
      <c r="C81" s="22">
        <v>31.792507284999999</v>
      </c>
      <c r="D81" s="22">
        <v>31.792507284999999</v>
      </c>
      <c r="E81" s="22">
        <v>38</v>
      </c>
      <c r="F81" s="22">
        <v>34</v>
      </c>
      <c r="G81" s="22">
        <v>30</v>
      </c>
      <c r="H81" s="57">
        <v>34</v>
      </c>
      <c r="I81" s="57">
        <v>34</v>
      </c>
      <c r="J81" s="23">
        <v>34</v>
      </c>
      <c r="K81" s="23"/>
      <c r="L81" s="62">
        <v>11</v>
      </c>
      <c r="M81">
        <v>150</v>
      </c>
      <c r="N81" s="22">
        <f t="shared" ref="N81:Q81" si="73">AVERAGE(C296:C297,C310:C311)</f>
        <v>16.285843865175</v>
      </c>
      <c r="O81" s="22">
        <f t="shared" si="73"/>
        <v>15</v>
      </c>
      <c r="P81" s="22">
        <f t="shared" si="73"/>
        <v>16.625</v>
      </c>
      <c r="Q81" s="22">
        <f t="shared" si="73"/>
        <v>18</v>
      </c>
      <c r="R81" s="22">
        <f>AVERAGE(G296:G297,G310:G311)</f>
        <v>18.75</v>
      </c>
      <c r="S81" s="22">
        <f>AVERAGE(H296:H297,H310:H311)</f>
        <v>18.75</v>
      </c>
    </row>
    <row r="82" spans="1:19" x14ac:dyDescent="0.25">
      <c r="A82">
        <v>90</v>
      </c>
      <c r="B82" s="28">
        <v>3</v>
      </c>
      <c r="C82" s="22">
        <v>14.473629042000001</v>
      </c>
      <c r="D82" s="22">
        <v>14.473629042000001</v>
      </c>
      <c r="E82" s="22">
        <v>14.473629042000001</v>
      </c>
      <c r="F82" s="22">
        <v>14</v>
      </c>
      <c r="G82" s="22">
        <v>15</v>
      </c>
      <c r="H82" s="57">
        <v>14</v>
      </c>
      <c r="I82" s="57">
        <v>14</v>
      </c>
      <c r="J82" s="23">
        <v>14</v>
      </c>
      <c r="K82" s="23"/>
      <c r="L82" s="62">
        <v>11</v>
      </c>
      <c r="M82">
        <v>200</v>
      </c>
      <c r="N82" s="22">
        <f t="shared" ref="N82:Q82" si="74">AVERAGE(C298:C299,C312:C313)</f>
        <v>18</v>
      </c>
      <c r="O82" s="22">
        <f t="shared" si="74"/>
        <v>14.4361168635625</v>
      </c>
      <c r="P82" s="22">
        <f t="shared" si="74"/>
        <v>17.375</v>
      </c>
      <c r="Q82" s="22">
        <f t="shared" si="74"/>
        <v>17.75</v>
      </c>
      <c r="R82" s="22">
        <f>AVERAGE(G298:G299,G312:G313)</f>
        <v>20.25</v>
      </c>
      <c r="S82" s="22">
        <f>AVERAGE(H298:H299,H312:H313)</f>
        <v>19.75</v>
      </c>
    </row>
    <row r="83" spans="1:19" x14ac:dyDescent="0.25">
      <c r="A83">
        <v>90</v>
      </c>
      <c r="B83" s="28">
        <v>3</v>
      </c>
      <c r="C83" s="22">
        <v>26.414352274999999</v>
      </c>
      <c r="D83" s="22">
        <v>26.414352274999999</v>
      </c>
      <c r="E83" s="22">
        <v>30</v>
      </c>
      <c r="F83" s="22">
        <v>20</v>
      </c>
      <c r="G83" s="22">
        <v>15</v>
      </c>
      <c r="H83" s="57">
        <v>27</v>
      </c>
      <c r="I83" s="57">
        <v>27</v>
      </c>
      <c r="J83" s="23">
        <v>27</v>
      </c>
      <c r="K83" s="23"/>
      <c r="L83" s="62">
        <v>12</v>
      </c>
      <c r="M83">
        <v>15</v>
      </c>
      <c r="N83" s="22">
        <f t="shared" ref="N83:Q83" si="75">AVERAGE(C314:C315,C328:C329)</f>
        <v>25.175000000000001</v>
      </c>
      <c r="O83" s="22">
        <f t="shared" si="75"/>
        <v>25.1875</v>
      </c>
      <c r="P83" s="22">
        <f t="shared" si="75"/>
        <v>24.6875</v>
      </c>
      <c r="Q83" s="22">
        <f t="shared" si="75"/>
        <v>25.4375</v>
      </c>
      <c r="R83" s="22">
        <f>AVERAGE(G314:G315,G328:G329)</f>
        <v>20.5</v>
      </c>
      <c r="S83" s="22">
        <f>AVERAGE(H314:H315,H328:H329)</f>
        <v>25.25</v>
      </c>
    </row>
    <row r="84" spans="1:19" x14ac:dyDescent="0.25">
      <c r="A84">
        <v>120</v>
      </c>
      <c r="B84" s="28">
        <v>3</v>
      </c>
      <c r="C84" s="22">
        <v>17.286962089999999</v>
      </c>
      <c r="D84" s="22">
        <v>17.286962089999999</v>
      </c>
      <c r="E84" s="22">
        <v>17.286962089999999</v>
      </c>
      <c r="F84" s="22">
        <v>17.286962089999999</v>
      </c>
      <c r="G84" s="22">
        <v>16</v>
      </c>
      <c r="H84" s="57">
        <v>17.3</v>
      </c>
      <c r="I84" s="57">
        <v>17.3</v>
      </c>
      <c r="J84" s="19">
        <v>17.3</v>
      </c>
      <c r="K84" s="19"/>
      <c r="L84" s="62">
        <v>12</v>
      </c>
      <c r="M84">
        <v>30</v>
      </c>
      <c r="N84" s="22">
        <f t="shared" ref="N84:Q84" si="76">AVERAGE(C316:C317,C330:C331)</f>
        <v>23.672204465499995</v>
      </c>
      <c r="O84" s="22">
        <f t="shared" si="76"/>
        <v>22.941933632499996</v>
      </c>
      <c r="P84" s="22">
        <f t="shared" si="76"/>
        <v>24.5</v>
      </c>
      <c r="Q84" s="22">
        <f t="shared" si="76"/>
        <v>23.5</v>
      </c>
      <c r="R84" s="22">
        <f>AVERAGE(G316:G317,G330:G331)</f>
        <v>26.25</v>
      </c>
      <c r="S84" s="22">
        <f>AVERAGE(H316:H317,H330:H331)</f>
        <v>24</v>
      </c>
    </row>
    <row r="85" spans="1:19" x14ac:dyDescent="0.25">
      <c r="A85">
        <v>120</v>
      </c>
      <c r="B85" s="28">
        <v>3</v>
      </c>
      <c r="C85" s="22">
        <v>14.937828995</v>
      </c>
      <c r="D85" s="22">
        <v>14.937828995</v>
      </c>
      <c r="E85" s="22">
        <v>14.937828995</v>
      </c>
      <c r="F85" s="22">
        <v>14.937828995</v>
      </c>
      <c r="G85" s="22">
        <v>14</v>
      </c>
      <c r="H85" s="57">
        <v>14.9</v>
      </c>
      <c r="I85" s="57">
        <v>14.9</v>
      </c>
      <c r="J85" s="19">
        <v>14.9</v>
      </c>
      <c r="K85" s="19"/>
      <c r="L85" s="62">
        <v>12</v>
      </c>
      <c r="M85">
        <v>60</v>
      </c>
      <c r="N85" s="22">
        <f t="shared" ref="N85:Q85" si="77">AVERAGE(C318:C319,C332:C333)</f>
        <v>23.035995264500002</v>
      </c>
      <c r="O85" s="22">
        <f t="shared" si="77"/>
        <v>22.680543409000002</v>
      </c>
      <c r="P85" s="22">
        <f t="shared" si="77"/>
        <v>23.304790574750001</v>
      </c>
      <c r="Q85" s="22">
        <f t="shared" si="77"/>
        <v>22.75</v>
      </c>
      <c r="R85" s="22">
        <f>AVERAGE(G318:G319,G332:G333)</f>
        <v>19.75</v>
      </c>
      <c r="S85" s="22">
        <f>AVERAGE(H318:H319,H332:H333)</f>
        <v>22.024999999999999</v>
      </c>
    </row>
    <row r="86" spans="1:19" x14ac:dyDescent="0.25">
      <c r="A86">
        <v>150</v>
      </c>
      <c r="B86" s="28">
        <v>3</v>
      </c>
      <c r="C86" s="22">
        <v>15.653353365999999</v>
      </c>
      <c r="D86" s="22">
        <v>15.653353365999999</v>
      </c>
      <c r="E86" s="22">
        <v>15.653353365999999</v>
      </c>
      <c r="F86" s="22">
        <v>15.653353365999999</v>
      </c>
      <c r="G86" s="22">
        <v>15</v>
      </c>
      <c r="H86" s="57">
        <v>15.7</v>
      </c>
      <c r="I86" s="57">
        <v>15.7</v>
      </c>
      <c r="J86" s="19">
        <v>15.7</v>
      </c>
      <c r="K86" s="19"/>
      <c r="L86" s="62">
        <v>12</v>
      </c>
      <c r="M86">
        <v>90</v>
      </c>
      <c r="N86" s="22">
        <f t="shared" ref="N86:Q86" si="78">AVERAGE(C320:C321,C334:C335)</f>
        <v>16.08584169825</v>
      </c>
      <c r="O86" s="22">
        <f t="shared" si="78"/>
        <v>16.390284938499999</v>
      </c>
      <c r="P86" s="22">
        <f t="shared" si="78"/>
        <v>16.69660872075</v>
      </c>
      <c r="Q86" s="22">
        <f t="shared" si="78"/>
        <v>16.82160872075</v>
      </c>
      <c r="R86" s="22">
        <f>AVERAGE(G320:G321,G334:G335)</f>
        <v>16.574999999999999</v>
      </c>
      <c r="S86" s="22">
        <f>AVERAGE(H320:H321,H334:H335)</f>
        <v>17.574999999999999</v>
      </c>
    </row>
    <row r="87" spans="1:19" x14ac:dyDescent="0.25">
      <c r="A87">
        <v>150</v>
      </c>
      <c r="B87" s="28">
        <v>3</v>
      </c>
      <c r="C87" s="22">
        <v>14.970651213</v>
      </c>
      <c r="D87" s="22">
        <v>14.970651213</v>
      </c>
      <c r="E87" s="22">
        <v>14.970651213</v>
      </c>
      <c r="F87" s="22">
        <v>14.970651213</v>
      </c>
      <c r="G87" s="22">
        <v>15</v>
      </c>
      <c r="H87" s="57">
        <v>15</v>
      </c>
      <c r="I87" s="57">
        <v>15</v>
      </c>
      <c r="J87" s="19">
        <v>15</v>
      </c>
      <c r="K87" s="19"/>
      <c r="L87" s="62">
        <v>12</v>
      </c>
      <c r="M87">
        <v>120</v>
      </c>
      <c r="N87" s="22">
        <f t="shared" ref="N87:Q87" si="79">AVERAGE(C322:C323,C336:C337)</f>
        <v>13.15570540125</v>
      </c>
      <c r="O87" s="22">
        <f t="shared" si="79"/>
        <v>14.941890304499999</v>
      </c>
      <c r="P87" s="22">
        <f t="shared" si="79"/>
        <v>15.941890304499999</v>
      </c>
      <c r="Q87" s="22">
        <f t="shared" si="79"/>
        <v>15.941890304499999</v>
      </c>
      <c r="R87" s="22">
        <f>AVERAGE(G322:G323,G336:G337)</f>
        <v>15.7</v>
      </c>
      <c r="S87" s="22">
        <f>AVERAGE(H322:H323,H336:H337)</f>
        <v>15.95</v>
      </c>
    </row>
    <row r="88" spans="1:19" x14ac:dyDescent="0.25">
      <c r="A88">
        <v>200</v>
      </c>
      <c r="B88" s="28">
        <v>3</v>
      </c>
      <c r="C88" s="22">
        <v>15</v>
      </c>
      <c r="D88" s="22">
        <v>18</v>
      </c>
      <c r="E88" s="22">
        <v>15</v>
      </c>
      <c r="F88" s="22">
        <v>15</v>
      </c>
      <c r="G88" s="22">
        <v>15</v>
      </c>
      <c r="H88" s="57">
        <v>15</v>
      </c>
      <c r="I88" s="57">
        <v>15</v>
      </c>
      <c r="J88" s="19">
        <v>15</v>
      </c>
      <c r="K88" s="19"/>
      <c r="L88" s="62">
        <v>12</v>
      </c>
      <c r="M88">
        <v>150</v>
      </c>
      <c r="N88" s="22">
        <f t="shared" ref="N88:Q88" si="80">AVERAGE(C324:C325,C338:C339)</f>
        <v>11.532759711999999</v>
      </c>
      <c r="O88" s="22">
        <f t="shared" si="80"/>
        <v>13.1457845015</v>
      </c>
      <c r="P88" s="22">
        <f t="shared" si="80"/>
        <v>14.5</v>
      </c>
      <c r="Q88" s="22">
        <f t="shared" si="80"/>
        <v>15.25</v>
      </c>
      <c r="R88" s="22">
        <f>AVERAGE(G324:G325,G338:G339)</f>
        <v>15.5</v>
      </c>
      <c r="S88" s="22">
        <f>AVERAGE(H324:H325,H338:H339)</f>
        <v>15.25</v>
      </c>
    </row>
    <row r="89" spans="1:19" x14ac:dyDescent="0.25">
      <c r="A89" s="5">
        <v>200</v>
      </c>
      <c r="B89" s="5">
        <v>3</v>
      </c>
      <c r="C89" s="58">
        <v>18</v>
      </c>
      <c r="D89" s="58">
        <v>17.409927945</v>
      </c>
      <c r="E89" s="58">
        <v>17.409927945</v>
      </c>
      <c r="F89" s="58">
        <v>18</v>
      </c>
      <c r="G89" s="58">
        <v>18</v>
      </c>
      <c r="H89" s="59">
        <v>18</v>
      </c>
      <c r="I89" s="59">
        <v>18</v>
      </c>
      <c r="J89" s="19">
        <v>18</v>
      </c>
      <c r="K89" s="19"/>
      <c r="L89" s="62">
        <v>12</v>
      </c>
      <c r="M89">
        <v>200</v>
      </c>
      <c r="N89" s="22">
        <f t="shared" ref="N89:Q89" si="81">AVERAGE(C326:C327,C340:C341)</f>
        <v>17</v>
      </c>
      <c r="O89" s="22">
        <f t="shared" si="81"/>
        <v>17.5</v>
      </c>
      <c r="P89" s="22">
        <f t="shared" si="81"/>
        <v>17.625</v>
      </c>
      <c r="Q89" s="22">
        <f t="shared" si="81"/>
        <v>18.5</v>
      </c>
      <c r="R89" s="22">
        <f>AVERAGE(G326:G327,G340:G341)</f>
        <v>19.75</v>
      </c>
      <c r="S89" s="22">
        <f>AVERAGE(H326:H327,H340:H341)</f>
        <v>18.5</v>
      </c>
    </row>
    <row r="90" spans="1:19" x14ac:dyDescent="0.25">
      <c r="A90">
        <v>15</v>
      </c>
      <c r="B90" s="28">
        <v>4</v>
      </c>
      <c r="C90" s="22">
        <v>27.55</v>
      </c>
      <c r="D90" s="22">
        <v>29</v>
      </c>
      <c r="E90" s="22">
        <v>28</v>
      </c>
      <c r="F90" s="22">
        <v>28</v>
      </c>
      <c r="G90" s="22">
        <v>24</v>
      </c>
      <c r="H90" s="57">
        <v>26</v>
      </c>
      <c r="I90" s="57">
        <v>26</v>
      </c>
      <c r="J90" s="30">
        <v>26</v>
      </c>
      <c r="K90" s="30"/>
    </row>
    <row r="91" spans="1:19" x14ac:dyDescent="0.25">
      <c r="A91">
        <v>15</v>
      </c>
      <c r="B91" s="28">
        <v>4</v>
      </c>
      <c r="C91" s="22">
        <v>25.2</v>
      </c>
      <c r="D91" s="22">
        <v>28</v>
      </c>
      <c r="E91" s="22">
        <v>27</v>
      </c>
      <c r="F91" s="22">
        <v>27</v>
      </c>
      <c r="G91" s="22">
        <v>22</v>
      </c>
      <c r="H91" s="57">
        <v>26</v>
      </c>
      <c r="I91" s="57">
        <v>26</v>
      </c>
      <c r="J91" s="19">
        <v>26</v>
      </c>
      <c r="K91" s="19"/>
    </row>
    <row r="92" spans="1:19" x14ac:dyDescent="0.25">
      <c r="A92">
        <v>30</v>
      </c>
      <c r="B92" s="28">
        <v>4</v>
      </c>
      <c r="C92" s="22">
        <v>27.898854347</v>
      </c>
      <c r="D92" s="22">
        <v>29</v>
      </c>
      <c r="E92" s="22">
        <v>28</v>
      </c>
      <c r="F92" s="22">
        <v>28</v>
      </c>
      <c r="G92" s="22">
        <v>35</v>
      </c>
      <c r="H92" s="57">
        <v>28</v>
      </c>
      <c r="I92" s="57">
        <v>28</v>
      </c>
      <c r="J92" s="19">
        <v>28</v>
      </c>
      <c r="K92" s="19"/>
    </row>
    <row r="93" spans="1:19" x14ac:dyDescent="0.25">
      <c r="A93">
        <v>30</v>
      </c>
      <c r="B93" s="28">
        <v>4</v>
      </c>
      <c r="C93" s="22">
        <v>23.663850331999999</v>
      </c>
      <c r="D93" s="22">
        <v>23</v>
      </c>
      <c r="E93" s="22">
        <v>24</v>
      </c>
      <c r="F93" s="22">
        <v>24</v>
      </c>
      <c r="G93" s="22">
        <v>27</v>
      </c>
      <c r="H93" s="57">
        <v>25</v>
      </c>
      <c r="I93" s="57">
        <v>25</v>
      </c>
      <c r="J93" s="19">
        <v>25</v>
      </c>
      <c r="K93" s="19"/>
    </row>
    <row r="94" spans="1:19" x14ac:dyDescent="0.25">
      <c r="A94">
        <v>60</v>
      </c>
      <c r="B94" s="28">
        <v>4</v>
      </c>
      <c r="C94" s="22">
        <v>28.113605436</v>
      </c>
      <c r="D94" s="22">
        <v>20</v>
      </c>
      <c r="E94" s="22">
        <v>22.5</v>
      </c>
      <c r="F94" s="22">
        <v>26</v>
      </c>
      <c r="G94" s="22">
        <v>15</v>
      </c>
      <c r="H94" s="57">
        <v>31.7</v>
      </c>
      <c r="I94" s="57">
        <v>31.7</v>
      </c>
      <c r="J94" s="19">
        <v>31.7</v>
      </c>
      <c r="K94" s="19"/>
    </row>
    <row r="95" spans="1:19" x14ac:dyDescent="0.25">
      <c r="A95">
        <v>60</v>
      </c>
      <c r="B95" s="28">
        <v>4</v>
      </c>
      <c r="C95" s="22">
        <v>16.251655528000001</v>
      </c>
      <c r="D95" s="22">
        <v>16.5</v>
      </c>
      <c r="E95" s="22">
        <v>16.5</v>
      </c>
      <c r="F95" s="22">
        <v>16.5</v>
      </c>
      <c r="G95" s="22">
        <v>14</v>
      </c>
      <c r="H95" s="57">
        <v>16.5</v>
      </c>
      <c r="I95" s="57">
        <v>16.5</v>
      </c>
      <c r="J95" s="19">
        <v>16.5</v>
      </c>
      <c r="K95" s="19"/>
    </row>
    <row r="96" spans="1:19" x14ac:dyDescent="0.25">
      <c r="A96">
        <v>90</v>
      </c>
      <c r="B96" s="28">
        <v>4</v>
      </c>
      <c r="C96" s="22">
        <v>10.624051654000001</v>
      </c>
      <c r="D96" s="22">
        <v>12.5</v>
      </c>
      <c r="E96" s="22">
        <v>12.5</v>
      </c>
      <c r="F96" s="22">
        <v>13.5</v>
      </c>
      <c r="G96" s="22">
        <v>13</v>
      </c>
      <c r="H96" s="57">
        <v>13.5</v>
      </c>
      <c r="I96" s="57">
        <v>13.5</v>
      </c>
      <c r="J96" s="19">
        <v>13.5</v>
      </c>
      <c r="K96" s="19"/>
    </row>
    <row r="97" spans="1:11" x14ac:dyDescent="0.25">
      <c r="A97">
        <v>90</v>
      </c>
      <c r="B97" s="28">
        <v>4</v>
      </c>
      <c r="C97" s="22">
        <v>14.978153434999999</v>
      </c>
      <c r="D97" s="22">
        <v>12.5</v>
      </c>
      <c r="E97" s="22">
        <v>12.5</v>
      </c>
      <c r="F97" s="22">
        <v>13.5</v>
      </c>
      <c r="G97" s="22">
        <v>13</v>
      </c>
      <c r="H97" s="57">
        <v>13.5</v>
      </c>
      <c r="I97" s="57">
        <v>13.5</v>
      </c>
      <c r="J97" s="19">
        <v>13.5</v>
      </c>
      <c r="K97" s="19"/>
    </row>
    <row r="98" spans="1:11" x14ac:dyDescent="0.25">
      <c r="A98">
        <v>120</v>
      </c>
      <c r="B98" s="28">
        <v>4</v>
      </c>
      <c r="C98" s="22">
        <v>11.596338367</v>
      </c>
      <c r="D98" s="22">
        <v>26</v>
      </c>
      <c r="E98" s="22">
        <v>24</v>
      </c>
      <c r="F98" s="22">
        <v>24</v>
      </c>
      <c r="G98" s="22">
        <v>26</v>
      </c>
      <c r="H98" s="57">
        <v>16</v>
      </c>
      <c r="I98" s="57">
        <v>16</v>
      </c>
      <c r="J98" s="19">
        <v>16</v>
      </c>
      <c r="K98" s="19"/>
    </row>
    <row r="99" spans="1:11" x14ac:dyDescent="0.25">
      <c r="A99">
        <v>120</v>
      </c>
      <c r="B99" s="28">
        <v>4</v>
      </c>
      <c r="C99" s="22">
        <v>12.342998146999999</v>
      </c>
      <c r="D99" s="22">
        <v>12.5</v>
      </c>
      <c r="E99" s="22">
        <v>12.5</v>
      </c>
      <c r="F99" s="22">
        <v>12.5</v>
      </c>
      <c r="G99" s="22">
        <v>12.5</v>
      </c>
      <c r="H99" s="57">
        <v>12.5</v>
      </c>
      <c r="I99" s="57">
        <v>12.5</v>
      </c>
      <c r="J99" s="19">
        <v>12.5</v>
      </c>
      <c r="K99" s="19"/>
    </row>
    <row r="100" spans="1:11" x14ac:dyDescent="0.25">
      <c r="A100">
        <v>150</v>
      </c>
      <c r="B100" s="28">
        <v>4</v>
      </c>
      <c r="C100" s="22">
        <v>19.902247895999999</v>
      </c>
      <c r="D100" s="22">
        <v>24</v>
      </c>
      <c r="E100" s="22">
        <v>23</v>
      </c>
      <c r="F100" s="22">
        <v>23</v>
      </c>
      <c r="G100" s="22">
        <v>26</v>
      </c>
      <c r="H100" s="57">
        <v>26</v>
      </c>
      <c r="I100" s="57">
        <v>26</v>
      </c>
      <c r="J100" s="19">
        <v>26</v>
      </c>
      <c r="K100" s="19"/>
    </row>
    <row r="101" spans="1:11" x14ac:dyDescent="0.25">
      <c r="A101">
        <v>150</v>
      </c>
      <c r="B101" s="28">
        <v>4</v>
      </c>
      <c r="C101" s="22">
        <v>10.353971681999999</v>
      </c>
      <c r="D101" s="22">
        <v>17</v>
      </c>
      <c r="E101" s="22">
        <v>17</v>
      </c>
      <c r="F101" s="22">
        <v>17</v>
      </c>
      <c r="G101" s="22">
        <v>19</v>
      </c>
      <c r="H101" s="57">
        <v>17</v>
      </c>
      <c r="I101" s="57">
        <v>17</v>
      </c>
      <c r="J101" s="19">
        <v>17</v>
      </c>
      <c r="K101" s="19"/>
    </row>
    <row r="102" spans="1:11" x14ac:dyDescent="0.25">
      <c r="A102">
        <v>200</v>
      </c>
      <c r="B102" s="28">
        <v>4</v>
      </c>
      <c r="C102" s="22">
        <v>20</v>
      </c>
      <c r="D102" s="22">
        <v>25</v>
      </c>
      <c r="E102" s="22">
        <v>23</v>
      </c>
      <c r="F102" s="22">
        <v>23</v>
      </c>
      <c r="G102" s="22">
        <v>23</v>
      </c>
      <c r="H102" s="57">
        <v>23</v>
      </c>
      <c r="I102" s="57">
        <v>23</v>
      </c>
      <c r="J102" s="19">
        <v>23</v>
      </c>
      <c r="K102" s="19"/>
    </row>
    <row r="103" spans="1:11" x14ac:dyDescent="0.25">
      <c r="A103" s="5">
        <v>200</v>
      </c>
      <c r="B103" s="5">
        <v>4</v>
      </c>
      <c r="C103" s="58">
        <v>16</v>
      </c>
      <c r="D103" s="58">
        <v>14</v>
      </c>
      <c r="E103" s="58">
        <v>14</v>
      </c>
      <c r="F103" s="58">
        <v>14</v>
      </c>
      <c r="G103" s="58">
        <v>16</v>
      </c>
      <c r="H103" s="59">
        <v>16</v>
      </c>
      <c r="I103" s="59">
        <v>16</v>
      </c>
      <c r="J103" s="20">
        <v>16</v>
      </c>
      <c r="K103" s="20"/>
    </row>
    <row r="104" spans="1:11" x14ac:dyDescent="0.25">
      <c r="A104">
        <v>15</v>
      </c>
      <c r="B104" s="28">
        <v>4</v>
      </c>
      <c r="C104" s="22">
        <v>25.45</v>
      </c>
      <c r="D104" s="22">
        <v>30</v>
      </c>
      <c r="E104" s="22">
        <v>29</v>
      </c>
      <c r="F104" s="22">
        <v>28</v>
      </c>
      <c r="G104" s="22">
        <v>26</v>
      </c>
      <c r="H104" s="57">
        <v>26</v>
      </c>
      <c r="I104" s="57">
        <v>26</v>
      </c>
      <c r="J104" s="30">
        <v>26</v>
      </c>
      <c r="K104" s="30"/>
    </row>
    <row r="105" spans="1:11" x14ac:dyDescent="0.25">
      <c r="A105">
        <v>15</v>
      </c>
      <c r="B105" s="28">
        <v>4</v>
      </c>
      <c r="C105" s="22">
        <v>25.15</v>
      </c>
      <c r="D105" s="22">
        <v>25.15</v>
      </c>
      <c r="E105" s="22">
        <v>25.15</v>
      </c>
      <c r="F105" s="22">
        <v>28</v>
      </c>
      <c r="G105" s="22">
        <v>25</v>
      </c>
      <c r="H105" s="57">
        <v>26</v>
      </c>
      <c r="I105" s="57">
        <v>26</v>
      </c>
      <c r="J105" s="19">
        <v>26</v>
      </c>
      <c r="K105" s="19"/>
    </row>
    <row r="106" spans="1:11" x14ac:dyDescent="0.25">
      <c r="A106">
        <v>30</v>
      </c>
      <c r="B106" s="28">
        <v>4</v>
      </c>
      <c r="C106" s="22">
        <v>28.411594562000001</v>
      </c>
      <c r="D106" s="22">
        <v>31</v>
      </c>
      <c r="E106" s="22">
        <v>32</v>
      </c>
      <c r="F106" s="22">
        <v>31</v>
      </c>
      <c r="G106" s="22">
        <v>35</v>
      </c>
      <c r="H106" s="57">
        <v>29</v>
      </c>
      <c r="I106" s="57">
        <v>29</v>
      </c>
      <c r="J106" s="23">
        <v>29</v>
      </c>
      <c r="K106" s="23"/>
    </row>
    <row r="107" spans="1:11" x14ac:dyDescent="0.25">
      <c r="A107">
        <v>30</v>
      </c>
      <c r="B107" s="28">
        <v>4</v>
      </c>
      <c r="C107" s="22">
        <v>25.957715498999999</v>
      </c>
      <c r="D107" s="22">
        <v>25.957715498999999</v>
      </c>
      <c r="E107" s="22">
        <v>30</v>
      </c>
      <c r="F107" s="22">
        <v>29</v>
      </c>
      <c r="G107" s="22">
        <v>35</v>
      </c>
      <c r="H107" s="57">
        <v>25</v>
      </c>
      <c r="I107" s="57">
        <v>25</v>
      </c>
      <c r="J107" s="23">
        <v>25</v>
      </c>
      <c r="K107" s="23"/>
    </row>
    <row r="108" spans="1:11" x14ac:dyDescent="0.25">
      <c r="A108">
        <v>60</v>
      </c>
      <c r="B108" s="28">
        <v>4</v>
      </c>
      <c r="C108" s="22">
        <v>18.562360885</v>
      </c>
      <c r="D108" s="22">
        <v>14</v>
      </c>
      <c r="E108" s="22">
        <v>17</v>
      </c>
      <c r="F108" s="22">
        <v>18</v>
      </c>
      <c r="G108" s="22">
        <v>15</v>
      </c>
      <c r="H108" s="57">
        <v>18</v>
      </c>
      <c r="I108" s="57">
        <v>18</v>
      </c>
      <c r="J108" s="65">
        <v>22</v>
      </c>
      <c r="K108" s="23"/>
    </row>
    <row r="109" spans="1:11" x14ac:dyDescent="0.25">
      <c r="A109">
        <v>60</v>
      </c>
      <c r="B109" s="28">
        <v>4</v>
      </c>
      <c r="C109" s="22">
        <v>26.135668559999999</v>
      </c>
      <c r="D109" s="22">
        <v>26.135668559999999</v>
      </c>
      <c r="E109" s="22">
        <v>27</v>
      </c>
      <c r="F109" s="22">
        <v>20</v>
      </c>
      <c r="G109" s="22">
        <v>16</v>
      </c>
      <c r="H109" s="57">
        <v>28.4</v>
      </c>
      <c r="I109" s="57">
        <v>28.4</v>
      </c>
      <c r="J109" s="23">
        <v>28.4</v>
      </c>
      <c r="K109" s="23"/>
    </row>
    <row r="110" spans="1:11" x14ac:dyDescent="0.25">
      <c r="A110">
        <v>90</v>
      </c>
      <c r="B110" s="28">
        <v>4</v>
      </c>
      <c r="C110" s="22">
        <v>15.233702033</v>
      </c>
      <c r="D110" s="22">
        <v>15.233702033</v>
      </c>
      <c r="E110" s="22">
        <v>15.233702033</v>
      </c>
      <c r="F110" s="22">
        <v>14</v>
      </c>
      <c r="G110" s="22">
        <v>14</v>
      </c>
      <c r="H110" s="57">
        <v>13</v>
      </c>
      <c r="I110" s="57">
        <v>13</v>
      </c>
      <c r="J110" s="23">
        <v>13</v>
      </c>
      <c r="K110" s="23"/>
    </row>
    <row r="111" spans="1:11" x14ac:dyDescent="0.25">
      <c r="A111">
        <v>90</v>
      </c>
      <c r="B111" s="28">
        <v>4</v>
      </c>
      <c r="C111" s="22">
        <v>18.276699391000001</v>
      </c>
      <c r="D111" s="22">
        <v>18.276699391000001</v>
      </c>
      <c r="E111" s="22">
        <v>16</v>
      </c>
      <c r="F111" s="22">
        <v>16</v>
      </c>
      <c r="G111" s="22">
        <v>20.3</v>
      </c>
      <c r="H111" s="57">
        <v>21</v>
      </c>
      <c r="I111" s="57">
        <v>21</v>
      </c>
      <c r="J111" s="23">
        <v>21</v>
      </c>
      <c r="K111" s="23"/>
    </row>
    <row r="112" spans="1:11" x14ac:dyDescent="0.25">
      <c r="A112">
        <v>120</v>
      </c>
      <c r="B112" s="28">
        <v>4</v>
      </c>
      <c r="C112" s="22">
        <v>18.436857147000001</v>
      </c>
      <c r="D112" s="22">
        <v>18.436857147000001</v>
      </c>
      <c r="E112" s="22">
        <v>18.436857147000001</v>
      </c>
      <c r="F112" s="22">
        <v>18.436857147000001</v>
      </c>
      <c r="G112" s="22">
        <v>18.399999999999999</v>
      </c>
      <c r="H112" s="57">
        <v>16</v>
      </c>
      <c r="I112" s="57">
        <v>16</v>
      </c>
      <c r="J112" s="19">
        <v>16</v>
      </c>
      <c r="K112" s="19"/>
    </row>
    <row r="113" spans="1:11" x14ac:dyDescent="0.25">
      <c r="A113">
        <v>120</v>
      </c>
      <c r="B113" s="28">
        <v>4</v>
      </c>
      <c r="C113" s="22">
        <v>23.500090055000001</v>
      </c>
      <c r="D113" s="22">
        <v>23.500090055000001</v>
      </c>
      <c r="E113" s="22">
        <v>21</v>
      </c>
      <c r="F113" s="22">
        <v>21</v>
      </c>
      <c r="G113" s="22">
        <v>18</v>
      </c>
      <c r="H113" s="57">
        <v>23</v>
      </c>
      <c r="I113" s="57">
        <v>23</v>
      </c>
      <c r="J113" s="19">
        <v>23</v>
      </c>
      <c r="K113" s="19"/>
    </row>
    <row r="114" spans="1:11" x14ac:dyDescent="0.25">
      <c r="A114">
        <v>150</v>
      </c>
      <c r="B114" s="28">
        <v>4</v>
      </c>
      <c r="C114" s="22">
        <v>20.482380762999998</v>
      </c>
      <c r="D114" s="22">
        <v>20.482380762999998</v>
      </c>
      <c r="E114" s="22">
        <v>19</v>
      </c>
      <c r="F114" s="22">
        <v>19</v>
      </c>
      <c r="G114" s="22">
        <v>19</v>
      </c>
      <c r="H114" s="57">
        <v>19</v>
      </c>
      <c r="I114" s="57">
        <v>19</v>
      </c>
      <c r="J114" s="19">
        <v>19</v>
      </c>
      <c r="K114" s="19"/>
    </row>
    <row r="115" spans="1:11" x14ac:dyDescent="0.25">
      <c r="A115">
        <v>150</v>
      </c>
      <c r="B115" s="28">
        <v>4</v>
      </c>
      <c r="C115" s="22">
        <v>18.533326438</v>
      </c>
      <c r="D115" s="22">
        <v>18.533326438</v>
      </c>
      <c r="E115" s="22">
        <v>20</v>
      </c>
      <c r="F115" s="22">
        <v>20</v>
      </c>
      <c r="G115" s="22">
        <v>19</v>
      </c>
      <c r="H115" s="57">
        <v>20</v>
      </c>
      <c r="I115" s="57">
        <v>20</v>
      </c>
      <c r="J115" s="19">
        <v>20</v>
      </c>
      <c r="K115" s="19"/>
    </row>
    <row r="116" spans="1:11" x14ac:dyDescent="0.25">
      <c r="A116">
        <v>200</v>
      </c>
      <c r="B116" s="28">
        <v>4</v>
      </c>
      <c r="C116" s="22">
        <v>22</v>
      </c>
      <c r="D116" s="22">
        <v>22</v>
      </c>
      <c r="E116" s="22">
        <v>25</v>
      </c>
      <c r="F116" s="22">
        <v>25</v>
      </c>
      <c r="G116" s="22">
        <v>26</v>
      </c>
      <c r="H116" s="57">
        <v>25</v>
      </c>
      <c r="I116" s="57">
        <v>25</v>
      </c>
      <c r="J116" s="19">
        <v>25</v>
      </c>
      <c r="K116" s="19"/>
    </row>
    <row r="117" spans="1:11" x14ac:dyDescent="0.25">
      <c r="A117" s="5">
        <v>200</v>
      </c>
      <c r="B117" s="5">
        <v>4</v>
      </c>
      <c r="C117" s="58">
        <v>21</v>
      </c>
      <c r="D117" s="58">
        <v>21</v>
      </c>
      <c r="E117" s="58">
        <v>23</v>
      </c>
      <c r="F117" s="58">
        <v>23</v>
      </c>
      <c r="G117" s="58">
        <v>22</v>
      </c>
      <c r="H117" s="59">
        <v>21</v>
      </c>
      <c r="I117" s="59">
        <v>21</v>
      </c>
      <c r="J117" s="19">
        <v>21</v>
      </c>
      <c r="K117" s="19"/>
    </row>
    <row r="118" spans="1:11" x14ac:dyDescent="0.25">
      <c r="A118">
        <v>15</v>
      </c>
      <c r="B118" s="28">
        <v>5</v>
      </c>
      <c r="C118" s="22">
        <v>22.45</v>
      </c>
      <c r="D118" s="22">
        <v>25</v>
      </c>
      <c r="E118" s="22">
        <v>25</v>
      </c>
      <c r="F118" s="22">
        <v>25</v>
      </c>
      <c r="G118" s="22">
        <v>20</v>
      </c>
      <c r="H118" s="57">
        <v>25</v>
      </c>
      <c r="I118" s="57">
        <v>25</v>
      </c>
      <c r="J118" s="34">
        <v>25</v>
      </c>
      <c r="K118" s="34"/>
    </row>
    <row r="119" spans="1:11" x14ac:dyDescent="0.25">
      <c r="A119">
        <v>15</v>
      </c>
      <c r="B119" s="28">
        <v>5</v>
      </c>
      <c r="C119" s="22">
        <v>26.5</v>
      </c>
      <c r="D119" s="22">
        <v>29</v>
      </c>
      <c r="E119" s="22">
        <v>28</v>
      </c>
      <c r="F119" s="22">
        <v>28</v>
      </c>
      <c r="G119" s="22">
        <v>24</v>
      </c>
      <c r="H119" s="57">
        <v>26</v>
      </c>
      <c r="I119" s="57">
        <v>26</v>
      </c>
      <c r="J119" s="14">
        <v>26</v>
      </c>
      <c r="K119" s="14"/>
    </row>
    <row r="120" spans="1:11" x14ac:dyDescent="0.25">
      <c r="A120">
        <v>30</v>
      </c>
      <c r="B120" s="28">
        <v>5</v>
      </c>
      <c r="C120" s="22">
        <v>20.059970697000001</v>
      </c>
      <c r="D120" s="22">
        <v>18.5</v>
      </c>
      <c r="E120" s="22">
        <v>20.5</v>
      </c>
      <c r="F120" s="22">
        <v>20.5</v>
      </c>
      <c r="G120" s="22">
        <v>20.5</v>
      </c>
      <c r="H120" s="57">
        <v>22</v>
      </c>
      <c r="I120" s="57">
        <v>22</v>
      </c>
      <c r="J120" s="14">
        <v>22</v>
      </c>
      <c r="K120" s="14"/>
    </row>
    <row r="121" spans="1:11" x14ac:dyDescent="0.25">
      <c r="A121">
        <v>30</v>
      </c>
      <c r="B121" s="28">
        <v>5</v>
      </c>
      <c r="C121" s="22">
        <v>25.734463455</v>
      </c>
      <c r="D121" s="22">
        <v>25</v>
      </c>
      <c r="E121" s="22">
        <v>26</v>
      </c>
      <c r="F121" s="22">
        <v>28</v>
      </c>
      <c r="G121" s="22">
        <v>30</v>
      </c>
      <c r="H121" s="57">
        <v>28</v>
      </c>
      <c r="I121" s="57">
        <v>28</v>
      </c>
      <c r="J121" s="14">
        <v>28</v>
      </c>
      <c r="K121" s="14"/>
    </row>
    <row r="122" spans="1:11" x14ac:dyDescent="0.25">
      <c r="A122">
        <v>60</v>
      </c>
      <c r="B122" s="28">
        <v>5</v>
      </c>
      <c r="C122" s="22">
        <v>16.789939918000002</v>
      </c>
      <c r="D122" s="22">
        <v>13.5</v>
      </c>
      <c r="E122" s="22">
        <v>13.5</v>
      </c>
      <c r="F122" s="22">
        <v>16</v>
      </c>
      <c r="G122" s="22">
        <v>15</v>
      </c>
      <c r="H122" s="57">
        <v>16</v>
      </c>
      <c r="I122" s="57">
        <v>16</v>
      </c>
      <c r="J122" s="14">
        <v>16</v>
      </c>
      <c r="K122" s="14"/>
    </row>
    <row r="123" spans="1:11" x14ac:dyDescent="0.25">
      <c r="A123">
        <v>60</v>
      </c>
      <c r="B123" s="28">
        <v>5</v>
      </c>
      <c r="C123" s="22">
        <v>20.059970697000001</v>
      </c>
      <c r="D123" s="22">
        <v>16.5</v>
      </c>
      <c r="E123" s="22">
        <v>16.5</v>
      </c>
      <c r="F123" s="22">
        <v>17</v>
      </c>
      <c r="G123" s="22">
        <v>15</v>
      </c>
      <c r="H123" s="57">
        <v>20</v>
      </c>
      <c r="I123" s="57">
        <v>20</v>
      </c>
      <c r="J123" s="14">
        <v>20</v>
      </c>
      <c r="K123" s="14"/>
    </row>
    <row r="124" spans="1:11" x14ac:dyDescent="0.25">
      <c r="A124">
        <v>90</v>
      </c>
      <c r="B124" s="28">
        <v>5</v>
      </c>
      <c r="C124" s="22">
        <v>14.963148992000001</v>
      </c>
      <c r="D124" s="22">
        <v>12</v>
      </c>
      <c r="E124" s="22">
        <v>12</v>
      </c>
      <c r="F124" s="22">
        <v>12</v>
      </c>
      <c r="G124" s="22">
        <v>15</v>
      </c>
      <c r="H124" s="57">
        <v>15</v>
      </c>
      <c r="I124" s="57">
        <v>15</v>
      </c>
      <c r="J124" s="14">
        <v>15</v>
      </c>
      <c r="K124" s="14"/>
    </row>
    <row r="125" spans="1:11" x14ac:dyDescent="0.25">
      <c r="A125">
        <v>90</v>
      </c>
      <c r="B125" s="28">
        <v>5</v>
      </c>
      <c r="C125" s="22">
        <v>17.235384317000001</v>
      </c>
      <c r="D125" s="22">
        <v>16</v>
      </c>
      <c r="E125" s="22">
        <v>16</v>
      </c>
      <c r="F125" s="22">
        <v>16</v>
      </c>
      <c r="G125" s="22">
        <v>15</v>
      </c>
      <c r="H125" s="57">
        <v>16</v>
      </c>
      <c r="I125" s="57">
        <v>16</v>
      </c>
      <c r="J125" s="14">
        <v>16</v>
      </c>
      <c r="K125" s="14"/>
    </row>
    <row r="126" spans="1:11" x14ac:dyDescent="0.25">
      <c r="A126">
        <v>120</v>
      </c>
      <c r="B126" s="28">
        <v>5</v>
      </c>
      <c r="C126" s="22">
        <v>18.307264207999999</v>
      </c>
      <c r="D126" s="22">
        <v>15</v>
      </c>
      <c r="E126" s="22">
        <v>15</v>
      </c>
      <c r="F126" s="22">
        <v>15</v>
      </c>
      <c r="G126" s="22">
        <v>14</v>
      </c>
      <c r="H126" s="57">
        <v>17</v>
      </c>
      <c r="I126" s="57">
        <v>17</v>
      </c>
      <c r="J126" s="14">
        <v>17</v>
      </c>
      <c r="K126" s="14"/>
    </row>
    <row r="127" spans="1:11" x14ac:dyDescent="0.25">
      <c r="A127">
        <v>120</v>
      </c>
      <c r="B127" s="28">
        <v>5</v>
      </c>
      <c r="C127" s="22">
        <v>10.103151692999999</v>
      </c>
      <c r="D127" s="22">
        <v>15</v>
      </c>
      <c r="E127" s="22">
        <v>15</v>
      </c>
      <c r="F127" s="22">
        <v>15</v>
      </c>
      <c r="G127" s="22">
        <v>15</v>
      </c>
      <c r="H127" s="57">
        <v>15</v>
      </c>
      <c r="I127" s="57">
        <v>15</v>
      </c>
      <c r="J127" s="14">
        <v>15</v>
      </c>
      <c r="K127" s="14"/>
    </row>
    <row r="128" spans="1:11" x14ac:dyDescent="0.25">
      <c r="A128">
        <v>150</v>
      </c>
      <c r="B128" s="28">
        <v>5</v>
      </c>
      <c r="C128" s="22">
        <v>11.800962646</v>
      </c>
      <c r="D128" s="22">
        <v>15</v>
      </c>
      <c r="E128" s="22">
        <v>14</v>
      </c>
      <c r="F128" s="22">
        <v>15</v>
      </c>
      <c r="G128" s="22">
        <v>16</v>
      </c>
      <c r="H128" s="57">
        <v>15</v>
      </c>
      <c r="I128" s="57">
        <v>15</v>
      </c>
      <c r="J128" s="14">
        <v>15</v>
      </c>
      <c r="K128" s="14"/>
    </row>
    <row r="129" spans="1:11" x14ac:dyDescent="0.25">
      <c r="A129">
        <v>150</v>
      </c>
      <c r="B129" s="28">
        <v>5</v>
      </c>
      <c r="C129" s="22">
        <v>9.4001995759000003</v>
      </c>
      <c r="D129" s="22">
        <v>13.5</v>
      </c>
      <c r="E129" s="22">
        <v>12</v>
      </c>
      <c r="F129" s="22">
        <v>14</v>
      </c>
      <c r="G129" s="22">
        <v>17</v>
      </c>
      <c r="H129" s="57">
        <v>14</v>
      </c>
      <c r="I129" s="57">
        <v>14</v>
      </c>
      <c r="J129" s="14">
        <v>14</v>
      </c>
      <c r="K129" s="14"/>
    </row>
    <row r="130" spans="1:11" x14ac:dyDescent="0.25">
      <c r="A130">
        <v>200</v>
      </c>
      <c r="B130" s="28">
        <v>5</v>
      </c>
      <c r="C130" s="22">
        <v>15</v>
      </c>
      <c r="D130" s="22">
        <v>15.5</v>
      </c>
      <c r="E130" s="22">
        <v>15.5</v>
      </c>
      <c r="F130" s="22">
        <v>15.5</v>
      </c>
      <c r="G130" s="22">
        <v>15.5</v>
      </c>
      <c r="H130" s="57">
        <v>15.5</v>
      </c>
      <c r="I130" s="57">
        <v>15.5</v>
      </c>
      <c r="J130" s="14">
        <v>15.5</v>
      </c>
      <c r="K130" s="14"/>
    </row>
    <row r="131" spans="1:11" x14ac:dyDescent="0.25">
      <c r="A131" s="5">
        <v>200</v>
      </c>
      <c r="B131" s="5">
        <v>5</v>
      </c>
      <c r="C131" s="58">
        <v>14</v>
      </c>
      <c r="D131" s="58">
        <v>15.5</v>
      </c>
      <c r="E131" s="58">
        <v>13.5</v>
      </c>
      <c r="F131" s="58">
        <v>21</v>
      </c>
      <c r="G131" s="58">
        <v>21</v>
      </c>
      <c r="H131" s="59">
        <v>21</v>
      </c>
      <c r="I131" s="59">
        <v>21</v>
      </c>
      <c r="J131" s="15">
        <v>21</v>
      </c>
      <c r="K131" s="15"/>
    </row>
    <row r="132" spans="1:11" x14ac:dyDescent="0.25">
      <c r="A132">
        <v>15</v>
      </c>
      <c r="B132" s="28">
        <v>5</v>
      </c>
      <c r="C132" s="22">
        <v>15</v>
      </c>
      <c r="D132" s="22">
        <v>29.35</v>
      </c>
      <c r="E132" s="22">
        <v>28</v>
      </c>
      <c r="F132" s="22">
        <v>27</v>
      </c>
      <c r="G132" s="22">
        <v>28</v>
      </c>
      <c r="H132" s="57">
        <v>28</v>
      </c>
      <c r="I132" s="57">
        <v>28</v>
      </c>
      <c r="J132" s="30">
        <v>28</v>
      </c>
      <c r="K132" s="30"/>
    </row>
    <row r="133" spans="1:11" x14ac:dyDescent="0.25">
      <c r="A133">
        <v>15</v>
      </c>
      <c r="B133" s="28">
        <v>5</v>
      </c>
      <c r="C133" s="22">
        <v>15</v>
      </c>
      <c r="D133" s="22">
        <v>25.55</v>
      </c>
      <c r="E133" s="22">
        <v>25.55</v>
      </c>
      <c r="F133" s="22">
        <v>25.55</v>
      </c>
      <c r="G133" s="22">
        <v>27</v>
      </c>
      <c r="H133" s="57">
        <v>27</v>
      </c>
      <c r="I133" s="57">
        <v>27</v>
      </c>
      <c r="J133" s="19">
        <v>27</v>
      </c>
      <c r="K133" s="19"/>
    </row>
    <row r="134" spans="1:11" x14ac:dyDescent="0.25">
      <c r="A134">
        <v>30</v>
      </c>
      <c r="B134" s="28">
        <v>5</v>
      </c>
      <c r="C134" s="22">
        <v>30</v>
      </c>
      <c r="D134" s="22">
        <v>29.43118308</v>
      </c>
      <c r="E134" s="22">
        <v>31</v>
      </c>
      <c r="F134" s="22">
        <v>30</v>
      </c>
      <c r="G134" s="22">
        <v>32</v>
      </c>
      <c r="H134" s="57">
        <v>26</v>
      </c>
      <c r="I134" s="57">
        <v>26</v>
      </c>
      <c r="J134" s="19">
        <v>26</v>
      </c>
      <c r="K134" s="19"/>
    </row>
    <row r="135" spans="1:11" x14ac:dyDescent="0.25">
      <c r="A135">
        <v>30</v>
      </c>
      <c r="B135" s="28">
        <v>5</v>
      </c>
      <c r="C135" s="22">
        <v>30</v>
      </c>
      <c r="D135" s="22">
        <v>24.367377082000001</v>
      </c>
      <c r="E135" s="22">
        <v>27</v>
      </c>
      <c r="F135" s="22">
        <v>29</v>
      </c>
      <c r="G135" s="22">
        <v>28</v>
      </c>
      <c r="H135" s="57">
        <v>25</v>
      </c>
      <c r="I135" s="57">
        <v>25</v>
      </c>
      <c r="J135" s="19">
        <v>25</v>
      </c>
      <c r="K135" s="19"/>
    </row>
    <row r="136" spans="1:11" x14ac:dyDescent="0.25">
      <c r="A136">
        <v>60</v>
      </c>
      <c r="B136" s="28">
        <v>5</v>
      </c>
      <c r="C136" s="22">
        <v>60</v>
      </c>
      <c r="D136" s="22">
        <v>22.082757159</v>
      </c>
      <c r="E136" s="22">
        <v>22.082757159</v>
      </c>
      <c r="F136" s="22">
        <v>22.082757159</v>
      </c>
      <c r="G136" s="22">
        <v>14</v>
      </c>
      <c r="H136" s="57">
        <v>16</v>
      </c>
      <c r="I136" s="57">
        <v>16</v>
      </c>
      <c r="J136" s="19">
        <v>16</v>
      </c>
      <c r="K136" s="19"/>
    </row>
    <row r="137" spans="1:11" x14ac:dyDescent="0.25">
      <c r="A137">
        <v>60</v>
      </c>
      <c r="B137" s="28">
        <v>5</v>
      </c>
      <c r="C137" s="22">
        <v>60</v>
      </c>
      <c r="D137" s="22">
        <v>28.515556614000001</v>
      </c>
      <c r="E137" s="22">
        <v>28.5</v>
      </c>
      <c r="F137" s="22">
        <v>32</v>
      </c>
      <c r="G137" s="22">
        <v>28</v>
      </c>
      <c r="H137" s="57">
        <v>26</v>
      </c>
      <c r="I137" s="57">
        <v>26</v>
      </c>
      <c r="J137" s="19">
        <v>26</v>
      </c>
      <c r="K137" s="19"/>
    </row>
    <row r="138" spans="1:11" x14ac:dyDescent="0.25">
      <c r="A138">
        <v>90</v>
      </c>
      <c r="B138" s="28">
        <v>5</v>
      </c>
      <c r="C138" s="22">
        <v>90</v>
      </c>
      <c r="D138" s="22">
        <v>21.351290565999999</v>
      </c>
      <c r="E138" s="22">
        <v>26</v>
      </c>
      <c r="F138" s="22">
        <v>23</v>
      </c>
      <c r="G138" s="22">
        <v>27</v>
      </c>
      <c r="H138" s="57">
        <v>19</v>
      </c>
      <c r="I138" s="57">
        <v>19</v>
      </c>
      <c r="J138" s="19">
        <v>19</v>
      </c>
      <c r="K138" s="19"/>
    </row>
    <row r="139" spans="1:11" x14ac:dyDescent="0.25">
      <c r="A139">
        <v>90</v>
      </c>
      <c r="B139" s="28">
        <v>5</v>
      </c>
      <c r="C139" s="22">
        <v>90</v>
      </c>
      <c r="D139" s="22">
        <v>28.345096312999999</v>
      </c>
      <c r="E139" s="22">
        <v>28.345096312999999</v>
      </c>
      <c r="F139" s="22">
        <v>28.345096312999999</v>
      </c>
      <c r="G139" s="22">
        <v>37</v>
      </c>
      <c r="H139" s="57">
        <v>21</v>
      </c>
      <c r="I139" s="57">
        <v>21</v>
      </c>
      <c r="J139" s="19">
        <v>21</v>
      </c>
      <c r="K139" s="19"/>
    </row>
    <row r="140" spans="1:11" x14ac:dyDescent="0.25">
      <c r="A140">
        <v>120</v>
      </c>
      <c r="B140" s="28">
        <v>5</v>
      </c>
      <c r="C140" s="22">
        <v>120</v>
      </c>
      <c r="D140" s="22">
        <v>20.828010619000001</v>
      </c>
      <c r="E140" s="22">
        <v>20.828010619000001</v>
      </c>
      <c r="F140" s="22">
        <v>22</v>
      </c>
      <c r="G140" s="22">
        <v>18</v>
      </c>
      <c r="H140" s="57">
        <v>15</v>
      </c>
      <c r="I140" s="57">
        <v>15</v>
      </c>
      <c r="J140" s="19">
        <v>15</v>
      </c>
      <c r="K140" s="19"/>
    </row>
    <row r="141" spans="1:11" x14ac:dyDescent="0.25">
      <c r="A141">
        <v>120</v>
      </c>
      <c r="B141" s="28">
        <v>5</v>
      </c>
      <c r="C141" s="22">
        <v>120</v>
      </c>
      <c r="D141" s="22">
        <v>21.157665803</v>
      </c>
      <c r="E141" s="22">
        <v>21.157665803</v>
      </c>
      <c r="F141" s="22">
        <v>20</v>
      </c>
      <c r="G141" s="22">
        <v>20</v>
      </c>
      <c r="H141" s="57">
        <v>20</v>
      </c>
      <c r="I141" s="57">
        <v>20</v>
      </c>
      <c r="J141" s="19">
        <v>20</v>
      </c>
      <c r="K141" s="19"/>
    </row>
    <row r="142" spans="1:11" x14ac:dyDescent="0.25">
      <c r="A142">
        <v>150</v>
      </c>
      <c r="B142" s="28">
        <v>5</v>
      </c>
      <c r="C142" s="22">
        <v>150</v>
      </c>
      <c r="D142" s="22">
        <v>18.686126391999998</v>
      </c>
      <c r="E142" s="22">
        <v>21</v>
      </c>
      <c r="F142" s="22">
        <v>18.686126391999998</v>
      </c>
      <c r="G142" s="22">
        <v>18.686126391999998</v>
      </c>
      <c r="H142" s="57">
        <v>18.7</v>
      </c>
      <c r="I142" s="57">
        <v>18.7</v>
      </c>
      <c r="J142" s="19">
        <v>18.7</v>
      </c>
      <c r="K142" s="19"/>
    </row>
    <row r="143" spans="1:11" x14ac:dyDescent="0.25">
      <c r="A143">
        <v>150</v>
      </c>
      <c r="B143" s="28">
        <v>5</v>
      </c>
      <c r="C143" s="22">
        <v>150</v>
      </c>
      <c r="D143" s="22">
        <v>17.153721911000002</v>
      </c>
      <c r="E143" s="22">
        <v>17.153721911000002</v>
      </c>
      <c r="F143" s="22">
        <v>17.153721911000002</v>
      </c>
      <c r="G143" s="22">
        <v>17.153721911000002</v>
      </c>
      <c r="H143" s="57">
        <v>17.2</v>
      </c>
      <c r="I143" s="57">
        <v>17.2</v>
      </c>
      <c r="J143" s="19">
        <v>17.2</v>
      </c>
      <c r="K143" s="19"/>
    </row>
    <row r="144" spans="1:11" x14ac:dyDescent="0.25">
      <c r="A144">
        <v>200</v>
      </c>
      <c r="B144" s="28">
        <v>5</v>
      </c>
      <c r="C144" s="22">
        <v>200</v>
      </c>
      <c r="D144" s="22">
        <v>20</v>
      </c>
      <c r="E144" s="22">
        <v>20</v>
      </c>
      <c r="F144" s="22">
        <v>20</v>
      </c>
      <c r="G144" s="22">
        <v>20</v>
      </c>
      <c r="H144" s="57">
        <v>20</v>
      </c>
      <c r="I144" s="57">
        <v>20</v>
      </c>
      <c r="J144" s="19">
        <v>20</v>
      </c>
      <c r="K144" s="19"/>
    </row>
    <row r="145" spans="1:11" x14ac:dyDescent="0.25">
      <c r="A145" s="5">
        <v>200</v>
      </c>
      <c r="B145" s="5">
        <v>5</v>
      </c>
      <c r="C145" s="58">
        <v>200</v>
      </c>
      <c r="D145" s="58">
        <v>21</v>
      </c>
      <c r="E145" s="58">
        <v>21</v>
      </c>
      <c r="F145" s="58">
        <v>25</v>
      </c>
      <c r="G145" s="58">
        <v>25</v>
      </c>
      <c r="H145" s="59">
        <v>25</v>
      </c>
      <c r="I145" s="59">
        <v>25</v>
      </c>
      <c r="J145" s="19">
        <v>25</v>
      </c>
      <c r="K145" s="19"/>
    </row>
    <row r="146" spans="1:11" x14ac:dyDescent="0.25">
      <c r="A146">
        <v>15</v>
      </c>
      <c r="B146" s="28">
        <v>6</v>
      </c>
      <c r="C146" s="22">
        <v>21.55</v>
      </c>
      <c r="D146" s="22">
        <v>27</v>
      </c>
      <c r="E146" s="22">
        <v>26</v>
      </c>
      <c r="F146" s="22">
        <v>26</v>
      </c>
      <c r="G146" s="22">
        <v>26</v>
      </c>
      <c r="H146" s="57">
        <v>26</v>
      </c>
      <c r="I146" s="57">
        <v>26</v>
      </c>
      <c r="J146" s="30">
        <v>26</v>
      </c>
      <c r="K146" s="30"/>
    </row>
    <row r="147" spans="1:11" x14ac:dyDescent="0.25">
      <c r="A147">
        <v>15</v>
      </c>
      <c r="B147" s="28">
        <v>6</v>
      </c>
      <c r="C147" s="22">
        <v>25.2</v>
      </c>
      <c r="D147" s="22">
        <v>27</v>
      </c>
      <c r="E147" s="22">
        <v>27</v>
      </c>
      <c r="F147" s="22">
        <v>27</v>
      </c>
      <c r="G147" s="22">
        <v>24</v>
      </c>
      <c r="H147" s="57">
        <v>26</v>
      </c>
      <c r="I147" s="57">
        <v>26</v>
      </c>
      <c r="J147" s="19">
        <v>26</v>
      </c>
      <c r="K147" s="19"/>
    </row>
    <row r="148" spans="1:11" x14ac:dyDescent="0.25">
      <c r="A148">
        <v>30</v>
      </c>
      <c r="B148" s="28">
        <v>6</v>
      </c>
      <c r="C148" s="22">
        <v>21.362543897999998</v>
      </c>
      <c r="D148" s="22">
        <v>20.5</v>
      </c>
      <c r="E148" s="22">
        <v>21.5</v>
      </c>
      <c r="F148" s="22">
        <v>19</v>
      </c>
      <c r="G148" s="22">
        <v>22</v>
      </c>
      <c r="H148" s="57">
        <v>21</v>
      </c>
      <c r="I148" s="57">
        <v>21</v>
      </c>
      <c r="J148" s="19">
        <v>21</v>
      </c>
      <c r="K148" s="19"/>
    </row>
    <row r="149" spans="1:11" x14ac:dyDescent="0.25">
      <c r="A149">
        <v>30</v>
      </c>
      <c r="B149" s="28">
        <v>6</v>
      </c>
      <c r="C149" s="22">
        <v>24.435641364999999</v>
      </c>
      <c r="D149" s="22">
        <v>22</v>
      </c>
      <c r="E149" s="22">
        <v>23.5</v>
      </c>
      <c r="F149" s="22">
        <v>23.5</v>
      </c>
      <c r="G149" s="22">
        <v>21</v>
      </c>
      <c r="H149" s="57">
        <v>25</v>
      </c>
      <c r="I149" s="57">
        <v>25</v>
      </c>
      <c r="J149" s="19">
        <v>25</v>
      </c>
      <c r="K149" s="19"/>
    </row>
    <row r="150" spans="1:11" x14ac:dyDescent="0.25">
      <c r="A150">
        <v>60</v>
      </c>
      <c r="B150" s="28">
        <v>6</v>
      </c>
      <c r="C150" s="22">
        <v>23.711676994000001</v>
      </c>
      <c r="D150" s="22">
        <v>24</v>
      </c>
      <c r="E150" s="22">
        <v>24</v>
      </c>
      <c r="F150" s="22">
        <v>21</v>
      </c>
      <c r="G150" s="22">
        <v>20</v>
      </c>
      <c r="H150" s="57">
        <v>22</v>
      </c>
      <c r="I150" s="57">
        <v>22</v>
      </c>
      <c r="J150" s="19">
        <v>22</v>
      </c>
      <c r="K150" s="19"/>
    </row>
    <row r="151" spans="1:11" x14ac:dyDescent="0.25">
      <c r="A151">
        <v>60</v>
      </c>
      <c r="B151" s="28">
        <v>6</v>
      </c>
      <c r="C151" s="22">
        <v>25.798232337000002</v>
      </c>
      <c r="D151" s="22">
        <v>19</v>
      </c>
      <c r="E151" s="22">
        <v>19</v>
      </c>
      <c r="F151" s="22">
        <v>19</v>
      </c>
      <c r="G151" s="22">
        <v>16</v>
      </c>
      <c r="H151" s="57">
        <v>19</v>
      </c>
      <c r="I151" s="57">
        <v>19</v>
      </c>
      <c r="J151" s="19">
        <v>19</v>
      </c>
      <c r="K151" s="19"/>
    </row>
    <row r="152" spans="1:11" x14ac:dyDescent="0.25">
      <c r="A152">
        <v>90</v>
      </c>
      <c r="B152" s="28">
        <v>6</v>
      </c>
      <c r="C152" s="22">
        <v>16.559246607999999</v>
      </c>
      <c r="D152" s="22">
        <v>17</v>
      </c>
      <c r="E152" s="22">
        <v>17</v>
      </c>
      <c r="F152" s="22">
        <v>15</v>
      </c>
      <c r="G152" s="22">
        <v>15</v>
      </c>
      <c r="H152" s="57">
        <v>17</v>
      </c>
      <c r="I152" s="57">
        <v>17</v>
      </c>
      <c r="J152" s="19">
        <v>17</v>
      </c>
      <c r="K152" s="19"/>
    </row>
    <row r="153" spans="1:11" x14ac:dyDescent="0.25">
      <c r="A153">
        <v>90</v>
      </c>
      <c r="B153" s="28">
        <v>6</v>
      </c>
      <c r="C153" s="22">
        <v>17.01969545</v>
      </c>
      <c r="D153" s="22">
        <v>16</v>
      </c>
      <c r="E153" s="22">
        <v>16</v>
      </c>
      <c r="F153" s="22">
        <v>18.5</v>
      </c>
      <c r="G153" s="22">
        <v>18.5</v>
      </c>
      <c r="H153" s="57">
        <v>18.5</v>
      </c>
      <c r="I153" s="57">
        <v>18.5</v>
      </c>
      <c r="J153" s="19">
        <v>18.5</v>
      </c>
      <c r="K153" s="19"/>
    </row>
    <row r="154" spans="1:11" x14ac:dyDescent="0.25">
      <c r="A154">
        <v>120</v>
      </c>
      <c r="B154" s="28">
        <v>6</v>
      </c>
      <c r="C154" s="22">
        <v>11.889156871999999</v>
      </c>
      <c r="D154" s="22">
        <v>17</v>
      </c>
      <c r="E154" s="22">
        <v>17</v>
      </c>
      <c r="F154" s="22">
        <v>16</v>
      </c>
      <c r="G154" s="22">
        <v>21</v>
      </c>
      <c r="H154" s="57">
        <v>16</v>
      </c>
      <c r="I154" s="57">
        <v>16</v>
      </c>
      <c r="J154" s="19">
        <v>16</v>
      </c>
      <c r="K154" s="19"/>
    </row>
    <row r="155" spans="1:11" x14ac:dyDescent="0.25">
      <c r="A155">
        <v>120</v>
      </c>
      <c r="B155" s="28">
        <v>6</v>
      </c>
      <c r="C155" s="22">
        <v>15.6263469</v>
      </c>
      <c r="D155" s="22">
        <v>17</v>
      </c>
      <c r="E155" s="22">
        <v>17</v>
      </c>
      <c r="F155" s="22">
        <v>17</v>
      </c>
      <c r="G155" s="22">
        <v>15</v>
      </c>
      <c r="H155" s="57">
        <v>17</v>
      </c>
      <c r="I155" s="57">
        <v>17</v>
      </c>
      <c r="J155" s="19">
        <v>17</v>
      </c>
      <c r="K155" s="19"/>
    </row>
    <row r="156" spans="1:11" x14ac:dyDescent="0.25">
      <c r="A156">
        <v>150</v>
      </c>
      <c r="B156" s="28">
        <v>6</v>
      </c>
      <c r="C156" s="22">
        <v>12.706608533000001</v>
      </c>
      <c r="D156" s="22">
        <v>18</v>
      </c>
      <c r="E156" s="22">
        <v>16.5</v>
      </c>
      <c r="F156" s="22">
        <v>17.5</v>
      </c>
      <c r="G156" s="22">
        <v>16</v>
      </c>
      <c r="H156" s="57">
        <v>19</v>
      </c>
      <c r="I156" s="57">
        <v>19</v>
      </c>
      <c r="J156" s="19">
        <v>19</v>
      </c>
      <c r="K156" s="19"/>
    </row>
    <row r="157" spans="1:11" x14ac:dyDescent="0.25">
      <c r="A157">
        <v>150</v>
      </c>
      <c r="B157" s="28">
        <v>6</v>
      </c>
      <c r="C157" s="22">
        <v>13.412376213</v>
      </c>
      <c r="D157" s="22">
        <v>18</v>
      </c>
      <c r="E157" s="22">
        <v>18</v>
      </c>
      <c r="F157" s="22">
        <v>18</v>
      </c>
      <c r="G157" s="22">
        <v>20</v>
      </c>
      <c r="H157" s="57">
        <v>18</v>
      </c>
      <c r="I157" s="57">
        <v>18</v>
      </c>
      <c r="J157" s="19">
        <v>18</v>
      </c>
      <c r="K157" s="19"/>
    </row>
    <row r="158" spans="1:11" x14ac:dyDescent="0.25">
      <c r="A158">
        <v>200</v>
      </c>
      <c r="B158" s="28">
        <v>6</v>
      </c>
      <c r="C158" s="22">
        <v>17</v>
      </c>
      <c r="D158" s="22">
        <v>17.5</v>
      </c>
      <c r="E158" s="22">
        <v>17.5</v>
      </c>
      <c r="F158" s="22">
        <v>17.5</v>
      </c>
      <c r="G158" s="22">
        <v>17.5</v>
      </c>
      <c r="H158" s="57">
        <v>17.5</v>
      </c>
      <c r="I158" s="57">
        <v>17.5</v>
      </c>
      <c r="J158" s="19">
        <v>17.5</v>
      </c>
      <c r="K158" s="19"/>
    </row>
    <row r="159" spans="1:11" x14ac:dyDescent="0.25">
      <c r="A159" s="5">
        <v>200</v>
      </c>
      <c r="B159" s="5">
        <v>6</v>
      </c>
      <c r="C159" s="58">
        <v>18</v>
      </c>
      <c r="D159" s="58">
        <v>21</v>
      </c>
      <c r="E159" s="58">
        <v>20</v>
      </c>
      <c r="F159" s="58">
        <v>20</v>
      </c>
      <c r="G159" s="58">
        <v>18</v>
      </c>
      <c r="H159" s="59">
        <v>20</v>
      </c>
      <c r="I159" s="59">
        <v>20</v>
      </c>
      <c r="J159" s="19">
        <v>20</v>
      </c>
      <c r="K159" s="19"/>
    </row>
    <row r="160" spans="1:11" x14ac:dyDescent="0.25">
      <c r="A160">
        <v>15</v>
      </c>
      <c r="B160" s="28">
        <v>6</v>
      </c>
      <c r="C160" s="22">
        <v>23.4</v>
      </c>
      <c r="D160" s="22">
        <v>23.4</v>
      </c>
      <c r="E160" s="22">
        <v>25</v>
      </c>
      <c r="F160" s="22">
        <v>24</v>
      </c>
      <c r="G160" s="22">
        <v>24</v>
      </c>
      <c r="H160" s="57">
        <v>25</v>
      </c>
      <c r="I160" s="57">
        <v>25</v>
      </c>
      <c r="J160" s="30">
        <v>25</v>
      </c>
      <c r="K160" s="30"/>
    </row>
    <row r="161" spans="1:11" x14ac:dyDescent="0.25">
      <c r="A161">
        <v>15</v>
      </c>
      <c r="B161" s="28">
        <v>6</v>
      </c>
      <c r="C161" s="22">
        <v>26.1</v>
      </c>
      <c r="D161" s="22">
        <v>26.1</v>
      </c>
      <c r="E161" s="22">
        <v>26.1</v>
      </c>
      <c r="F161" s="22">
        <v>27</v>
      </c>
      <c r="G161" s="22">
        <v>27</v>
      </c>
      <c r="H161" s="57">
        <v>27</v>
      </c>
      <c r="I161" s="57">
        <v>27</v>
      </c>
      <c r="J161" s="19">
        <v>27</v>
      </c>
      <c r="K161" s="19"/>
    </row>
    <row r="162" spans="1:11" x14ac:dyDescent="0.25">
      <c r="A162">
        <v>30</v>
      </c>
      <c r="B162" s="28">
        <v>6</v>
      </c>
      <c r="C162" s="22">
        <v>21.832014248</v>
      </c>
      <c r="D162" s="22">
        <v>21.832014248</v>
      </c>
      <c r="E162" s="22">
        <v>25</v>
      </c>
      <c r="F162" s="22">
        <v>22</v>
      </c>
      <c r="G162" s="22">
        <v>20</v>
      </c>
      <c r="H162" s="57">
        <v>22</v>
      </c>
      <c r="I162" s="57">
        <v>22</v>
      </c>
      <c r="J162" s="19">
        <v>22</v>
      </c>
      <c r="K162" s="19"/>
    </row>
    <row r="163" spans="1:11" x14ac:dyDescent="0.25">
      <c r="A163">
        <v>30</v>
      </c>
      <c r="B163" s="28">
        <v>6</v>
      </c>
      <c r="C163" s="22">
        <v>25.772269676000001</v>
      </c>
      <c r="D163" s="22">
        <v>25.772269676000001</v>
      </c>
      <c r="E163" s="22">
        <v>27</v>
      </c>
      <c r="F163" s="22">
        <v>26</v>
      </c>
      <c r="G163" s="22">
        <v>29</v>
      </c>
      <c r="H163" s="57">
        <v>26</v>
      </c>
      <c r="I163" s="57">
        <v>26</v>
      </c>
      <c r="J163" s="19">
        <v>26</v>
      </c>
      <c r="K163" s="19"/>
    </row>
    <row r="164" spans="1:11" x14ac:dyDescent="0.25">
      <c r="A164">
        <v>60</v>
      </c>
      <c r="B164" s="28">
        <v>6</v>
      </c>
      <c r="C164" s="22">
        <v>14.788819377999999</v>
      </c>
      <c r="D164" s="22">
        <v>14.788819377999999</v>
      </c>
      <c r="E164" s="22">
        <v>14.788819377999999</v>
      </c>
      <c r="F164" s="22">
        <v>14</v>
      </c>
      <c r="G164" s="22">
        <v>14</v>
      </c>
      <c r="H164" s="57">
        <v>14</v>
      </c>
      <c r="I164" s="57">
        <v>14</v>
      </c>
      <c r="J164" s="19">
        <v>14</v>
      </c>
      <c r="K164" s="19"/>
    </row>
    <row r="165" spans="1:11" x14ac:dyDescent="0.25">
      <c r="A165">
        <v>60</v>
      </c>
      <c r="B165" s="28">
        <v>6</v>
      </c>
      <c r="C165" s="22">
        <v>25.101667611</v>
      </c>
      <c r="D165" s="22">
        <v>25.101667611</v>
      </c>
      <c r="E165" s="22">
        <v>22</v>
      </c>
      <c r="F165" s="22">
        <v>16</v>
      </c>
      <c r="G165" s="22">
        <v>15</v>
      </c>
      <c r="H165" s="57">
        <v>21.1</v>
      </c>
      <c r="I165" s="57">
        <v>21.1</v>
      </c>
      <c r="J165" s="19">
        <v>21.1</v>
      </c>
      <c r="K165" s="19"/>
    </row>
    <row r="166" spans="1:11" x14ac:dyDescent="0.25">
      <c r="A166">
        <v>90</v>
      </c>
      <c r="B166" s="28">
        <v>6</v>
      </c>
      <c r="C166" s="22">
        <v>15.04825621</v>
      </c>
      <c r="D166" s="22">
        <v>15.04825621</v>
      </c>
      <c r="E166" s="22">
        <v>14</v>
      </c>
      <c r="F166" s="22">
        <v>14</v>
      </c>
      <c r="G166" s="22">
        <v>14</v>
      </c>
      <c r="H166" s="57">
        <v>14</v>
      </c>
      <c r="I166" s="57">
        <v>14</v>
      </c>
      <c r="J166" s="19">
        <v>14</v>
      </c>
      <c r="K166" s="19"/>
    </row>
    <row r="167" spans="1:11" x14ac:dyDescent="0.25">
      <c r="A167">
        <v>90</v>
      </c>
      <c r="B167" s="28">
        <v>6</v>
      </c>
      <c r="C167" s="22">
        <v>13.876575787</v>
      </c>
      <c r="D167" s="22">
        <v>13.876575787</v>
      </c>
      <c r="E167" s="22">
        <v>13.876575787</v>
      </c>
      <c r="F167" s="22">
        <v>12</v>
      </c>
      <c r="G167" s="22">
        <v>13</v>
      </c>
      <c r="H167" s="57">
        <v>15</v>
      </c>
      <c r="I167" s="57">
        <v>15</v>
      </c>
      <c r="J167" s="19">
        <v>15</v>
      </c>
      <c r="K167" s="19"/>
    </row>
    <row r="168" spans="1:11" x14ac:dyDescent="0.25">
      <c r="A168">
        <v>120</v>
      </c>
      <c r="B168" s="28">
        <v>6</v>
      </c>
      <c r="C168" s="22">
        <v>14.9742652</v>
      </c>
      <c r="D168" s="22">
        <v>14.9742652</v>
      </c>
      <c r="E168" s="22">
        <v>14.9742652</v>
      </c>
      <c r="F168" s="22">
        <v>14.9742652</v>
      </c>
      <c r="G168" s="22">
        <v>14</v>
      </c>
      <c r="H168" s="57">
        <v>15</v>
      </c>
      <c r="I168" s="57">
        <v>15</v>
      </c>
      <c r="J168" s="19">
        <v>15</v>
      </c>
      <c r="K168" s="19"/>
    </row>
    <row r="169" spans="1:11" x14ac:dyDescent="0.25">
      <c r="A169">
        <v>120</v>
      </c>
      <c r="B169" s="28">
        <v>6</v>
      </c>
      <c r="C169" s="22">
        <v>12.18976808</v>
      </c>
      <c r="D169" s="22">
        <v>12.18976808</v>
      </c>
      <c r="E169" s="22">
        <v>15.5</v>
      </c>
      <c r="F169" s="22">
        <v>15.5</v>
      </c>
      <c r="G169" s="22">
        <v>14</v>
      </c>
      <c r="H169" s="57">
        <v>15.5</v>
      </c>
      <c r="I169" s="57">
        <v>15.5</v>
      </c>
      <c r="J169" s="19">
        <v>15.5</v>
      </c>
      <c r="K169" s="19"/>
    </row>
    <row r="170" spans="1:11" x14ac:dyDescent="0.25">
      <c r="A170">
        <v>150</v>
      </c>
      <c r="B170" s="28">
        <v>6</v>
      </c>
      <c r="C170" s="22">
        <v>12.920312228</v>
      </c>
      <c r="D170" s="22">
        <v>12.920312228</v>
      </c>
      <c r="E170" s="22">
        <v>12.920312228</v>
      </c>
      <c r="F170" s="22">
        <v>12.920312228</v>
      </c>
      <c r="G170" s="22">
        <v>12.9</v>
      </c>
      <c r="H170" s="57">
        <v>12.9</v>
      </c>
      <c r="I170" s="57">
        <v>12.9</v>
      </c>
      <c r="J170" s="19">
        <v>12.9</v>
      </c>
      <c r="K170" s="19"/>
    </row>
    <row r="171" spans="1:11" x14ac:dyDescent="0.25">
      <c r="A171">
        <v>150</v>
      </c>
      <c r="B171" s="28">
        <v>6</v>
      </c>
      <c r="C171" s="22">
        <v>17.216473780000001</v>
      </c>
      <c r="D171" s="22">
        <v>17.216473780000001</v>
      </c>
      <c r="E171" s="22">
        <v>16</v>
      </c>
      <c r="F171" s="22">
        <v>16</v>
      </c>
      <c r="G171" s="22">
        <v>16</v>
      </c>
      <c r="H171" s="57">
        <v>16</v>
      </c>
      <c r="I171" s="57">
        <v>16</v>
      </c>
      <c r="J171" s="19">
        <v>16</v>
      </c>
      <c r="K171" s="19"/>
    </row>
    <row r="172" spans="1:11" x14ac:dyDescent="0.25">
      <c r="A172">
        <v>200</v>
      </c>
      <c r="B172" s="28">
        <v>6</v>
      </c>
      <c r="C172" s="22">
        <v>24</v>
      </c>
      <c r="D172" s="22">
        <v>24</v>
      </c>
      <c r="E172" s="22">
        <v>31</v>
      </c>
      <c r="F172" s="22">
        <v>31</v>
      </c>
      <c r="G172" s="22">
        <v>30</v>
      </c>
      <c r="H172" s="57">
        <v>27</v>
      </c>
      <c r="I172" s="57">
        <v>27</v>
      </c>
      <c r="J172" s="19">
        <v>27</v>
      </c>
      <c r="K172" s="19"/>
    </row>
    <row r="173" spans="1:11" x14ac:dyDescent="0.25">
      <c r="A173" s="5">
        <v>200</v>
      </c>
      <c r="B173" s="5">
        <v>6</v>
      </c>
      <c r="C173" s="58">
        <v>14</v>
      </c>
      <c r="D173" s="58">
        <v>14</v>
      </c>
      <c r="E173" s="58">
        <v>14</v>
      </c>
      <c r="F173" s="58">
        <v>14</v>
      </c>
      <c r="G173" s="58">
        <v>18</v>
      </c>
      <c r="H173" s="59">
        <v>14</v>
      </c>
      <c r="I173" s="59">
        <v>14</v>
      </c>
      <c r="J173" s="19">
        <v>14</v>
      </c>
      <c r="K173" s="19"/>
    </row>
    <row r="174" spans="1:11" x14ac:dyDescent="0.25">
      <c r="A174">
        <v>15</v>
      </c>
      <c r="B174" s="28">
        <v>7</v>
      </c>
      <c r="C174" s="22">
        <v>26.75</v>
      </c>
      <c r="D174" s="22">
        <v>28</v>
      </c>
      <c r="E174" s="22">
        <v>27</v>
      </c>
      <c r="F174" s="22">
        <v>27</v>
      </c>
      <c r="G174" s="22">
        <v>22</v>
      </c>
      <c r="H174" s="57">
        <v>27</v>
      </c>
      <c r="I174" s="57">
        <v>27</v>
      </c>
      <c r="J174" s="30">
        <v>27</v>
      </c>
      <c r="K174" s="30"/>
    </row>
    <row r="175" spans="1:11" x14ac:dyDescent="0.25">
      <c r="A175">
        <v>15</v>
      </c>
      <c r="B175" s="28">
        <v>7</v>
      </c>
      <c r="C175" s="22">
        <v>25.2</v>
      </c>
      <c r="D175" s="22">
        <v>27</v>
      </c>
      <c r="E175" s="22">
        <v>27</v>
      </c>
      <c r="F175" s="22">
        <v>27</v>
      </c>
      <c r="G175" s="22">
        <v>20</v>
      </c>
      <c r="H175" s="57">
        <v>26</v>
      </c>
      <c r="I175" s="57">
        <v>26</v>
      </c>
      <c r="J175" s="19">
        <v>26</v>
      </c>
      <c r="K175" s="19"/>
    </row>
    <row r="176" spans="1:11" x14ac:dyDescent="0.25">
      <c r="A176">
        <v>30</v>
      </c>
      <c r="B176" s="28">
        <v>7</v>
      </c>
      <c r="C176" s="22">
        <v>27.137378867999999</v>
      </c>
      <c r="D176" s="22">
        <v>29</v>
      </c>
      <c r="E176" s="22">
        <v>29</v>
      </c>
      <c r="F176" s="22">
        <v>27</v>
      </c>
      <c r="G176" s="22">
        <v>35</v>
      </c>
      <c r="H176" s="57">
        <v>27</v>
      </c>
      <c r="I176" s="57">
        <v>27</v>
      </c>
      <c r="J176" s="19">
        <v>27</v>
      </c>
      <c r="K176" s="19"/>
    </row>
    <row r="177" spans="1:11" x14ac:dyDescent="0.25">
      <c r="A177">
        <v>30</v>
      </c>
      <c r="B177" s="28">
        <v>7</v>
      </c>
      <c r="C177" s="22">
        <v>23.493174793000001</v>
      </c>
      <c r="D177" s="22">
        <v>20</v>
      </c>
      <c r="E177" s="22">
        <v>20</v>
      </c>
      <c r="F177" s="22">
        <v>21</v>
      </c>
      <c r="G177" s="22">
        <v>21</v>
      </c>
      <c r="H177" s="57">
        <v>23</v>
      </c>
      <c r="I177" s="57">
        <v>23</v>
      </c>
      <c r="J177" s="19">
        <v>23</v>
      </c>
      <c r="K177" s="19"/>
    </row>
    <row r="178" spans="1:11" x14ac:dyDescent="0.25">
      <c r="A178">
        <v>60</v>
      </c>
      <c r="B178" s="28">
        <v>7</v>
      </c>
      <c r="C178" s="22">
        <v>25.976410096999999</v>
      </c>
      <c r="D178" s="22">
        <v>24</v>
      </c>
      <c r="E178" s="22">
        <v>24</v>
      </c>
      <c r="F178" s="22">
        <v>22</v>
      </c>
      <c r="G178" s="22">
        <v>13</v>
      </c>
      <c r="H178" s="57">
        <v>22</v>
      </c>
      <c r="I178" s="57">
        <v>22</v>
      </c>
      <c r="J178" s="19">
        <v>22</v>
      </c>
      <c r="K178" s="19"/>
    </row>
    <row r="179" spans="1:11" x14ac:dyDescent="0.25">
      <c r="A179">
        <v>60</v>
      </c>
      <c r="B179" s="28">
        <v>7</v>
      </c>
      <c r="C179" s="22">
        <v>19.929619598999999</v>
      </c>
      <c r="D179" s="22">
        <v>16</v>
      </c>
      <c r="E179" s="22">
        <v>16</v>
      </c>
      <c r="F179" s="22">
        <v>16</v>
      </c>
      <c r="G179" s="22">
        <v>14</v>
      </c>
      <c r="H179" s="57">
        <v>16</v>
      </c>
      <c r="I179" s="57">
        <v>16</v>
      </c>
      <c r="J179" s="19">
        <v>16</v>
      </c>
      <c r="K179" s="19"/>
    </row>
    <row r="180" spans="1:11" x14ac:dyDescent="0.25">
      <c r="A180">
        <v>90</v>
      </c>
      <c r="B180" s="28">
        <v>7</v>
      </c>
      <c r="C180" s="22">
        <v>9.1402293002999997</v>
      </c>
      <c r="D180" s="22">
        <v>13</v>
      </c>
      <c r="E180" s="22">
        <v>13</v>
      </c>
      <c r="F180" s="22">
        <v>13</v>
      </c>
      <c r="G180" s="22">
        <v>13</v>
      </c>
      <c r="H180" s="57">
        <v>13</v>
      </c>
      <c r="I180" s="57">
        <v>13</v>
      </c>
      <c r="J180" s="19">
        <v>13</v>
      </c>
      <c r="K180" s="19"/>
    </row>
    <row r="181" spans="1:11" x14ac:dyDescent="0.25">
      <c r="A181">
        <v>90</v>
      </c>
      <c r="B181" s="28">
        <v>7</v>
      </c>
      <c r="C181" s="22">
        <v>16.214144421</v>
      </c>
      <c r="D181" s="22">
        <v>13.5</v>
      </c>
      <c r="E181" s="22">
        <v>13.5</v>
      </c>
      <c r="F181" s="22">
        <v>13</v>
      </c>
      <c r="G181" s="22">
        <v>13</v>
      </c>
      <c r="H181" s="57">
        <v>13</v>
      </c>
      <c r="I181" s="57">
        <v>13</v>
      </c>
      <c r="J181" s="19">
        <v>13</v>
      </c>
      <c r="K181" s="19"/>
    </row>
    <row r="182" spans="1:11" x14ac:dyDescent="0.25">
      <c r="A182">
        <v>120</v>
      </c>
      <c r="B182" s="28">
        <v>7</v>
      </c>
      <c r="C182" s="22">
        <v>6.1172536400000004</v>
      </c>
      <c r="D182" s="22">
        <v>12</v>
      </c>
      <c r="E182" s="22">
        <v>11.5</v>
      </c>
      <c r="F182" s="22">
        <v>12</v>
      </c>
      <c r="G182" s="22">
        <v>12</v>
      </c>
      <c r="H182" s="57">
        <v>12</v>
      </c>
      <c r="I182" s="57">
        <v>12</v>
      </c>
      <c r="J182" s="19">
        <v>12</v>
      </c>
      <c r="K182" s="19"/>
    </row>
    <row r="183" spans="1:11" x14ac:dyDescent="0.25">
      <c r="A183">
        <v>120</v>
      </c>
      <c r="B183" s="28">
        <v>7</v>
      </c>
      <c r="C183" s="22">
        <v>10.594980546</v>
      </c>
      <c r="D183" s="22">
        <v>12.5</v>
      </c>
      <c r="E183" s="22">
        <v>12.5</v>
      </c>
      <c r="F183" s="22">
        <v>13</v>
      </c>
      <c r="G183" s="22">
        <v>13</v>
      </c>
      <c r="H183" s="57">
        <v>13</v>
      </c>
      <c r="I183" s="57">
        <v>13</v>
      </c>
      <c r="J183" s="19">
        <v>13</v>
      </c>
      <c r="K183" s="19"/>
    </row>
    <row r="184" spans="1:11" x14ac:dyDescent="0.25">
      <c r="A184">
        <v>150</v>
      </c>
      <c r="B184" s="28">
        <v>7</v>
      </c>
      <c r="C184" s="22">
        <v>11.073247164</v>
      </c>
      <c r="D184" s="22">
        <v>13</v>
      </c>
      <c r="E184" s="22">
        <v>13</v>
      </c>
      <c r="F184" s="22">
        <v>16</v>
      </c>
      <c r="G184" s="22">
        <v>17</v>
      </c>
      <c r="H184" s="57">
        <v>16</v>
      </c>
      <c r="I184" s="57">
        <v>16</v>
      </c>
      <c r="J184" s="52">
        <v>19</v>
      </c>
      <c r="K184" s="19"/>
    </row>
    <row r="185" spans="1:11" x14ac:dyDescent="0.25">
      <c r="A185">
        <v>150</v>
      </c>
      <c r="B185" s="28">
        <v>7</v>
      </c>
      <c r="C185" s="22">
        <v>12.279581545999999</v>
      </c>
      <c r="D185" s="22">
        <v>15.5</v>
      </c>
      <c r="E185" s="22">
        <v>15.5</v>
      </c>
      <c r="F185" s="22">
        <v>15.5</v>
      </c>
      <c r="G185" s="22">
        <v>15.5</v>
      </c>
      <c r="H185" s="57">
        <v>15.5</v>
      </c>
      <c r="I185" s="57">
        <v>15.5</v>
      </c>
      <c r="J185" s="19">
        <v>15.5</v>
      </c>
      <c r="K185" s="19"/>
    </row>
    <row r="186" spans="1:11" x14ac:dyDescent="0.25">
      <c r="A186">
        <v>200</v>
      </c>
      <c r="B186" s="28">
        <v>7</v>
      </c>
      <c r="C186" s="22">
        <v>15</v>
      </c>
      <c r="D186" s="22">
        <v>14</v>
      </c>
      <c r="E186" s="22">
        <v>14</v>
      </c>
      <c r="F186" s="22">
        <v>21</v>
      </c>
      <c r="G186" s="22">
        <v>19</v>
      </c>
      <c r="H186" s="57">
        <v>19</v>
      </c>
      <c r="I186" s="57">
        <v>19</v>
      </c>
      <c r="J186" s="19">
        <v>19</v>
      </c>
      <c r="K186" s="19"/>
    </row>
    <row r="187" spans="1:11" x14ac:dyDescent="0.25">
      <c r="A187" s="5">
        <v>200</v>
      </c>
      <c r="B187" s="5">
        <v>7</v>
      </c>
      <c r="C187" s="58">
        <v>16</v>
      </c>
      <c r="D187" s="58">
        <v>16</v>
      </c>
      <c r="E187" s="58">
        <v>16</v>
      </c>
      <c r="F187" s="58">
        <v>16</v>
      </c>
      <c r="G187" s="58">
        <v>16</v>
      </c>
      <c r="H187" s="59">
        <v>16</v>
      </c>
      <c r="I187" s="59">
        <v>16</v>
      </c>
      <c r="J187" s="19">
        <v>16</v>
      </c>
      <c r="K187" s="19"/>
    </row>
    <row r="188" spans="1:11" x14ac:dyDescent="0.25">
      <c r="A188">
        <v>15</v>
      </c>
      <c r="B188" s="28">
        <v>7</v>
      </c>
      <c r="C188" s="22">
        <v>26.1</v>
      </c>
      <c r="D188" s="22">
        <v>26.1</v>
      </c>
      <c r="E188" s="22">
        <v>26.1</v>
      </c>
      <c r="F188" s="22">
        <v>29</v>
      </c>
      <c r="G188" s="22">
        <v>27</v>
      </c>
      <c r="H188" s="57">
        <v>27</v>
      </c>
      <c r="I188" s="57">
        <v>27</v>
      </c>
      <c r="J188" s="30">
        <v>27</v>
      </c>
      <c r="K188" s="30"/>
    </row>
    <row r="189" spans="1:11" x14ac:dyDescent="0.25">
      <c r="A189">
        <v>15</v>
      </c>
      <c r="B189" s="28">
        <v>7</v>
      </c>
      <c r="C189" s="22">
        <v>26.45</v>
      </c>
      <c r="D189" s="22">
        <v>29</v>
      </c>
      <c r="E189" s="22">
        <v>26.45</v>
      </c>
      <c r="F189" s="22">
        <v>27</v>
      </c>
      <c r="G189" s="22">
        <v>24</v>
      </c>
      <c r="H189" s="57">
        <v>26</v>
      </c>
      <c r="I189" s="57">
        <v>26</v>
      </c>
      <c r="J189" s="19">
        <v>26</v>
      </c>
      <c r="K189" s="19"/>
    </row>
    <row r="190" spans="1:11" x14ac:dyDescent="0.25">
      <c r="A190">
        <v>30</v>
      </c>
      <c r="B190" s="28">
        <v>7</v>
      </c>
      <c r="C190" s="22">
        <v>27.273631560999998</v>
      </c>
      <c r="D190" s="22">
        <v>27.273631560999998</v>
      </c>
      <c r="E190" s="22">
        <v>32</v>
      </c>
      <c r="F190" s="22">
        <v>31</v>
      </c>
      <c r="G190" s="22">
        <v>33</v>
      </c>
      <c r="H190" s="57">
        <v>29</v>
      </c>
      <c r="I190" s="57">
        <v>29</v>
      </c>
      <c r="J190" s="19">
        <v>29</v>
      </c>
      <c r="K190" s="19"/>
    </row>
    <row r="191" spans="1:11" x14ac:dyDescent="0.25">
      <c r="A191">
        <v>30</v>
      </c>
      <c r="B191" s="28">
        <v>7</v>
      </c>
      <c r="C191" s="22">
        <v>27.829969029000001</v>
      </c>
      <c r="D191" s="22">
        <v>31</v>
      </c>
      <c r="E191" s="22">
        <v>29</v>
      </c>
      <c r="F191" s="22">
        <v>28</v>
      </c>
      <c r="G191" s="22">
        <v>32</v>
      </c>
      <c r="H191" s="57">
        <v>26</v>
      </c>
      <c r="I191" s="57">
        <v>26</v>
      </c>
      <c r="J191" s="19">
        <v>26</v>
      </c>
      <c r="K191" s="19"/>
    </row>
    <row r="192" spans="1:11" x14ac:dyDescent="0.25">
      <c r="A192">
        <v>60</v>
      </c>
      <c r="B192" s="28">
        <v>7</v>
      </c>
      <c r="C192" s="22">
        <v>22.043684731999999</v>
      </c>
      <c r="D192" s="22">
        <v>22.043684731999999</v>
      </c>
      <c r="E192" s="22">
        <v>26</v>
      </c>
      <c r="F192" s="22">
        <v>24</v>
      </c>
      <c r="G192" s="22">
        <v>14</v>
      </c>
      <c r="H192" s="57">
        <v>25</v>
      </c>
      <c r="I192" s="57">
        <v>25</v>
      </c>
      <c r="J192" s="52">
        <v>28</v>
      </c>
      <c r="K192" s="19"/>
    </row>
    <row r="193" spans="1:11" x14ac:dyDescent="0.25">
      <c r="A193">
        <v>60</v>
      </c>
      <c r="B193" s="28">
        <v>7</v>
      </c>
      <c r="C193" s="22">
        <v>21.909751637999999</v>
      </c>
      <c r="D193" s="22">
        <v>17</v>
      </c>
      <c r="E193" s="22">
        <v>20</v>
      </c>
      <c r="F193" s="22">
        <v>23</v>
      </c>
      <c r="G193" s="22">
        <v>26</v>
      </c>
      <c r="H193" s="57">
        <v>23</v>
      </c>
      <c r="I193" s="57">
        <v>23</v>
      </c>
      <c r="J193" s="19">
        <v>23</v>
      </c>
      <c r="K193" s="19"/>
    </row>
    <row r="194" spans="1:11" x14ac:dyDescent="0.25">
      <c r="A194">
        <v>90</v>
      </c>
      <c r="B194" s="28">
        <v>7</v>
      </c>
      <c r="C194" s="22">
        <v>13.353955742</v>
      </c>
      <c r="D194" s="22">
        <v>13.353955742</v>
      </c>
      <c r="E194" s="22">
        <v>13.353955742</v>
      </c>
      <c r="F194" s="22">
        <v>13.353955742</v>
      </c>
      <c r="G194" s="22">
        <v>14</v>
      </c>
      <c r="H194" s="57">
        <v>13.4</v>
      </c>
      <c r="I194" s="57">
        <v>13.4</v>
      </c>
      <c r="J194" s="19">
        <v>13.4</v>
      </c>
      <c r="K194" s="19"/>
    </row>
    <row r="195" spans="1:11" x14ac:dyDescent="0.25">
      <c r="A195">
        <v>90</v>
      </c>
      <c r="B195" s="28">
        <v>7</v>
      </c>
      <c r="C195" s="22">
        <v>24.092954728999999</v>
      </c>
      <c r="D195" s="22">
        <v>24.092954728999999</v>
      </c>
      <c r="E195" s="22">
        <v>26</v>
      </c>
      <c r="F195" s="22">
        <v>27</v>
      </c>
      <c r="G195" s="22">
        <v>19</v>
      </c>
      <c r="H195" s="57">
        <v>27</v>
      </c>
      <c r="I195" s="57">
        <v>27</v>
      </c>
      <c r="J195" s="52">
        <v>37</v>
      </c>
      <c r="K195" s="19"/>
    </row>
    <row r="196" spans="1:11" x14ac:dyDescent="0.25">
      <c r="A196">
        <v>120</v>
      </c>
      <c r="B196" s="28">
        <v>7</v>
      </c>
      <c r="C196" s="22">
        <v>11.5</v>
      </c>
      <c r="D196" s="22">
        <v>11.5</v>
      </c>
      <c r="E196" s="22">
        <v>14</v>
      </c>
      <c r="F196" s="22">
        <v>14</v>
      </c>
      <c r="G196" s="22">
        <v>14</v>
      </c>
      <c r="H196" s="57">
        <v>14</v>
      </c>
      <c r="I196" s="57">
        <v>14</v>
      </c>
      <c r="J196" s="19">
        <v>14</v>
      </c>
      <c r="K196" s="19"/>
    </row>
    <row r="197" spans="1:11" x14ac:dyDescent="0.25">
      <c r="A197">
        <v>120</v>
      </c>
      <c r="B197" s="28">
        <v>7</v>
      </c>
      <c r="C197" s="22">
        <v>17.554584598000002</v>
      </c>
      <c r="D197" s="22">
        <v>15</v>
      </c>
      <c r="E197" s="22">
        <v>17.554584598000002</v>
      </c>
      <c r="F197" s="22">
        <v>17.554584598000002</v>
      </c>
      <c r="G197" s="22">
        <v>15</v>
      </c>
      <c r="H197" s="57">
        <v>17.600000000000001</v>
      </c>
      <c r="I197" s="57">
        <v>17.600000000000001</v>
      </c>
      <c r="J197" s="19">
        <v>17.600000000000001</v>
      </c>
      <c r="K197" s="19"/>
    </row>
    <row r="198" spans="1:11" x14ac:dyDescent="0.25">
      <c r="A198">
        <v>150</v>
      </c>
      <c r="B198" s="28">
        <v>7</v>
      </c>
      <c r="C198" s="22">
        <v>8.5</v>
      </c>
      <c r="D198" s="22">
        <v>8.5</v>
      </c>
      <c r="E198" s="22">
        <v>15</v>
      </c>
      <c r="F198" s="22">
        <v>15</v>
      </c>
      <c r="G198" s="22">
        <v>15</v>
      </c>
      <c r="H198" s="57">
        <v>15</v>
      </c>
      <c r="I198" s="57">
        <v>15</v>
      </c>
      <c r="J198" s="19">
        <v>15</v>
      </c>
      <c r="K198" s="19"/>
    </row>
    <row r="199" spans="1:11" x14ac:dyDescent="0.25">
      <c r="A199">
        <v>150</v>
      </c>
      <c r="B199" s="28">
        <v>7</v>
      </c>
      <c r="C199" s="22">
        <v>15.300200282</v>
      </c>
      <c r="D199" s="22">
        <v>14</v>
      </c>
      <c r="E199" s="22">
        <v>16</v>
      </c>
      <c r="F199" s="22">
        <v>16</v>
      </c>
      <c r="G199" s="22">
        <v>17</v>
      </c>
      <c r="H199" s="57">
        <v>16</v>
      </c>
      <c r="I199" s="57">
        <v>16</v>
      </c>
      <c r="J199" s="19">
        <v>16</v>
      </c>
      <c r="K199" s="19"/>
    </row>
    <row r="200" spans="1:11" x14ac:dyDescent="0.25">
      <c r="A200">
        <v>200</v>
      </c>
      <c r="B200" s="28">
        <v>7</v>
      </c>
      <c r="C200" s="22">
        <v>18</v>
      </c>
      <c r="D200" s="22">
        <v>18</v>
      </c>
      <c r="E200" s="22">
        <v>21</v>
      </c>
      <c r="F200" s="22">
        <v>21</v>
      </c>
      <c r="G200" s="22">
        <v>21</v>
      </c>
      <c r="H200" s="57">
        <v>21</v>
      </c>
      <c r="I200" s="57">
        <v>21</v>
      </c>
      <c r="J200" s="19">
        <v>21</v>
      </c>
      <c r="K200" s="19"/>
    </row>
    <row r="201" spans="1:11" x14ac:dyDescent="0.25">
      <c r="A201" s="5">
        <v>200</v>
      </c>
      <c r="B201" s="5">
        <v>7</v>
      </c>
      <c r="C201" s="58">
        <v>18</v>
      </c>
      <c r="D201" s="58">
        <v>13.5207845015</v>
      </c>
      <c r="E201" s="58">
        <v>27</v>
      </c>
      <c r="F201" s="58">
        <v>27</v>
      </c>
      <c r="G201" s="58">
        <v>25</v>
      </c>
      <c r="H201" s="59">
        <v>22</v>
      </c>
      <c r="I201" s="59">
        <v>22</v>
      </c>
      <c r="J201" s="20">
        <v>22</v>
      </c>
      <c r="K201" s="20"/>
    </row>
    <row r="202" spans="1:11" x14ac:dyDescent="0.25">
      <c r="A202">
        <v>15</v>
      </c>
      <c r="B202" s="28">
        <v>8</v>
      </c>
      <c r="C202" s="22">
        <v>22.15</v>
      </c>
      <c r="D202" s="22">
        <v>25</v>
      </c>
      <c r="E202" s="22">
        <v>21</v>
      </c>
      <c r="F202" s="22">
        <v>22</v>
      </c>
      <c r="G202" s="22">
        <v>21</v>
      </c>
      <c r="H202" s="57">
        <v>24</v>
      </c>
      <c r="I202" s="57">
        <v>24</v>
      </c>
      <c r="J202" s="30">
        <v>24</v>
      </c>
      <c r="K202" s="30"/>
    </row>
    <row r="203" spans="1:11" x14ac:dyDescent="0.25">
      <c r="A203">
        <v>15</v>
      </c>
      <c r="B203" s="28">
        <v>8</v>
      </c>
      <c r="C203" s="22">
        <v>25</v>
      </c>
      <c r="D203" s="22">
        <v>27</v>
      </c>
      <c r="E203" s="22">
        <v>26</v>
      </c>
      <c r="F203" s="22">
        <v>26</v>
      </c>
      <c r="G203" s="22">
        <v>24</v>
      </c>
      <c r="H203" s="57">
        <v>26</v>
      </c>
      <c r="I203" s="57">
        <v>26</v>
      </c>
      <c r="J203" s="19">
        <v>26</v>
      </c>
      <c r="K203" s="19"/>
    </row>
    <row r="204" spans="1:11" x14ac:dyDescent="0.25">
      <c r="A204">
        <v>30</v>
      </c>
      <c r="B204" s="28">
        <v>8</v>
      </c>
      <c r="C204" s="22">
        <v>21.666383868</v>
      </c>
      <c r="D204" s="22">
        <v>22</v>
      </c>
      <c r="E204" s="22">
        <v>22</v>
      </c>
      <c r="F204" s="22">
        <v>27</v>
      </c>
      <c r="G204" s="22">
        <v>30</v>
      </c>
      <c r="H204" s="57">
        <v>25</v>
      </c>
      <c r="I204" s="57">
        <v>25</v>
      </c>
      <c r="J204" s="19">
        <v>25</v>
      </c>
      <c r="K204" s="19"/>
    </row>
    <row r="205" spans="1:11" x14ac:dyDescent="0.25">
      <c r="A205">
        <v>30</v>
      </c>
      <c r="B205" s="28">
        <v>8</v>
      </c>
      <c r="C205" s="22">
        <v>22.253432697000001</v>
      </c>
      <c r="D205" s="22">
        <v>24</v>
      </c>
      <c r="E205" s="22">
        <v>24</v>
      </c>
      <c r="F205" s="22">
        <v>24</v>
      </c>
      <c r="G205" s="22">
        <v>27</v>
      </c>
      <c r="H205" s="57">
        <v>27</v>
      </c>
      <c r="I205" s="57">
        <v>27</v>
      </c>
      <c r="J205" s="19">
        <v>27</v>
      </c>
      <c r="K205" s="19"/>
    </row>
    <row r="206" spans="1:11" x14ac:dyDescent="0.25">
      <c r="A206">
        <v>60</v>
      </c>
      <c r="B206" s="28">
        <v>8</v>
      </c>
      <c r="C206" s="22">
        <v>19.639846295000002</v>
      </c>
      <c r="D206" s="22">
        <v>16</v>
      </c>
      <c r="E206" s="22">
        <v>16</v>
      </c>
      <c r="F206" s="22">
        <v>16</v>
      </c>
      <c r="G206" s="22">
        <v>14</v>
      </c>
      <c r="H206" s="57">
        <v>16</v>
      </c>
      <c r="I206" s="57">
        <v>16</v>
      </c>
      <c r="J206" s="19">
        <v>16</v>
      </c>
      <c r="K206" s="19"/>
    </row>
    <row r="207" spans="1:11" x14ac:dyDescent="0.25">
      <c r="A207">
        <v>60</v>
      </c>
      <c r="B207" s="28">
        <v>8</v>
      </c>
      <c r="C207" s="22">
        <v>19.624841853</v>
      </c>
      <c r="D207" s="22">
        <v>17</v>
      </c>
      <c r="E207" s="22">
        <v>16</v>
      </c>
      <c r="F207" s="22">
        <v>18</v>
      </c>
      <c r="G207" s="22">
        <v>19</v>
      </c>
      <c r="H207" s="57">
        <v>21.6</v>
      </c>
      <c r="I207" s="57">
        <v>21.6</v>
      </c>
      <c r="J207" s="19">
        <v>21.6</v>
      </c>
      <c r="K207" s="19"/>
    </row>
    <row r="208" spans="1:11" x14ac:dyDescent="0.25">
      <c r="A208">
        <v>90</v>
      </c>
      <c r="B208" s="28">
        <v>8</v>
      </c>
      <c r="C208" s="22">
        <v>17.093779887</v>
      </c>
      <c r="D208" s="22">
        <v>15</v>
      </c>
      <c r="E208" s="22">
        <v>15</v>
      </c>
      <c r="F208" s="22">
        <v>17</v>
      </c>
      <c r="G208" s="22">
        <v>17</v>
      </c>
      <c r="H208" s="57">
        <v>15</v>
      </c>
      <c r="I208" s="57">
        <v>15</v>
      </c>
      <c r="J208" s="19">
        <v>15</v>
      </c>
      <c r="K208" s="19"/>
    </row>
    <row r="209" spans="1:11" x14ac:dyDescent="0.25">
      <c r="A209">
        <v>90</v>
      </c>
      <c r="B209" s="28">
        <v>8</v>
      </c>
      <c r="C209" s="22">
        <v>18.081259787</v>
      </c>
      <c r="D209" s="22">
        <v>15.5</v>
      </c>
      <c r="E209" s="22">
        <v>15.5</v>
      </c>
      <c r="F209" s="22">
        <v>16</v>
      </c>
      <c r="G209" s="22">
        <v>15</v>
      </c>
      <c r="H209" s="57">
        <v>16</v>
      </c>
      <c r="I209" s="57">
        <v>16</v>
      </c>
      <c r="J209" s="19">
        <v>16</v>
      </c>
      <c r="K209" s="19"/>
    </row>
    <row r="210" spans="1:11" x14ac:dyDescent="0.25">
      <c r="A210">
        <v>120</v>
      </c>
      <c r="B210" s="28">
        <v>8</v>
      </c>
      <c r="C210" s="22">
        <v>18.445117528000001</v>
      </c>
      <c r="D210" s="22">
        <v>21</v>
      </c>
      <c r="E210" s="22">
        <v>20</v>
      </c>
      <c r="F210" s="22">
        <v>20</v>
      </c>
      <c r="G210" s="22">
        <v>17</v>
      </c>
      <c r="H210" s="57">
        <v>20</v>
      </c>
      <c r="I210" s="57">
        <v>20</v>
      </c>
      <c r="J210" s="19">
        <v>20</v>
      </c>
      <c r="K210" s="19"/>
    </row>
    <row r="211" spans="1:11" x14ac:dyDescent="0.25">
      <c r="A211">
        <v>120</v>
      </c>
      <c r="B211" s="28">
        <v>8</v>
      </c>
      <c r="C211" s="22">
        <v>12.840020318000001</v>
      </c>
      <c r="D211" s="22">
        <v>14.5</v>
      </c>
      <c r="E211" s="22">
        <v>14.5</v>
      </c>
      <c r="F211" s="22">
        <v>14.5</v>
      </c>
      <c r="G211" s="22">
        <v>14.5</v>
      </c>
      <c r="H211" s="57">
        <v>14.5</v>
      </c>
      <c r="I211" s="57">
        <v>14.5</v>
      </c>
      <c r="J211" s="19">
        <v>14.5</v>
      </c>
      <c r="K211" s="19"/>
    </row>
    <row r="212" spans="1:11" x14ac:dyDescent="0.25">
      <c r="A212">
        <v>150</v>
      </c>
      <c r="B212" s="28">
        <v>8</v>
      </c>
      <c r="C212" s="22">
        <v>12.038381686999999</v>
      </c>
      <c r="D212" s="22">
        <v>15.5</v>
      </c>
      <c r="E212" s="22">
        <v>14</v>
      </c>
      <c r="F212" s="22">
        <v>17</v>
      </c>
      <c r="G212" s="22">
        <v>17</v>
      </c>
      <c r="H212" s="57">
        <v>17</v>
      </c>
      <c r="I212" s="57">
        <v>17</v>
      </c>
      <c r="J212" s="19">
        <v>17</v>
      </c>
      <c r="K212" s="19"/>
    </row>
    <row r="213" spans="1:11" x14ac:dyDescent="0.25">
      <c r="A213">
        <v>150</v>
      </c>
      <c r="B213" s="28">
        <v>8</v>
      </c>
      <c r="C213" s="22">
        <v>13.479011193</v>
      </c>
      <c r="D213" s="22">
        <v>17.5</v>
      </c>
      <c r="E213" s="22">
        <v>17.5</v>
      </c>
      <c r="F213" s="22">
        <v>17.5</v>
      </c>
      <c r="G213" s="22">
        <v>16</v>
      </c>
      <c r="H213" s="57">
        <v>17.5</v>
      </c>
      <c r="I213" s="57">
        <v>17.5</v>
      </c>
      <c r="J213" s="19">
        <v>17.5</v>
      </c>
      <c r="K213" s="19"/>
    </row>
    <row r="214" spans="1:11" x14ac:dyDescent="0.25">
      <c r="A214">
        <v>200</v>
      </c>
      <c r="B214" s="28">
        <v>8</v>
      </c>
      <c r="C214" s="22">
        <v>17</v>
      </c>
      <c r="D214" s="22">
        <v>20.5</v>
      </c>
      <c r="E214" s="22">
        <v>20.5</v>
      </c>
      <c r="F214" s="22">
        <v>22</v>
      </c>
      <c r="G214" s="22">
        <v>23</v>
      </c>
      <c r="H214" s="57">
        <v>22</v>
      </c>
      <c r="I214" s="57">
        <v>22</v>
      </c>
      <c r="J214" s="19">
        <v>22</v>
      </c>
      <c r="K214" s="19"/>
    </row>
    <row r="215" spans="1:11" x14ac:dyDescent="0.25">
      <c r="A215" s="5">
        <v>200</v>
      </c>
      <c r="B215" s="5">
        <v>8</v>
      </c>
      <c r="C215" s="58">
        <v>17</v>
      </c>
      <c r="D215" s="58">
        <v>18.5</v>
      </c>
      <c r="E215" s="58">
        <v>18</v>
      </c>
      <c r="F215" s="58">
        <v>19</v>
      </c>
      <c r="G215" s="58">
        <v>20</v>
      </c>
      <c r="H215" s="59">
        <v>19</v>
      </c>
      <c r="I215" s="59">
        <v>19</v>
      </c>
      <c r="J215" s="20">
        <v>19</v>
      </c>
      <c r="K215" s="20"/>
    </row>
    <row r="216" spans="1:11" x14ac:dyDescent="0.25">
      <c r="A216">
        <v>15</v>
      </c>
      <c r="B216" s="28">
        <v>8</v>
      </c>
      <c r="C216" s="22">
        <v>20.45</v>
      </c>
      <c r="D216" s="22">
        <v>20.45</v>
      </c>
      <c r="E216" s="22">
        <v>25</v>
      </c>
      <c r="F216" s="22">
        <v>25</v>
      </c>
      <c r="G216" s="22">
        <v>25</v>
      </c>
      <c r="H216" s="57">
        <v>25</v>
      </c>
      <c r="I216" s="57">
        <v>25</v>
      </c>
      <c r="J216" s="19">
        <v>25</v>
      </c>
      <c r="K216" s="19"/>
    </row>
    <row r="217" spans="1:11" x14ac:dyDescent="0.25">
      <c r="A217">
        <v>15</v>
      </c>
      <c r="B217" s="28">
        <v>8</v>
      </c>
      <c r="C217" s="22">
        <v>26.7</v>
      </c>
      <c r="D217" s="22">
        <v>26.7</v>
      </c>
      <c r="E217" s="22">
        <v>26.7</v>
      </c>
      <c r="F217" s="22">
        <v>26.7</v>
      </c>
      <c r="G217" s="22">
        <v>25</v>
      </c>
      <c r="H217" s="57">
        <v>25</v>
      </c>
      <c r="I217" s="57">
        <v>25</v>
      </c>
      <c r="J217" s="19">
        <v>25</v>
      </c>
      <c r="K217" s="19"/>
    </row>
    <row r="218" spans="1:11" x14ac:dyDescent="0.25">
      <c r="A218">
        <v>30</v>
      </c>
      <c r="B218" s="28">
        <v>8</v>
      </c>
      <c r="C218" s="22">
        <v>17.817767809999999</v>
      </c>
      <c r="D218" s="22">
        <v>17.817767809999999</v>
      </c>
      <c r="E218" s="22">
        <v>22</v>
      </c>
      <c r="F218" s="22">
        <v>22</v>
      </c>
      <c r="G218" s="22">
        <v>18</v>
      </c>
      <c r="H218" s="57">
        <v>22</v>
      </c>
      <c r="I218" s="57">
        <v>22</v>
      </c>
      <c r="J218" s="19">
        <v>22</v>
      </c>
      <c r="K218" s="19"/>
    </row>
    <row r="219" spans="1:11" x14ac:dyDescent="0.25">
      <c r="A219">
        <v>30</v>
      </c>
      <c r="B219" s="28">
        <v>8</v>
      </c>
      <c r="C219" s="22">
        <v>25.438841834000002</v>
      </c>
      <c r="D219" s="22">
        <v>25.438841834000002</v>
      </c>
      <c r="E219" s="22">
        <v>27</v>
      </c>
      <c r="F219" s="22">
        <v>27</v>
      </c>
      <c r="G219" s="22">
        <v>29</v>
      </c>
      <c r="H219" s="57">
        <v>27</v>
      </c>
      <c r="I219" s="57">
        <v>27</v>
      </c>
      <c r="J219" s="19">
        <v>27</v>
      </c>
      <c r="K219" s="19"/>
    </row>
    <row r="220" spans="1:11" x14ac:dyDescent="0.25">
      <c r="A220">
        <v>60</v>
      </c>
      <c r="B220" s="28">
        <v>8</v>
      </c>
      <c r="C220" s="22">
        <v>13.120743572</v>
      </c>
      <c r="D220" s="22">
        <v>13.120743572</v>
      </c>
      <c r="E220" s="22">
        <v>15</v>
      </c>
      <c r="F220" s="22">
        <v>15</v>
      </c>
      <c r="G220" s="22">
        <v>14</v>
      </c>
      <c r="H220" s="57">
        <v>15</v>
      </c>
      <c r="I220" s="57">
        <v>15</v>
      </c>
      <c r="J220" s="19">
        <v>15</v>
      </c>
      <c r="K220" s="19"/>
    </row>
    <row r="221" spans="1:11" x14ac:dyDescent="0.25">
      <c r="A221">
        <v>60</v>
      </c>
      <c r="B221" s="28">
        <v>8</v>
      </c>
      <c r="C221" s="22">
        <v>20.145206541</v>
      </c>
      <c r="D221" s="22">
        <v>20.145206541</v>
      </c>
      <c r="E221" s="22">
        <v>20.145206541</v>
      </c>
      <c r="F221" s="22">
        <v>18</v>
      </c>
      <c r="G221" s="22">
        <v>17</v>
      </c>
      <c r="H221" s="57">
        <v>23.9</v>
      </c>
      <c r="I221" s="57">
        <v>23.9</v>
      </c>
      <c r="J221" s="19">
        <v>23.9</v>
      </c>
      <c r="K221" s="19"/>
    </row>
    <row r="222" spans="1:11" x14ac:dyDescent="0.25">
      <c r="A222">
        <v>90</v>
      </c>
      <c r="B222" s="28">
        <v>8</v>
      </c>
      <c r="C222" s="22">
        <v>15.763814838</v>
      </c>
      <c r="D222" s="22">
        <v>15.763814838</v>
      </c>
      <c r="E222" s="22">
        <v>15.763814838</v>
      </c>
      <c r="F222" s="22">
        <v>14</v>
      </c>
      <c r="G222" s="22">
        <v>14</v>
      </c>
      <c r="H222" s="57">
        <v>14</v>
      </c>
      <c r="I222" s="57">
        <v>14</v>
      </c>
      <c r="J222" s="19">
        <v>14</v>
      </c>
      <c r="K222" s="19"/>
    </row>
    <row r="223" spans="1:11" x14ac:dyDescent="0.25">
      <c r="A223">
        <v>90</v>
      </c>
      <c r="B223" s="28">
        <v>8</v>
      </c>
      <c r="C223" s="22">
        <v>13.120743572</v>
      </c>
      <c r="D223" s="22">
        <v>13.120743572</v>
      </c>
      <c r="E223" s="22">
        <v>13.120743572</v>
      </c>
      <c r="F223" s="22">
        <v>13.120743572</v>
      </c>
      <c r="G223" s="22">
        <v>13</v>
      </c>
      <c r="H223" s="57">
        <v>15</v>
      </c>
      <c r="I223" s="57">
        <v>15</v>
      </c>
      <c r="J223" s="19">
        <v>15</v>
      </c>
      <c r="K223" s="19"/>
    </row>
    <row r="224" spans="1:11" x14ac:dyDescent="0.25">
      <c r="A224">
        <v>120</v>
      </c>
      <c r="B224" s="28">
        <v>8</v>
      </c>
      <c r="C224" s="22">
        <v>16.409128836000001</v>
      </c>
      <c r="D224" s="22">
        <v>16.409128836000001</v>
      </c>
      <c r="E224" s="22">
        <v>16.409128836000001</v>
      </c>
      <c r="F224" s="22">
        <v>16.409128836000001</v>
      </c>
      <c r="G224" s="22">
        <v>16.399999999999999</v>
      </c>
      <c r="H224" s="57">
        <v>16.399999999999999</v>
      </c>
      <c r="I224" s="57">
        <v>16.399999999999999</v>
      </c>
      <c r="J224" s="19">
        <v>16.399999999999999</v>
      </c>
      <c r="K224" s="19"/>
    </row>
    <row r="225" spans="1:11" x14ac:dyDescent="0.25">
      <c r="A225">
        <v>120</v>
      </c>
      <c r="B225" s="28">
        <v>8</v>
      </c>
      <c r="C225" s="22">
        <v>12.897833947000001</v>
      </c>
      <c r="D225" s="22">
        <v>12.897833947000001</v>
      </c>
      <c r="E225" s="22">
        <v>14</v>
      </c>
      <c r="F225" s="22">
        <v>14</v>
      </c>
      <c r="G225" s="22">
        <v>14</v>
      </c>
      <c r="H225" s="57">
        <v>14</v>
      </c>
      <c r="I225" s="57">
        <v>14</v>
      </c>
      <c r="J225" s="19">
        <v>14</v>
      </c>
      <c r="K225" s="19"/>
    </row>
    <row r="226" spans="1:11" x14ac:dyDescent="0.25">
      <c r="A226">
        <v>150</v>
      </c>
      <c r="B226" s="28">
        <v>8</v>
      </c>
      <c r="C226" s="22">
        <v>13.569372607</v>
      </c>
      <c r="D226" s="22">
        <v>13.569372607</v>
      </c>
      <c r="E226" s="22">
        <v>13.569372607</v>
      </c>
      <c r="F226" s="22">
        <v>13.569372607</v>
      </c>
      <c r="G226" s="22">
        <v>13.6</v>
      </c>
      <c r="H226" s="57">
        <v>13.6</v>
      </c>
      <c r="I226" s="57">
        <v>13.6</v>
      </c>
      <c r="J226" s="19">
        <v>13.6</v>
      </c>
      <c r="K226" s="19"/>
    </row>
    <row r="227" spans="1:11" x14ac:dyDescent="0.25">
      <c r="A227">
        <v>150</v>
      </c>
      <c r="B227" s="28">
        <v>8</v>
      </c>
      <c r="C227" s="22">
        <v>14.658632664000001</v>
      </c>
      <c r="D227" s="22">
        <v>14.658632664000001</v>
      </c>
      <c r="E227" s="22">
        <v>14.658632664000001</v>
      </c>
      <c r="F227" s="22">
        <v>14.658632664000001</v>
      </c>
      <c r="G227" s="22">
        <v>14.7</v>
      </c>
      <c r="H227" s="57">
        <v>14.7</v>
      </c>
      <c r="I227" s="57">
        <v>14.7</v>
      </c>
      <c r="J227" s="19">
        <v>14.7</v>
      </c>
      <c r="K227" s="19"/>
    </row>
    <row r="228" spans="1:11" x14ac:dyDescent="0.25">
      <c r="A228">
        <v>200</v>
      </c>
      <c r="B228" s="28">
        <v>8</v>
      </c>
      <c r="C228" s="22">
        <v>24</v>
      </c>
      <c r="D228" s="22">
        <v>24</v>
      </c>
      <c r="E228" s="22">
        <v>19</v>
      </c>
      <c r="F228" s="22">
        <v>19</v>
      </c>
      <c r="G228" s="22">
        <v>22</v>
      </c>
      <c r="H228" s="57">
        <v>19</v>
      </c>
      <c r="I228" s="57">
        <v>19</v>
      </c>
      <c r="J228" s="19">
        <v>19</v>
      </c>
      <c r="K228" s="19"/>
    </row>
    <row r="229" spans="1:11" x14ac:dyDescent="0.25">
      <c r="A229" s="5">
        <v>200</v>
      </c>
      <c r="B229" s="5">
        <v>8</v>
      </c>
      <c r="C229" s="58">
        <v>20</v>
      </c>
      <c r="D229" s="58">
        <v>20</v>
      </c>
      <c r="E229" s="58">
        <v>15</v>
      </c>
      <c r="F229" s="58">
        <v>15</v>
      </c>
      <c r="G229" s="58">
        <v>16</v>
      </c>
      <c r="H229" s="59">
        <v>15</v>
      </c>
      <c r="I229" s="59">
        <v>15</v>
      </c>
      <c r="J229" s="19">
        <v>15</v>
      </c>
      <c r="K229" s="19"/>
    </row>
    <row r="230" spans="1:11" x14ac:dyDescent="0.25">
      <c r="A230">
        <v>15</v>
      </c>
      <c r="B230" s="28">
        <v>9</v>
      </c>
      <c r="C230" s="22">
        <v>24.1</v>
      </c>
      <c r="D230" s="22">
        <v>25</v>
      </c>
      <c r="E230" s="22">
        <v>25</v>
      </c>
      <c r="F230" s="22">
        <v>25</v>
      </c>
      <c r="G230" s="22">
        <v>23</v>
      </c>
      <c r="H230" s="57">
        <v>23</v>
      </c>
      <c r="I230" s="57">
        <v>23</v>
      </c>
      <c r="J230" s="30">
        <v>23</v>
      </c>
      <c r="K230" s="30"/>
    </row>
    <row r="231" spans="1:11" x14ac:dyDescent="0.25">
      <c r="A231">
        <v>15</v>
      </c>
      <c r="B231" s="28">
        <v>9</v>
      </c>
      <c r="C231" s="22">
        <v>26.7</v>
      </c>
      <c r="D231" s="22">
        <v>25</v>
      </c>
      <c r="E231" s="22">
        <v>24</v>
      </c>
      <c r="F231" s="22">
        <v>27</v>
      </c>
      <c r="G231" s="22">
        <v>24</v>
      </c>
      <c r="H231" s="57">
        <v>26</v>
      </c>
      <c r="I231" s="57">
        <v>26</v>
      </c>
      <c r="J231" s="19">
        <v>26</v>
      </c>
      <c r="K231" s="19"/>
    </row>
    <row r="232" spans="1:11" x14ac:dyDescent="0.25">
      <c r="A232">
        <v>30</v>
      </c>
      <c r="B232" s="28">
        <v>9</v>
      </c>
      <c r="C232" s="22">
        <v>20.166877353</v>
      </c>
      <c r="D232" s="22">
        <v>22</v>
      </c>
      <c r="E232" s="22">
        <v>23</v>
      </c>
      <c r="F232" s="22">
        <v>21</v>
      </c>
      <c r="G232" s="22">
        <v>21</v>
      </c>
      <c r="H232" s="57">
        <v>24</v>
      </c>
      <c r="I232" s="57">
        <v>24</v>
      </c>
      <c r="J232" s="19">
        <v>24</v>
      </c>
      <c r="K232" s="19"/>
    </row>
    <row r="233" spans="1:11" x14ac:dyDescent="0.25">
      <c r="A233">
        <v>30</v>
      </c>
      <c r="B233" s="28">
        <v>9</v>
      </c>
      <c r="C233" s="22">
        <v>24.558490241000001</v>
      </c>
      <c r="D233" s="22">
        <v>25</v>
      </c>
      <c r="E233" s="22">
        <v>25</v>
      </c>
      <c r="F233" s="22">
        <v>26</v>
      </c>
      <c r="G233" s="22">
        <v>26</v>
      </c>
      <c r="H233" s="57">
        <v>25</v>
      </c>
      <c r="I233" s="57">
        <v>25</v>
      </c>
      <c r="J233" s="19">
        <v>25</v>
      </c>
      <c r="K233" s="19"/>
    </row>
    <row r="234" spans="1:11" x14ac:dyDescent="0.25">
      <c r="A234">
        <v>60</v>
      </c>
      <c r="B234" s="28">
        <v>9</v>
      </c>
      <c r="C234" s="22">
        <v>18.671121949</v>
      </c>
      <c r="D234" s="22">
        <v>19</v>
      </c>
      <c r="E234" s="22">
        <v>19</v>
      </c>
      <c r="F234" s="22">
        <v>16</v>
      </c>
      <c r="G234" s="22">
        <v>16</v>
      </c>
      <c r="H234" s="57">
        <v>16</v>
      </c>
      <c r="I234" s="57">
        <v>16</v>
      </c>
      <c r="J234" s="19">
        <v>16</v>
      </c>
      <c r="K234" s="19"/>
    </row>
    <row r="235" spans="1:11" x14ac:dyDescent="0.25">
      <c r="A235">
        <v>60</v>
      </c>
      <c r="B235" s="28">
        <v>9</v>
      </c>
      <c r="C235" s="22">
        <v>24.291223600999999</v>
      </c>
      <c r="D235" s="22">
        <v>32</v>
      </c>
      <c r="E235" s="22">
        <v>28</v>
      </c>
      <c r="F235" s="22">
        <v>21</v>
      </c>
      <c r="G235" s="22">
        <v>24</v>
      </c>
      <c r="H235" s="57">
        <v>26.5</v>
      </c>
      <c r="I235" s="57">
        <v>26.5</v>
      </c>
      <c r="J235" s="19">
        <v>26.5</v>
      </c>
      <c r="K235" s="19"/>
    </row>
    <row r="236" spans="1:11" x14ac:dyDescent="0.25">
      <c r="A236">
        <v>90</v>
      </c>
      <c r="B236" s="28">
        <v>9</v>
      </c>
      <c r="C236" s="22">
        <v>20.255966232999999</v>
      </c>
      <c r="D236" s="22">
        <v>19.5</v>
      </c>
      <c r="E236" s="22">
        <v>19</v>
      </c>
      <c r="F236" s="22">
        <v>15</v>
      </c>
      <c r="G236" s="22">
        <v>15</v>
      </c>
      <c r="H236" s="57">
        <v>15</v>
      </c>
      <c r="I236" s="57">
        <v>15</v>
      </c>
      <c r="J236" s="19">
        <v>15</v>
      </c>
      <c r="K236" s="19"/>
    </row>
    <row r="237" spans="1:11" x14ac:dyDescent="0.25">
      <c r="A237">
        <v>90</v>
      </c>
      <c r="B237" s="28">
        <v>9</v>
      </c>
      <c r="C237" s="22">
        <v>13.799046803</v>
      </c>
      <c r="D237" s="22">
        <v>19</v>
      </c>
      <c r="E237" s="22">
        <v>18</v>
      </c>
      <c r="F237" s="22">
        <v>26</v>
      </c>
      <c r="G237" s="22">
        <v>19</v>
      </c>
      <c r="H237" s="57">
        <v>19</v>
      </c>
      <c r="I237" s="57">
        <v>19</v>
      </c>
      <c r="J237" s="19">
        <v>19</v>
      </c>
      <c r="K237" s="19"/>
    </row>
    <row r="238" spans="1:11" x14ac:dyDescent="0.25">
      <c r="A238">
        <v>120</v>
      </c>
      <c r="B238" s="28">
        <v>9</v>
      </c>
      <c r="C238" s="22">
        <v>19.005908582</v>
      </c>
      <c r="D238" s="22">
        <v>16</v>
      </c>
      <c r="E238" s="22">
        <v>16</v>
      </c>
      <c r="F238" s="22">
        <v>19</v>
      </c>
      <c r="G238" s="22">
        <v>19</v>
      </c>
      <c r="H238" s="57">
        <v>19</v>
      </c>
      <c r="I238" s="57">
        <v>19</v>
      </c>
      <c r="J238" s="19">
        <v>19</v>
      </c>
      <c r="K238" s="19"/>
    </row>
    <row r="239" spans="1:11" x14ac:dyDescent="0.25">
      <c r="A239">
        <v>120</v>
      </c>
      <c r="B239" s="28">
        <v>9</v>
      </c>
      <c r="C239" s="22">
        <v>10.700989475</v>
      </c>
      <c r="D239" s="22">
        <v>16</v>
      </c>
      <c r="E239" s="22">
        <v>16</v>
      </c>
      <c r="F239" s="22">
        <v>18</v>
      </c>
      <c r="G239" s="22">
        <v>18</v>
      </c>
      <c r="H239" s="57">
        <v>18</v>
      </c>
      <c r="I239" s="57">
        <v>18</v>
      </c>
      <c r="J239" s="19">
        <v>18</v>
      </c>
      <c r="K239" s="19"/>
    </row>
    <row r="240" spans="1:11" x14ac:dyDescent="0.25">
      <c r="A240">
        <v>150</v>
      </c>
      <c r="B240" s="28">
        <v>9</v>
      </c>
      <c r="C240" s="22">
        <v>19.061237465000001</v>
      </c>
      <c r="D240" s="22">
        <v>17</v>
      </c>
      <c r="E240" s="22">
        <v>16.5</v>
      </c>
      <c r="F240" s="22">
        <v>16.5</v>
      </c>
      <c r="G240" s="22">
        <v>17</v>
      </c>
      <c r="H240" s="57">
        <v>16.5</v>
      </c>
      <c r="I240" s="57">
        <v>16.5</v>
      </c>
      <c r="J240" s="19">
        <v>16.5</v>
      </c>
      <c r="K240" s="19"/>
    </row>
    <row r="241" spans="1:11" x14ac:dyDescent="0.25">
      <c r="A241">
        <v>150</v>
      </c>
      <c r="B241" s="28">
        <v>9</v>
      </c>
      <c r="C241" s="22">
        <v>14.92057922</v>
      </c>
      <c r="D241" s="22">
        <v>15.5</v>
      </c>
      <c r="E241" s="22">
        <v>15</v>
      </c>
      <c r="F241" s="22">
        <v>15</v>
      </c>
      <c r="G241" s="22">
        <v>14</v>
      </c>
      <c r="H241" s="57">
        <v>15</v>
      </c>
      <c r="I241" s="57">
        <v>15</v>
      </c>
      <c r="J241" s="19">
        <v>15</v>
      </c>
      <c r="K241" s="19"/>
    </row>
    <row r="242" spans="1:11" x14ac:dyDescent="0.25">
      <c r="A242">
        <v>200</v>
      </c>
      <c r="B242" s="28">
        <v>9</v>
      </c>
      <c r="C242" s="22">
        <v>20</v>
      </c>
      <c r="D242" s="22">
        <v>20.5</v>
      </c>
      <c r="E242" s="22">
        <v>20.5</v>
      </c>
      <c r="F242" s="22">
        <v>20.5</v>
      </c>
      <c r="G242" s="22">
        <v>20</v>
      </c>
      <c r="H242" s="57">
        <v>20.5</v>
      </c>
      <c r="I242" s="57">
        <v>20.5</v>
      </c>
      <c r="J242" s="19">
        <v>20.5</v>
      </c>
      <c r="K242" s="19"/>
    </row>
    <row r="243" spans="1:11" x14ac:dyDescent="0.25">
      <c r="A243" s="5">
        <v>200</v>
      </c>
      <c r="B243" s="5">
        <v>9</v>
      </c>
      <c r="C243" s="58">
        <v>17</v>
      </c>
      <c r="D243" s="58">
        <v>17</v>
      </c>
      <c r="E243" s="58">
        <v>13</v>
      </c>
      <c r="F243" s="58">
        <v>13</v>
      </c>
      <c r="G243" s="58">
        <v>18</v>
      </c>
      <c r="H243" s="59">
        <v>18</v>
      </c>
      <c r="I243" s="59">
        <v>18</v>
      </c>
      <c r="J243" s="20">
        <v>18</v>
      </c>
      <c r="K243" s="20"/>
    </row>
    <row r="244" spans="1:11" x14ac:dyDescent="0.25">
      <c r="A244">
        <v>15</v>
      </c>
      <c r="B244" s="28">
        <v>9</v>
      </c>
      <c r="C244" s="22">
        <v>18</v>
      </c>
      <c r="D244" s="22">
        <v>18</v>
      </c>
      <c r="E244" s="22">
        <v>21</v>
      </c>
      <c r="F244" s="22">
        <v>25</v>
      </c>
      <c r="G244" s="22">
        <v>20</v>
      </c>
      <c r="H244" s="57">
        <v>24</v>
      </c>
      <c r="I244" s="57">
        <v>24</v>
      </c>
      <c r="J244" s="30">
        <v>24</v>
      </c>
      <c r="K244" s="30"/>
    </row>
    <row r="245" spans="1:11" x14ac:dyDescent="0.25">
      <c r="A245">
        <v>15</v>
      </c>
      <c r="B245" s="28">
        <v>9</v>
      </c>
      <c r="C245" s="22">
        <v>32.700000000000003</v>
      </c>
      <c r="D245" s="22">
        <v>32.700000000000003</v>
      </c>
      <c r="E245" s="22">
        <v>25</v>
      </c>
      <c r="F245" s="22">
        <v>26</v>
      </c>
      <c r="G245" s="22">
        <v>18</v>
      </c>
      <c r="H245" s="57">
        <v>25</v>
      </c>
      <c r="I245" s="57">
        <v>25</v>
      </c>
      <c r="J245" s="19">
        <v>25</v>
      </c>
      <c r="K245" s="19"/>
    </row>
    <row r="246" spans="1:11" x14ac:dyDescent="0.25">
      <c r="A246">
        <v>30</v>
      </c>
      <c r="B246" s="28">
        <v>9</v>
      </c>
      <c r="C246" s="22">
        <v>19.237645924999999</v>
      </c>
      <c r="D246" s="22">
        <v>19.237645924999999</v>
      </c>
      <c r="E246" s="22">
        <v>24</v>
      </c>
      <c r="F246" s="22">
        <v>21</v>
      </c>
      <c r="G246" s="22">
        <v>21</v>
      </c>
      <c r="H246" s="57">
        <v>22</v>
      </c>
      <c r="I246" s="57">
        <v>22</v>
      </c>
      <c r="J246" s="19">
        <v>22</v>
      </c>
      <c r="K246" s="19"/>
    </row>
    <row r="247" spans="1:11" x14ac:dyDescent="0.25">
      <c r="A247">
        <v>30</v>
      </c>
      <c r="B247" s="28">
        <v>9</v>
      </c>
      <c r="C247" s="22">
        <v>26.651610029</v>
      </c>
      <c r="D247" s="22">
        <v>26.651610029</v>
      </c>
      <c r="E247" s="22">
        <v>26.651610029</v>
      </c>
      <c r="F247" s="22">
        <v>26.651610029</v>
      </c>
      <c r="G247" s="22">
        <v>32</v>
      </c>
      <c r="H247" s="57">
        <v>24</v>
      </c>
      <c r="I247" s="57">
        <v>24</v>
      </c>
      <c r="J247" s="19">
        <v>24</v>
      </c>
      <c r="K247" s="19"/>
    </row>
    <row r="248" spans="1:11" x14ac:dyDescent="0.25">
      <c r="A248">
        <v>60</v>
      </c>
      <c r="B248" s="28">
        <v>9</v>
      </c>
      <c r="C248" s="22">
        <v>14.992997102</v>
      </c>
      <c r="D248" s="22">
        <v>14.992997102</v>
      </c>
      <c r="E248" s="22">
        <v>14.992997102</v>
      </c>
      <c r="F248" s="22">
        <v>14.992997102</v>
      </c>
      <c r="G248" s="22">
        <v>14</v>
      </c>
      <c r="H248" s="57">
        <v>15</v>
      </c>
      <c r="I248" s="57">
        <v>15</v>
      </c>
      <c r="J248" s="19">
        <v>15</v>
      </c>
      <c r="K248" s="19"/>
    </row>
    <row r="249" spans="1:11" x14ac:dyDescent="0.25">
      <c r="A249">
        <v>60</v>
      </c>
      <c r="B249" s="28">
        <v>9</v>
      </c>
      <c r="C249" s="22">
        <v>26.577525592000001</v>
      </c>
      <c r="D249" s="22">
        <v>26.577525592000001</v>
      </c>
      <c r="E249" s="22">
        <v>33</v>
      </c>
      <c r="F249" s="22">
        <v>30</v>
      </c>
      <c r="G249" s="22">
        <v>15</v>
      </c>
      <c r="H249" s="57">
        <v>31.1</v>
      </c>
      <c r="I249" s="57">
        <v>31.1</v>
      </c>
      <c r="J249" s="19">
        <v>31.1</v>
      </c>
      <c r="K249" s="19"/>
    </row>
    <row r="250" spans="1:11" x14ac:dyDescent="0.25">
      <c r="A250">
        <v>90</v>
      </c>
      <c r="B250" s="28">
        <v>9</v>
      </c>
      <c r="C250" s="22">
        <v>17.049759859000002</v>
      </c>
      <c r="D250" s="22">
        <v>17.049759859000002</v>
      </c>
      <c r="E250" s="22">
        <v>15</v>
      </c>
      <c r="F250" s="22">
        <v>15</v>
      </c>
      <c r="G250" s="22">
        <v>15</v>
      </c>
      <c r="H250" s="57">
        <v>15</v>
      </c>
      <c r="I250" s="57">
        <v>15</v>
      </c>
      <c r="J250" s="19">
        <v>15</v>
      </c>
      <c r="K250" s="19"/>
    </row>
    <row r="251" spans="1:11" x14ac:dyDescent="0.25">
      <c r="A251">
        <v>90</v>
      </c>
      <c r="B251" s="28">
        <v>9</v>
      </c>
      <c r="C251" s="22">
        <v>14.874060112</v>
      </c>
      <c r="D251" s="22">
        <v>14.874060112</v>
      </c>
      <c r="E251" s="22">
        <v>14.874060112</v>
      </c>
      <c r="F251" s="22">
        <v>14.874060112</v>
      </c>
      <c r="G251" s="22">
        <v>14.9</v>
      </c>
      <c r="H251" s="57">
        <v>14.9</v>
      </c>
      <c r="I251" s="57">
        <v>14.9</v>
      </c>
      <c r="J251" s="19">
        <v>14.9</v>
      </c>
      <c r="K251" s="19"/>
    </row>
    <row r="252" spans="1:11" x14ac:dyDescent="0.25">
      <c r="A252">
        <v>120</v>
      </c>
      <c r="B252" s="28">
        <v>9</v>
      </c>
      <c r="C252" s="22">
        <v>15.466914203</v>
      </c>
      <c r="D252" s="22">
        <v>15.466914203</v>
      </c>
      <c r="E252" s="22">
        <v>15.466914203</v>
      </c>
      <c r="F252" s="22">
        <v>15.466914203</v>
      </c>
      <c r="G252" s="22">
        <v>15.5</v>
      </c>
      <c r="H252" s="57">
        <v>15.5</v>
      </c>
      <c r="I252" s="57">
        <v>15.5</v>
      </c>
      <c r="J252" s="19">
        <v>15.5</v>
      </c>
      <c r="K252" s="19"/>
    </row>
    <row r="253" spans="1:11" x14ac:dyDescent="0.25">
      <c r="A253">
        <v>120</v>
      </c>
      <c r="B253" s="28">
        <v>9</v>
      </c>
      <c r="C253" s="22">
        <v>14.113522412</v>
      </c>
      <c r="D253" s="22">
        <v>14.113522412</v>
      </c>
      <c r="E253" s="22">
        <v>14.113522412</v>
      </c>
      <c r="F253" s="22">
        <v>14.113522412</v>
      </c>
      <c r="G253" s="22">
        <v>14.1</v>
      </c>
      <c r="H253" s="57">
        <v>14.1</v>
      </c>
      <c r="I253" s="57">
        <v>14.1</v>
      </c>
      <c r="J253" s="19">
        <v>14.1</v>
      </c>
      <c r="K253" s="19"/>
    </row>
    <row r="254" spans="1:11" x14ac:dyDescent="0.25">
      <c r="A254">
        <v>150</v>
      </c>
      <c r="B254" s="28">
        <v>9</v>
      </c>
      <c r="C254" s="22">
        <v>14.477869817</v>
      </c>
      <c r="D254" s="22">
        <v>14.477869817</v>
      </c>
      <c r="E254" s="22">
        <v>14.477869817</v>
      </c>
      <c r="F254" s="22">
        <v>14.477869817</v>
      </c>
      <c r="G254" s="22">
        <v>14.5</v>
      </c>
      <c r="H254" s="57">
        <v>14.5</v>
      </c>
      <c r="I254" s="57">
        <v>14.5</v>
      </c>
      <c r="J254" s="19">
        <v>14.5</v>
      </c>
      <c r="K254" s="19"/>
    </row>
    <row r="255" spans="1:11" x14ac:dyDescent="0.25">
      <c r="A255">
        <v>150</v>
      </c>
      <c r="B255" s="28">
        <v>9</v>
      </c>
      <c r="C255" s="22">
        <v>13</v>
      </c>
      <c r="D255" s="22">
        <v>13</v>
      </c>
      <c r="E255" s="22">
        <v>15</v>
      </c>
      <c r="F255" s="22">
        <v>15</v>
      </c>
      <c r="G255" s="22">
        <v>15</v>
      </c>
      <c r="H255" s="57">
        <v>15</v>
      </c>
      <c r="I255" s="57">
        <v>15</v>
      </c>
      <c r="J255" s="19">
        <v>15</v>
      </c>
      <c r="K255" s="19"/>
    </row>
    <row r="256" spans="1:11" x14ac:dyDescent="0.25">
      <c r="A256">
        <v>200</v>
      </c>
      <c r="B256" s="28">
        <v>9</v>
      </c>
      <c r="C256" s="22">
        <v>21</v>
      </c>
      <c r="D256" s="22">
        <v>21</v>
      </c>
      <c r="E256" s="22">
        <v>29</v>
      </c>
      <c r="F256" s="22">
        <v>29</v>
      </c>
      <c r="G256" s="22">
        <v>29</v>
      </c>
      <c r="H256" s="57">
        <v>29</v>
      </c>
      <c r="I256" s="57">
        <v>29</v>
      </c>
      <c r="J256" s="19">
        <v>29</v>
      </c>
      <c r="K256" s="19"/>
    </row>
    <row r="257" spans="1:11" x14ac:dyDescent="0.25">
      <c r="A257" s="5">
        <v>200</v>
      </c>
      <c r="B257" s="5">
        <v>9</v>
      </c>
      <c r="C257" s="58">
        <v>15</v>
      </c>
      <c r="D257" s="58">
        <v>15</v>
      </c>
      <c r="E257" s="58">
        <v>15</v>
      </c>
      <c r="F257" s="58">
        <v>15</v>
      </c>
      <c r="G257" s="58">
        <v>15</v>
      </c>
      <c r="H257" s="59">
        <v>15</v>
      </c>
      <c r="I257" s="59">
        <v>15</v>
      </c>
      <c r="J257" s="20">
        <v>15</v>
      </c>
      <c r="K257" s="20"/>
    </row>
    <row r="258" spans="1:11" x14ac:dyDescent="0.25">
      <c r="A258">
        <v>15</v>
      </c>
      <c r="B258" s="28">
        <v>10</v>
      </c>
      <c r="C258" s="22">
        <v>27.65</v>
      </c>
      <c r="D258" s="22">
        <v>28</v>
      </c>
      <c r="E258" s="22">
        <v>28</v>
      </c>
      <c r="F258" s="22">
        <v>28</v>
      </c>
      <c r="G258" s="22">
        <v>22</v>
      </c>
      <c r="H258" s="57">
        <v>26</v>
      </c>
      <c r="I258" s="57">
        <v>26</v>
      </c>
      <c r="J258" s="52">
        <v>34</v>
      </c>
      <c r="K258" s="19"/>
    </row>
    <row r="259" spans="1:11" x14ac:dyDescent="0.25">
      <c r="A259">
        <v>15</v>
      </c>
      <c r="B259" s="28">
        <v>10</v>
      </c>
      <c r="C259" s="22">
        <v>28</v>
      </c>
      <c r="D259" s="22">
        <v>28.5</v>
      </c>
      <c r="E259" s="22">
        <v>28.5</v>
      </c>
      <c r="F259" s="22">
        <v>28.5</v>
      </c>
      <c r="G259" s="22">
        <v>20</v>
      </c>
      <c r="H259" s="57">
        <v>26</v>
      </c>
      <c r="I259" s="57">
        <v>26</v>
      </c>
      <c r="J259" s="19">
        <v>26</v>
      </c>
      <c r="K259" s="19"/>
    </row>
    <row r="260" spans="1:11" x14ac:dyDescent="0.25">
      <c r="A260">
        <v>30</v>
      </c>
      <c r="B260" s="28">
        <v>10</v>
      </c>
      <c r="C260" s="22">
        <v>27.011716659000001</v>
      </c>
      <c r="D260" s="22">
        <v>27.5</v>
      </c>
      <c r="E260" s="22">
        <v>27.5</v>
      </c>
      <c r="F260" s="22">
        <v>27.5</v>
      </c>
      <c r="G260" s="22">
        <v>32</v>
      </c>
      <c r="H260" s="57">
        <v>25</v>
      </c>
      <c r="I260" s="57">
        <v>25</v>
      </c>
      <c r="J260" s="19">
        <v>25</v>
      </c>
      <c r="K260" s="19"/>
    </row>
    <row r="261" spans="1:11" x14ac:dyDescent="0.25">
      <c r="A261">
        <v>30</v>
      </c>
      <c r="B261" s="28">
        <v>10</v>
      </c>
      <c r="C261" s="22">
        <v>25.760721230000001</v>
      </c>
      <c r="D261" s="22">
        <v>26</v>
      </c>
      <c r="E261" s="22">
        <v>26</v>
      </c>
      <c r="F261" s="22">
        <v>26</v>
      </c>
      <c r="G261" s="22">
        <v>32</v>
      </c>
      <c r="H261" s="57">
        <v>24</v>
      </c>
      <c r="I261" s="57">
        <v>24</v>
      </c>
      <c r="J261" s="19">
        <v>24</v>
      </c>
      <c r="K261" s="19"/>
    </row>
    <row r="262" spans="1:11" x14ac:dyDescent="0.25">
      <c r="A262">
        <v>60</v>
      </c>
      <c r="B262" s="28">
        <v>10</v>
      </c>
      <c r="C262" s="22">
        <v>26.038297218</v>
      </c>
      <c r="D262" s="22">
        <v>18.5</v>
      </c>
      <c r="E262" s="22">
        <v>18.5</v>
      </c>
      <c r="F262" s="22">
        <v>14</v>
      </c>
      <c r="G262" s="22">
        <v>14</v>
      </c>
      <c r="H262" s="57">
        <v>20.7</v>
      </c>
      <c r="I262" s="57">
        <v>20.7</v>
      </c>
      <c r="J262" s="19">
        <v>20.7</v>
      </c>
      <c r="K262" s="19"/>
    </row>
    <row r="263" spans="1:11" x14ac:dyDescent="0.25">
      <c r="A263">
        <v>60</v>
      </c>
      <c r="B263" s="28">
        <v>10</v>
      </c>
      <c r="C263" s="22">
        <v>27.397143285999999</v>
      </c>
      <c r="D263" s="22">
        <v>28</v>
      </c>
      <c r="E263" s="22">
        <v>28</v>
      </c>
      <c r="F263" s="22">
        <v>21</v>
      </c>
      <c r="G263" s="22">
        <v>15</v>
      </c>
      <c r="H263" s="57">
        <v>25.6</v>
      </c>
      <c r="I263" s="57">
        <v>25.6</v>
      </c>
      <c r="J263" s="19">
        <v>25.6</v>
      </c>
      <c r="K263" s="19"/>
    </row>
    <row r="264" spans="1:11" x14ac:dyDescent="0.25">
      <c r="A264">
        <v>90</v>
      </c>
      <c r="B264" s="28">
        <v>10</v>
      </c>
      <c r="C264" s="22">
        <v>11.109246045000001</v>
      </c>
      <c r="D264" s="22">
        <v>12</v>
      </c>
      <c r="E264" s="22">
        <v>11.5</v>
      </c>
      <c r="F264" s="22">
        <v>11.5</v>
      </c>
      <c r="G264" s="22">
        <v>13</v>
      </c>
      <c r="H264" s="57">
        <v>14</v>
      </c>
      <c r="I264" s="57">
        <v>14</v>
      </c>
      <c r="J264" s="19">
        <v>14</v>
      </c>
      <c r="K264" s="19"/>
    </row>
    <row r="265" spans="1:11" x14ac:dyDescent="0.25">
      <c r="A265">
        <v>90</v>
      </c>
      <c r="B265" s="28">
        <v>10</v>
      </c>
      <c r="C265" s="22">
        <v>15.531442267999999</v>
      </c>
      <c r="D265" s="22">
        <v>16</v>
      </c>
      <c r="E265" s="22">
        <v>16</v>
      </c>
      <c r="F265" s="22">
        <v>17</v>
      </c>
      <c r="G265" s="22">
        <v>17</v>
      </c>
      <c r="H265" s="57">
        <v>17</v>
      </c>
      <c r="I265" s="57">
        <v>17</v>
      </c>
      <c r="J265" s="19">
        <v>17</v>
      </c>
      <c r="K265" s="19"/>
    </row>
    <row r="266" spans="1:11" x14ac:dyDescent="0.25">
      <c r="A266">
        <v>120</v>
      </c>
      <c r="B266" s="28">
        <v>10</v>
      </c>
      <c r="C266" s="22">
        <v>14.649346694</v>
      </c>
      <c r="D266" s="22">
        <v>19.5</v>
      </c>
      <c r="E266" s="22">
        <v>19.5</v>
      </c>
      <c r="F266" s="22">
        <v>21</v>
      </c>
      <c r="G266" s="22">
        <v>23</v>
      </c>
      <c r="H266" s="57">
        <v>23</v>
      </c>
      <c r="I266" s="57">
        <v>23</v>
      </c>
      <c r="J266" s="19">
        <v>23</v>
      </c>
      <c r="K266" s="19"/>
    </row>
    <row r="267" spans="1:11" x14ac:dyDescent="0.25">
      <c r="A267">
        <v>120</v>
      </c>
      <c r="B267" s="28">
        <v>10</v>
      </c>
      <c r="C267" s="22">
        <v>8.9581562552000005</v>
      </c>
      <c r="D267" s="22">
        <v>13</v>
      </c>
      <c r="E267" s="22">
        <v>13</v>
      </c>
      <c r="F267" s="22">
        <v>13</v>
      </c>
      <c r="G267" s="22">
        <v>13</v>
      </c>
      <c r="H267" s="57">
        <v>13</v>
      </c>
      <c r="I267" s="57">
        <v>13</v>
      </c>
      <c r="J267" s="19">
        <v>13</v>
      </c>
      <c r="K267" s="19"/>
    </row>
    <row r="268" spans="1:11" x14ac:dyDescent="0.25">
      <c r="A268">
        <v>150</v>
      </c>
      <c r="B268" s="28">
        <v>10</v>
      </c>
      <c r="C268" s="22">
        <v>15.812174027999999</v>
      </c>
      <c r="D268" s="22">
        <v>16.5</v>
      </c>
      <c r="E268" s="22">
        <v>16.5</v>
      </c>
      <c r="F268" s="22">
        <v>23</v>
      </c>
      <c r="G268" s="22">
        <v>23</v>
      </c>
      <c r="H268" s="57">
        <v>23</v>
      </c>
      <c r="I268" s="57">
        <v>23</v>
      </c>
      <c r="J268" s="19">
        <v>23</v>
      </c>
      <c r="K268" s="19"/>
    </row>
    <row r="269" spans="1:11" x14ac:dyDescent="0.25">
      <c r="A269">
        <v>150</v>
      </c>
      <c r="B269" s="28">
        <v>10</v>
      </c>
      <c r="C269" s="22">
        <v>8.1003481976000007</v>
      </c>
      <c r="D269" s="22">
        <v>10.5</v>
      </c>
      <c r="E269" s="22">
        <v>10.5</v>
      </c>
      <c r="F269" s="22">
        <v>18</v>
      </c>
      <c r="G269" s="22">
        <v>16</v>
      </c>
      <c r="H269" s="57">
        <v>16</v>
      </c>
      <c r="I269" s="57">
        <v>16</v>
      </c>
      <c r="J269" s="19">
        <v>16</v>
      </c>
      <c r="K269" s="19"/>
    </row>
    <row r="270" spans="1:11" x14ac:dyDescent="0.25">
      <c r="A270">
        <v>200</v>
      </c>
      <c r="B270" s="28">
        <v>10</v>
      </c>
      <c r="C270" s="22">
        <v>23</v>
      </c>
      <c r="D270" s="22">
        <v>15.5</v>
      </c>
      <c r="E270" s="22">
        <v>15.5</v>
      </c>
      <c r="F270" s="22">
        <v>21</v>
      </c>
      <c r="G270" s="22">
        <v>21</v>
      </c>
      <c r="H270" s="57">
        <v>21</v>
      </c>
      <c r="I270" s="57">
        <v>21</v>
      </c>
      <c r="J270" s="19">
        <v>21</v>
      </c>
      <c r="K270" s="19"/>
    </row>
    <row r="271" spans="1:11" x14ac:dyDescent="0.25">
      <c r="A271" s="5">
        <v>200</v>
      </c>
      <c r="B271" s="5">
        <v>10</v>
      </c>
      <c r="C271" s="58">
        <v>18</v>
      </c>
      <c r="D271" s="58">
        <v>14.5</v>
      </c>
      <c r="E271" s="58">
        <v>14.5</v>
      </c>
      <c r="F271" s="58">
        <v>18</v>
      </c>
      <c r="G271" s="58">
        <v>18</v>
      </c>
      <c r="H271" s="59">
        <v>18</v>
      </c>
      <c r="I271" s="59">
        <v>18</v>
      </c>
      <c r="J271" s="19">
        <v>18</v>
      </c>
      <c r="K271" s="19"/>
    </row>
    <row r="272" spans="1:11" x14ac:dyDescent="0.25">
      <c r="A272">
        <v>15</v>
      </c>
      <c r="B272" s="28">
        <v>10</v>
      </c>
      <c r="C272" s="22">
        <v>24.1</v>
      </c>
      <c r="D272" s="22">
        <v>24.1</v>
      </c>
      <c r="E272" s="22">
        <v>24.1</v>
      </c>
      <c r="F272" s="22">
        <v>27</v>
      </c>
      <c r="G272" s="22">
        <v>27</v>
      </c>
      <c r="H272" s="57">
        <v>26</v>
      </c>
      <c r="I272" s="57">
        <v>26</v>
      </c>
      <c r="J272" s="30">
        <v>26</v>
      </c>
      <c r="K272" s="30"/>
    </row>
    <row r="273" spans="1:11" x14ac:dyDescent="0.25">
      <c r="A273">
        <v>15</v>
      </c>
      <c r="B273" s="28">
        <v>10</v>
      </c>
      <c r="C273" s="22">
        <v>24.8</v>
      </c>
      <c r="D273" s="22">
        <v>24.8</v>
      </c>
      <c r="E273" s="22">
        <v>24.8</v>
      </c>
      <c r="F273" s="22">
        <v>27</v>
      </c>
      <c r="G273" s="22">
        <v>25</v>
      </c>
      <c r="H273" s="57">
        <v>25</v>
      </c>
      <c r="I273" s="57">
        <v>25</v>
      </c>
      <c r="J273" s="19">
        <v>25</v>
      </c>
      <c r="K273" s="19"/>
    </row>
    <row r="274" spans="1:11" x14ac:dyDescent="0.25">
      <c r="A274">
        <v>30</v>
      </c>
      <c r="B274" s="28">
        <v>10</v>
      </c>
      <c r="C274" s="22">
        <v>26.981413902</v>
      </c>
      <c r="D274" s="22">
        <v>26.981413902</v>
      </c>
      <c r="E274" s="22">
        <v>30</v>
      </c>
      <c r="F274" s="22">
        <v>31</v>
      </c>
      <c r="G274" s="22">
        <v>33</v>
      </c>
      <c r="H274" s="57">
        <v>28</v>
      </c>
      <c r="I274" s="57">
        <v>28</v>
      </c>
      <c r="J274" s="19">
        <v>28</v>
      </c>
      <c r="K274" s="19"/>
    </row>
    <row r="275" spans="1:11" x14ac:dyDescent="0.25">
      <c r="A275">
        <v>30</v>
      </c>
      <c r="B275" s="28">
        <v>10</v>
      </c>
      <c r="C275" s="22">
        <v>25.612552355999998</v>
      </c>
      <c r="D275" s="22">
        <v>25.612552355999998</v>
      </c>
      <c r="E275" s="22">
        <v>28</v>
      </c>
      <c r="F275" s="22">
        <v>28</v>
      </c>
      <c r="G275" s="22">
        <v>35</v>
      </c>
      <c r="H275" s="57">
        <v>25</v>
      </c>
      <c r="I275" s="57">
        <v>25</v>
      </c>
      <c r="J275" s="19">
        <v>25</v>
      </c>
      <c r="K275" s="19"/>
    </row>
    <row r="276" spans="1:11" x14ac:dyDescent="0.25">
      <c r="A276">
        <v>60</v>
      </c>
      <c r="B276" s="28">
        <v>10</v>
      </c>
      <c r="C276" s="22">
        <v>14.118217313000001</v>
      </c>
      <c r="D276" s="22">
        <v>14.118217313000001</v>
      </c>
      <c r="E276" s="22">
        <v>14.118217313000001</v>
      </c>
      <c r="F276" s="22">
        <v>14.118217313000001</v>
      </c>
      <c r="G276" s="22">
        <v>13</v>
      </c>
      <c r="H276" s="57">
        <v>14.1</v>
      </c>
      <c r="I276" s="57">
        <v>14.1</v>
      </c>
      <c r="J276" s="19">
        <v>14.1</v>
      </c>
      <c r="K276" s="19"/>
    </row>
    <row r="277" spans="1:11" x14ac:dyDescent="0.25">
      <c r="A277">
        <v>60</v>
      </c>
      <c r="B277" s="28">
        <v>10</v>
      </c>
      <c r="C277" s="22">
        <v>25.497205700999999</v>
      </c>
      <c r="D277" s="22">
        <v>25.497205700999999</v>
      </c>
      <c r="E277" s="22">
        <v>29</v>
      </c>
      <c r="F277" s="22">
        <v>22</v>
      </c>
      <c r="G277" s="22">
        <v>24</v>
      </c>
      <c r="H277" s="57">
        <v>27.3</v>
      </c>
      <c r="I277" s="57">
        <v>27.3</v>
      </c>
      <c r="J277" s="19">
        <v>27.3</v>
      </c>
      <c r="K277" s="19"/>
    </row>
    <row r="278" spans="1:11" x14ac:dyDescent="0.25">
      <c r="A278">
        <v>90</v>
      </c>
      <c r="B278" s="28">
        <v>10</v>
      </c>
      <c r="C278" s="22">
        <v>10.606922424</v>
      </c>
      <c r="D278" s="22">
        <v>10.606922424</v>
      </c>
      <c r="E278" s="22">
        <v>14</v>
      </c>
      <c r="F278" s="22">
        <v>14</v>
      </c>
      <c r="G278" s="22">
        <v>14</v>
      </c>
      <c r="H278" s="57">
        <v>14</v>
      </c>
      <c r="I278" s="57">
        <v>14</v>
      </c>
      <c r="J278" s="19">
        <v>14</v>
      </c>
      <c r="K278" s="19"/>
    </row>
    <row r="279" spans="1:11" x14ac:dyDescent="0.25">
      <c r="A279">
        <v>90</v>
      </c>
      <c r="B279" s="28">
        <v>10</v>
      </c>
      <c r="C279" s="22">
        <v>25.590045692</v>
      </c>
      <c r="D279" s="22">
        <v>25.590045692</v>
      </c>
      <c r="E279" s="22">
        <v>27</v>
      </c>
      <c r="F279" s="22">
        <v>24</v>
      </c>
      <c r="G279" s="22">
        <v>17</v>
      </c>
      <c r="H279" s="57">
        <v>24</v>
      </c>
      <c r="I279" s="57">
        <v>24</v>
      </c>
      <c r="J279" s="19">
        <v>24</v>
      </c>
      <c r="K279" s="19"/>
    </row>
    <row r="280" spans="1:11" x14ac:dyDescent="0.25">
      <c r="A280">
        <v>120</v>
      </c>
      <c r="B280" s="28">
        <v>10</v>
      </c>
      <c r="C280" s="22">
        <v>12</v>
      </c>
      <c r="D280" s="22">
        <v>12</v>
      </c>
      <c r="E280" s="22">
        <v>14</v>
      </c>
      <c r="F280" s="22">
        <v>14</v>
      </c>
      <c r="G280" s="22">
        <v>16</v>
      </c>
      <c r="H280" s="57">
        <v>14</v>
      </c>
      <c r="I280" s="57">
        <v>14</v>
      </c>
      <c r="J280" s="19">
        <v>14</v>
      </c>
      <c r="K280" s="19"/>
    </row>
    <row r="281" spans="1:11" x14ac:dyDescent="0.25">
      <c r="A281">
        <v>120</v>
      </c>
      <c r="B281" s="28">
        <v>10</v>
      </c>
      <c r="C281" s="22">
        <v>19</v>
      </c>
      <c r="D281" s="22">
        <v>19</v>
      </c>
      <c r="E281" s="22">
        <v>30</v>
      </c>
      <c r="F281" s="22">
        <v>24</v>
      </c>
      <c r="G281" s="22">
        <v>24</v>
      </c>
      <c r="H281" s="57">
        <v>24</v>
      </c>
      <c r="I281" s="57">
        <v>24</v>
      </c>
      <c r="J281" s="19">
        <v>24</v>
      </c>
      <c r="K281" s="19"/>
    </row>
    <row r="282" spans="1:11" x14ac:dyDescent="0.25">
      <c r="A282">
        <v>150</v>
      </c>
      <c r="B282" s="28">
        <v>10</v>
      </c>
      <c r="C282" s="22">
        <v>9</v>
      </c>
      <c r="D282" s="22">
        <v>9</v>
      </c>
      <c r="E282" s="22">
        <v>17</v>
      </c>
      <c r="F282" s="22">
        <v>17</v>
      </c>
      <c r="G282" s="22">
        <v>21</v>
      </c>
      <c r="H282" s="57">
        <v>17</v>
      </c>
      <c r="I282" s="57">
        <v>17</v>
      </c>
      <c r="J282" s="19">
        <v>17</v>
      </c>
      <c r="K282" s="19"/>
    </row>
    <row r="283" spans="1:11" x14ac:dyDescent="0.25">
      <c r="A283">
        <v>150</v>
      </c>
      <c r="B283" s="28">
        <v>10</v>
      </c>
      <c r="C283" s="22">
        <v>12.5</v>
      </c>
      <c r="D283" s="22">
        <v>12.5</v>
      </c>
      <c r="E283" s="22">
        <v>17</v>
      </c>
      <c r="F283" s="22">
        <v>17</v>
      </c>
      <c r="G283" s="22">
        <v>16</v>
      </c>
      <c r="H283" s="57">
        <v>17</v>
      </c>
      <c r="I283" s="57">
        <v>17</v>
      </c>
      <c r="J283" s="19">
        <v>17</v>
      </c>
      <c r="K283" s="19"/>
    </row>
    <row r="284" spans="1:11" x14ac:dyDescent="0.25">
      <c r="A284">
        <v>200</v>
      </c>
      <c r="B284" s="28">
        <v>10</v>
      </c>
      <c r="C284" s="22">
        <v>19</v>
      </c>
      <c r="D284" s="22">
        <v>19</v>
      </c>
      <c r="E284" s="22">
        <v>19</v>
      </c>
      <c r="F284" s="22">
        <v>19</v>
      </c>
      <c r="G284" s="22">
        <v>18</v>
      </c>
      <c r="H284" s="57">
        <v>19</v>
      </c>
      <c r="I284" s="57">
        <v>19</v>
      </c>
      <c r="J284" s="19">
        <v>19</v>
      </c>
      <c r="K284" s="19"/>
    </row>
    <row r="285" spans="1:11" x14ac:dyDescent="0.25">
      <c r="A285" s="5">
        <v>200</v>
      </c>
      <c r="B285" s="5">
        <v>10</v>
      </c>
      <c r="C285" s="58">
        <v>17</v>
      </c>
      <c r="D285" s="58">
        <v>17</v>
      </c>
      <c r="E285" s="58">
        <v>18</v>
      </c>
      <c r="F285" s="58">
        <v>18</v>
      </c>
      <c r="G285" s="58">
        <v>22</v>
      </c>
      <c r="H285" s="59">
        <v>18</v>
      </c>
      <c r="I285" s="59">
        <v>18</v>
      </c>
      <c r="J285" s="20">
        <v>18</v>
      </c>
      <c r="K285" s="20"/>
    </row>
    <row r="286" spans="1:11" x14ac:dyDescent="0.25">
      <c r="A286">
        <v>15</v>
      </c>
      <c r="B286" s="28">
        <v>11</v>
      </c>
      <c r="C286" s="22">
        <v>26.75</v>
      </c>
      <c r="D286" s="22">
        <v>27</v>
      </c>
      <c r="E286" s="22">
        <v>26</v>
      </c>
      <c r="F286" s="22">
        <v>26</v>
      </c>
      <c r="G286" s="22">
        <v>22</v>
      </c>
      <c r="H286" s="57">
        <v>28</v>
      </c>
      <c r="I286" s="57">
        <v>28</v>
      </c>
      <c r="J286" s="30">
        <v>28</v>
      </c>
      <c r="K286" s="30"/>
    </row>
    <row r="287" spans="1:11" x14ac:dyDescent="0.25">
      <c r="A287">
        <v>15</v>
      </c>
      <c r="B287" s="28">
        <v>11</v>
      </c>
      <c r="C287" s="22">
        <v>28.7</v>
      </c>
      <c r="D287" s="22">
        <v>27</v>
      </c>
      <c r="E287" s="22">
        <v>27</v>
      </c>
      <c r="F287" s="22">
        <v>27</v>
      </c>
      <c r="G287" s="22">
        <v>22</v>
      </c>
      <c r="H287" s="57">
        <v>27</v>
      </c>
      <c r="I287" s="57">
        <v>27</v>
      </c>
      <c r="J287" s="19">
        <v>27</v>
      </c>
      <c r="K287" s="19"/>
    </row>
    <row r="288" spans="1:11" x14ac:dyDescent="0.25">
      <c r="A288">
        <v>30</v>
      </c>
      <c r="B288" s="28">
        <v>11</v>
      </c>
      <c r="C288" s="22">
        <v>26.439672271999999</v>
      </c>
      <c r="D288" s="22">
        <v>29</v>
      </c>
      <c r="E288" s="22">
        <v>28</v>
      </c>
      <c r="F288" s="22">
        <v>28</v>
      </c>
      <c r="G288" s="22">
        <v>35</v>
      </c>
      <c r="H288" s="57">
        <v>28</v>
      </c>
      <c r="I288" s="57">
        <v>28</v>
      </c>
      <c r="J288" s="19">
        <v>28</v>
      </c>
      <c r="K288" s="19"/>
    </row>
    <row r="289" spans="1:11" x14ac:dyDescent="0.25">
      <c r="A289">
        <v>30</v>
      </c>
      <c r="B289" s="28">
        <v>11</v>
      </c>
      <c r="C289" s="22">
        <v>26.736947797999999</v>
      </c>
      <c r="D289" s="22">
        <v>25</v>
      </c>
      <c r="E289" s="22">
        <v>27</v>
      </c>
      <c r="F289" s="22">
        <v>27</v>
      </c>
      <c r="G289" s="22">
        <v>32</v>
      </c>
      <c r="H289" s="57">
        <v>26</v>
      </c>
      <c r="I289" s="57">
        <v>26</v>
      </c>
      <c r="J289" s="19">
        <v>26</v>
      </c>
      <c r="K289" s="19"/>
    </row>
    <row r="290" spans="1:11" x14ac:dyDescent="0.25">
      <c r="A290">
        <v>60</v>
      </c>
      <c r="B290" s="28">
        <v>11</v>
      </c>
      <c r="C290" s="22">
        <v>19.064988576000001</v>
      </c>
      <c r="D290" s="22">
        <v>15.5</v>
      </c>
      <c r="E290" s="22">
        <v>15.5</v>
      </c>
      <c r="F290" s="22">
        <v>15.5</v>
      </c>
      <c r="G290" s="22">
        <v>14</v>
      </c>
      <c r="H290" s="57">
        <v>19</v>
      </c>
      <c r="I290" s="57">
        <v>19</v>
      </c>
      <c r="J290" s="19">
        <v>19</v>
      </c>
      <c r="K290" s="19"/>
    </row>
    <row r="291" spans="1:11" x14ac:dyDescent="0.25">
      <c r="A291">
        <v>60</v>
      </c>
      <c r="B291" s="28">
        <v>11</v>
      </c>
      <c r="C291" s="22">
        <v>29.064512006000001</v>
      </c>
      <c r="D291" s="22">
        <v>27.5</v>
      </c>
      <c r="E291" s="22">
        <v>27</v>
      </c>
      <c r="F291" s="22">
        <v>32</v>
      </c>
      <c r="G291" s="22">
        <v>20</v>
      </c>
      <c r="H291" s="57">
        <v>32</v>
      </c>
      <c r="I291" s="57">
        <v>32</v>
      </c>
      <c r="J291" s="19">
        <v>32</v>
      </c>
      <c r="K291" s="19"/>
    </row>
    <row r="292" spans="1:11" x14ac:dyDescent="0.25">
      <c r="A292">
        <v>90</v>
      </c>
      <c r="B292" s="28">
        <v>11</v>
      </c>
      <c r="C292" s="22">
        <v>15.314757976999999</v>
      </c>
      <c r="D292" s="22">
        <v>22</v>
      </c>
      <c r="E292" s="22">
        <v>19</v>
      </c>
      <c r="F292" s="22">
        <v>24</v>
      </c>
      <c r="G292" s="22">
        <v>35</v>
      </c>
      <c r="H292" s="57">
        <v>24</v>
      </c>
      <c r="I292" s="57">
        <v>24</v>
      </c>
      <c r="J292" s="19">
        <v>24</v>
      </c>
      <c r="K292" s="19"/>
    </row>
    <row r="293" spans="1:11" x14ac:dyDescent="0.25">
      <c r="A293">
        <v>90</v>
      </c>
      <c r="B293" s="28">
        <v>11</v>
      </c>
      <c r="C293" s="22">
        <v>15.347606207</v>
      </c>
      <c r="D293" s="22">
        <v>11.5</v>
      </c>
      <c r="E293" s="22">
        <v>11.5</v>
      </c>
      <c r="F293" s="22">
        <v>15</v>
      </c>
      <c r="G293" s="22">
        <v>14</v>
      </c>
      <c r="H293" s="57">
        <v>15</v>
      </c>
      <c r="I293" s="57">
        <v>15</v>
      </c>
      <c r="J293" s="19">
        <v>15</v>
      </c>
      <c r="K293" s="19"/>
    </row>
    <row r="294" spans="1:11" x14ac:dyDescent="0.25">
      <c r="A294">
        <v>120</v>
      </c>
      <c r="B294" s="28">
        <v>11</v>
      </c>
      <c r="C294" s="22">
        <v>24.129345807</v>
      </c>
      <c r="D294" s="22">
        <v>24.5</v>
      </c>
      <c r="E294" s="22">
        <v>24.5</v>
      </c>
      <c r="F294" s="22">
        <v>27</v>
      </c>
      <c r="G294" s="22">
        <v>27</v>
      </c>
      <c r="H294" s="57">
        <v>27</v>
      </c>
      <c r="I294" s="57">
        <v>27</v>
      </c>
      <c r="J294" s="19">
        <v>27</v>
      </c>
      <c r="K294" s="19"/>
    </row>
    <row r="295" spans="1:11" x14ac:dyDescent="0.25">
      <c r="A295">
        <v>120</v>
      </c>
      <c r="B295" s="28">
        <v>11</v>
      </c>
      <c r="C295" s="22">
        <v>9.3673513460999995</v>
      </c>
      <c r="D295" s="22">
        <v>9.5</v>
      </c>
      <c r="E295" s="22">
        <v>9.5</v>
      </c>
      <c r="F295" s="22">
        <v>12</v>
      </c>
      <c r="G295" s="22">
        <v>12</v>
      </c>
      <c r="H295" s="57">
        <v>12</v>
      </c>
      <c r="I295" s="57">
        <v>12</v>
      </c>
      <c r="J295" s="19">
        <v>12</v>
      </c>
      <c r="K295" s="19"/>
    </row>
    <row r="296" spans="1:11" x14ac:dyDescent="0.25">
      <c r="A296">
        <v>150</v>
      </c>
      <c r="B296" s="28">
        <v>11</v>
      </c>
      <c r="C296" s="22">
        <v>25.122094627999999</v>
      </c>
      <c r="D296" s="22">
        <v>19.5</v>
      </c>
      <c r="E296" s="22">
        <v>19.5</v>
      </c>
      <c r="F296" s="22">
        <v>23</v>
      </c>
      <c r="G296" s="22">
        <v>26</v>
      </c>
      <c r="H296" s="57">
        <v>26</v>
      </c>
      <c r="I296" s="57">
        <v>26</v>
      </c>
      <c r="J296" s="19">
        <v>26</v>
      </c>
      <c r="K296" s="19"/>
    </row>
    <row r="297" spans="1:11" x14ac:dyDescent="0.25">
      <c r="A297">
        <v>150</v>
      </c>
      <c r="B297" s="28">
        <v>11</v>
      </c>
      <c r="C297" s="22">
        <v>7.5212808326999996</v>
      </c>
      <c r="D297" s="22">
        <v>8</v>
      </c>
      <c r="E297" s="22">
        <v>8</v>
      </c>
      <c r="F297" s="22">
        <v>10</v>
      </c>
      <c r="G297" s="22">
        <v>10</v>
      </c>
      <c r="H297" s="57">
        <v>10</v>
      </c>
      <c r="I297" s="57">
        <v>10</v>
      </c>
      <c r="J297" s="19">
        <v>10</v>
      </c>
      <c r="K297" s="19"/>
    </row>
    <row r="298" spans="1:11" x14ac:dyDescent="0.25">
      <c r="A298">
        <v>200</v>
      </c>
      <c r="B298" s="28">
        <v>11</v>
      </c>
      <c r="C298" s="22">
        <v>19</v>
      </c>
      <c r="D298" s="22">
        <v>14.5</v>
      </c>
      <c r="E298" s="22">
        <v>14.5</v>
      </c>
      <c r="F298" s="22">
        <v>16</v>
      </c>
      <c r="G298" s="22">
        <v>18</v>
      </c>
      <c r="H298" s="57">
        <v>20</v>
      </c>
      <c r="I298" s="57">
        <v>20</v>
      </c>
      <c r="J298" s="19">
        <v>20</v>
      </c>
      <c r="K298" s="19"/>
    </row>
    <row r="299" spans="1:11" x14ac:dyDescent="0.25">
      <c r="A299" s="5">
        <v>200</v>
      </c>
      <c r="B299" s="5">
        <v>11</v>
      </c>
      <c r="C299" s="58">
        <v>15</v>
      </c>
      <c r="D299" s="22">
        <v>11</v>
      </c>
      <c r="E299" s="22">
        <v>11</v>
      </c>
      <c r="F299" s="22">
        <v>11</v>
      </c>
      <c r="G299" s="58">
        <v>18</v>
      </c>
      <c r="H299" s="59">
        <v>15</v>
      </c>
      <c r="I299" s="59">
        <v>15</v>
      </c>
      <c r="J299" s="19">
        <v>15</v>
      </c>
      <c r="K299" s="19"/>
    </row>
    <row r="300" spans="1:11" x14ac:dyDescent="0.25">
      <c r="A300">
        <v>15</v>
      </c>
      <c r="B300" s="28">
        <v>11</v>
      </c>
      <c r="C300" s="22">
        <v>25.7</v>
      </c>
      <c r="D300" s="22">
        <v>25.7</v>
      </c>
      <c r="E300" s="22">
        <v>25.7</v>
      </c>
      <c r="F300" s="22">
        <v>27</v>
      </c>
      <c r="G300" s="22">
        <v>20</v>
      </c>
      <c r="H300" s="57">
        <v>27</v>
      </c>
      <c r="I300" s="57">
        <v>27</v>
      </c>
      <c r="J300" s="30">
        <v>27</v>
      </c>
      <c r="K300" s="30"/>
    </row>
    <row r="301" spans="1:11" x14ac:dyDescent="0.25">
      <c r="A301">
        <v>15</v>
      </c>
      <c r="B301" s="28">
        <v>11</v>
      </c>
      <c r="C301" s="22">
        <v>24.05</v>
      </c>
      <c r="D301" s="22">
        <v>24.05</v>
      </c>
      <c r="E301" s="22">
        <v>24.05</v>
      </c>
      <c r="F301" s="22">
        <v>24.05</v>
      </c>
      <c r="G301" s="22">
        <v>24.1</v>
      </c>
      <c r="H301" s="57">
        <v>26</v>
      </c>
      <c r="I301" s="57">
        <v>26</v>
      </c>
      <c r="J301" s="19">
        <v>26</v>
      </c>
      <c r="K301" s="19"/>
    </row>
    <row r="302" spans="1:11" x14ac:dyDescent="0.25">
      <c r="A302">
        <v>30</v>
      </c>
      <c r="B302" s="28">
        <v>11</v>
      </c>
      <c r="C302" s="22">
        <v>26.555018926999999</v>
      </c>
      <c r="D302" s="22">
        <v>26.555018926999999</v>
      </c>
      <c r="E302" s="22">
        <v>28</v>
      </c>
      <c r="F302" s="22">
        <v>24</v>
      </c>
      <c r="G302" s="22">
        <v>20</v>
      </c>
      <c r="H302" s="57">
        <v>28</v>
      </c>
      <c r="I302" s="57">
        <v>28</v>
      </c>
      <c r="J302" s="19">
        <v>28</v>
      </c>
      <c r="K302" s="19"/>
    </row>
    <row r="303" spans="1:11" x14ac:dyDescent="0.25">
      <c r="A303">
        <v>30</v>
      </c>
      <c r="B303" s="28">
        <v>11</v>
      </c>
      <c r="C303" s="22">
        <v>25.434374597000001</v>
      </c>
      <c r="D303" s="22">
        <v>25.434374597000001</v>
      </c>
      <c r="E303" s="22">
        <v>27</v>
      </c>
      <c r="F303" s="22">
        <v>26</v>
      </c>
      <c r="G303" s="22">
        <v>26</v>
      </c>
      <c r="H303" s="57">
        <v>26</v>
      </c>
      <c r="I303" s="57">
        <v>26</v>
      </c>
      <c r="J303" s="19">
        <v>26</v>
      </c>
      <c r="K303" s="19"/>
    </row>
    <row r="304" spans="1:11" x14ac:dyDescent="0.25">
      <c r="A304">
        <v>60</v>
      </c>
      <c r="B304" s="28">
        <v>11</v>
      </c>
      <c r="C304" s="22">
        <v>17.658322051999999</v>
      </c>
      <c r="D304" s="22">
        <v>17.658322051999999</v>
      </c>
      <c r="E304" s="22">
        <v>24</v>
      </c>
      <c r="F304" s="22">
        <v>23</v>
      </c>
      <c r="G304" s="22">
        <v>32</v>
      </c>
      <c r="H304" s="57">
        <v>23</v>
      </c>
      <c r="I304" s="57">
        <v>23</v>
      </c>
      <c r="J304" s="19">
        <v>23</v>
      </c>
      <c r="K304" s="19"/>
    </row>
    <row r="305" spans="1:11" x14ac:dyDescent="0.25">
      <c r="A305">
        <v>60</v>
      </c>
      <c r="B305" s="28">
        <v>11</v>
      </c>
      <c r="C305" s="22">
        <v>27.527494384000001</v>
      </c>
      <c r="D305" s="22">
        <v>27.527494384000001</v>
      </c>
      <c r="E305" s="22">
        <v>27.527494384000001</v>
      </c>
      <c r="F305" s="22">
        <v>25</v>
      </c>
      <c r="G305" s="22">
        <v>22</v>
      </c>
      <c r="H305" s="57">
        <v>25</v>
      </c>
      <c r="I305" s="57">
        <v>25</v>
      </c>
      <c r="J305" s="19">
        <v>25</v>
      </c>
      <c r="K305" s="19"/>
    </row>
    <row r="306" spans="1:11" x14ac:dyDescent="0.25">
      <c r="A306">
        <v>90</v>
      </c>
      <c r="B306" s="28">
        <v>11</v>
      </c>
      <c r="C306" s="22">
        <v>24.621321345999998</v>
      </c>
      <c r="D306" s="22">
        <v>24.621321345999998</v>
      </c>
      <c r="E306" s="22">
        <v>24.621321345999998</v>
      </c>
      <c r="F306" s="22">
        <v>24.621321345999998</v>
      </c>
      <c r="G306" s="22">
        <v>20</v>
      </c>
      <c r="H306" s="57">
        <v>24.6</v>
      </c>
      <c r="I306" s="57">
        <v>24.6</v>
      </c>
      <c r="J306" s="19">
        <v>24.6</v>
      </c>
      <c r="K306" s="19"/>
    </row>
    <row r="307" spans="1:11" x14ac:dyDescent="0.25">
      <c r="A307">
        <v>90</v>
      </c>
      <c r="B307" s="28">
        <v>11</v>
      </c>
      <c r="C307" s="22">
        <v>23.522245902000002</v>
      </c>
      <c r="D307" s="22">
        <v>23.522245902000002</v>
      </c>
      <c r="E307" s="22">
        <v>28</v>
      </c>
      <c r="F307" s="22">
        <v>28</v>
      </c>
      <c r="G307" s="22">
        <v>35</v>
      </c>
      <c r="H307" s="57">
        <v>26</v>
      </c>
      <c r="I307" s="57">
        <v>26</v>
      </c>
      <c r="J307" s="19">
        <v>26</v>
      </c>
      <c r="K307" s="19"/>
    </row>
    <row r="308" spans="1:11" x14ac:dyDescent="0.25">
      <c r="A308">
        <v>120</v>
      </c>
      <c r="B308" s="28">
        <v>11</v>
      </c>
      <c r="C308" s="22">
        <v>16.845268801</v>
      </c>
      <c r="D308" s="22">
        <v>16.845268801</v>
      </c>
      <c r="E308" s="22">
        <v>18</v>
      </c>
      <c r="F308" s="22">
        <v>18</v>
      </c>
      <c r="G308" s="22">
        <v>18</v>
      </c>
      <c r="H308" s="57">
        <v>18</v>
      </c>
      <c r="I308" s="57">
        <v>18</v>
      </c>
      <c r="J308" s="19">
        <v>18</v>
      </c>
      <c r="K308" s="19"/>
    </row>
    <row r="309" spans="1:11" x14ac:dyDescent="0.25">
      <c r="A309">
        <v>120</v>
      </c>
      <c r="B309" s="28">
        <v>11</v>
      </c>
      <c r="C309" s="22">
        <v>26.046743422999999</v>
      </c>
      <c r="D309" s="22">
        <v>26.046743422999999</v>
      </c>
      <c r="E309" s="22">
        <v>32</v>
      </c>
      <c r="F309" s="22">
        <v>32</v>
      </c>
      <c r="G309" s="22">
        <v>25</v>
      </c>
      <c r="H309" s="57">
        <v>30</v>
      </c>
      <c r="I309" s="57">
        <v>30</v>
      </c>
      <c r="J309" s="19">
        <v>30</v>
      </c>
      <c r="K309" s="19"/>
    </row>
    <row r="310" spans="1:11" x14ac:dyDescent="0.25">
      <c r="A310">
        <v>150</v>
      </c>
      <c r="B310" s="28">
        <v>11</v>
      </c>
      <c r="C310" s="22">
        <v>15</v>
      </c>
      <c r="D310" s="22">
        <v>15</v>
      </c>
      <c r="E310" s="22">
        <v>18</v>
      </c>
      <c r="F310" s="22">
        <v>18</v>
      </c>
      <c r="G310" s="22">
        <v>18</v>
      </c>
      <c r="H310" s="57">
        <v>18</v>
      </c>
      <c r="I310" s="57">
        <v>18</v>
      </c>
      <c r="J310" s="19">
        <v>18</v>
      </c>
      <c r="K310" s="19"/>
    </row>
    <row r="311" spans="1:11" x14ac:dyDescent="0.25">
      <c r="A311">
        <v>150</v>
      </c>
      <c r="B311" s="28">
        <v>11</v>
      </c>
      <c r="C311" s="22">
        <v>17.5</v>
      </c>
      <c r="D311" s="22">
        <v>17.5</v>
      </c>
      <c r="E311" s="22">
        <v>21</v>
      </c>
      <c r="F311" s="22">
        <v>21</v>
      </c>
      <c r="G311" s="22">
        <v>21</v>
      </c>
      <c r="H311" s="57">
        <v>21</v>
      </c>
      <c r="I311" s="57">
        <v>21</v>
      </c>
      <c r="J311" s="19">
        <v>21</v>
      </c>
      <c r="K311" s="19"/>
    </row>
    <row r="312" spans="1:11" x14ac:dyDescent="0.25">
      <c r="A312">
        <v>200</v>
      </c>
      <c r="B312" s="28">
        <v>11</v>
      </c>
      <c r="C312" s="22">
        <v>20</v>
      </c>
      <c r="D312" s="22">
        <v>20</v>
      </c>
      <c r="E312" s="22">
        <v>21</v>
      </c>
      <c r="F312" s="22">
        <v>21</v>
      </c>
      <c r="G312" s="22">
        <v>21</v>
      </c>
      <c r="H312" s="57">
        <v>21</v>
      </c>
      <c r="I312" s="57">
        <v>21</v>
      </c>
      <c r="J312" s="19">
        <v>21</v>
      </c>
      <c r="K312" s="19"/>
    </row>
    <row r="313" spans="1:11" x14ac:dyDescent="0.25">
      <c r="A313" s="5">
        <v>200</v>
      </c>
      <c r="B313" s="5">
        <v>11</v>
      </c>
      <c r="C313" s="58">
        <v>18</v>
      </c>
      <c r="D313" s="58">
        <v>12.24446745425</v>
      </c>
      <c r="E313" s="58">
        <v>23</v>
      </c>
      <c r="F313" s="58">
        <v>23</v>
      </c>
      <c r="G313" s="58">
        <v>24</v>
      </c>
      <c r="H313" s="59">
        <v>23</v>
      </c>
      <c r="I313" s="59">
        <v>23</v>
      </c>
      <c r="J313" s="19">
        <v>23</v>
      </c>
      <c r="K313" s="19"/>
    </row>
    <row r="314" spans="1:11" x14ac:dyDescent="0.25">
      <c r="A314">
        <v>15</v>
      </c>
      <c r="B314" s="28">
        <v>12</v>
      </c>
      <c r="C314" s="22">
        <v>22.55</v>
      </c>
      <c r="D314" s="22">
        <v>20</v>
      </c>
      <c r="E314" s="22">
        <v>19</v>
      </c>
      <c r="F314" s="22">
        <v>22</v>
      </c>
      <c r="G314" s="22">
        <v>18</v>
      </c>
      <c r="H314" s="57">
        <v>24</v>
      </c>
      <c r="I314" s="57">
        <v>24</v>
      </c>
      <c r="J314" s="30">
        <v>24</v>
      </c>
      <c r="K314" s="30"/>
    </row>
    <row r="315" spans="1:11" x14ac:dyDescent="0.25">
      <c r="A315">
        <v>15</v>
      </c>
      <c r="B315" s="28">
        <v>12</v>
      </c>
      <c r="C315" s="22">
        <v>25.4</v>
      </c>
      <c r="D315" s="22">
        <v>28</v>
      </c>
      <c r="E315" s="22">
        <v>27</v>
      </c>
      <c r="F315" s="22">
        <v>27</v>
      </c>
      <c r="G315" s="22">
        <v>22</v>
      </c>
      <c r="H315" s="57">
        <v>26</v>
      </c>
      <c r="I315" s="57">
        <v>26</v>
      </c>
      <c r="J315" s="52">
        <v>32</v>
      </c>
      <c r="K315" s="19"/>
    </row>
    <row r="316" spans="1:11" x14ac:dyDescent="0.25">
      <c r="A316">
        <v>30</v>
      </c>
      <c r="B316" s="28">
        <v>12</v>
      </c>
      <c r="C316" s="22">
        <v>19.305997439999999</v>
      </c>
      <c r="D316" s="22">
        <v>18</v>
      </c>
      <c r="E316" s="22">
        <v>18</v>
      </c>
      <c r="F316" s="22">
        <v>17</v>
      </c>
      <c r="G316" s="22">
        <v>30</v>
      </c>
      <c r="H316" s="57">
        <v>21</v>
      </c>
      <c r="I316" s="57">
        <v>21</v>
      </c>
      <c r="J316" s="19">
        <v>21</v>
      </c>
      <c r="K316" s="19"/>
    </row>
    <row r="317" spans="1:11" x14ac:dyDescent="0.25">
      <c r="A317">
        <v>30</v>
      </c>
      <c r="B317" s="28">
        <v>12</v>
      </c>
      <c r="C317" s="22">
        <v>23.615085892</v>
      </c>
      <c r="D317" s="22">
        <v>22</v>
      </c>
      <c r="E317" s="22">
        <v>24</v>
      </c>
      <c r="F317" s="22">
        <v>24</v>
      </c>
      <c r="G317" s="22">
        <v>18</v>
      </c>
      <c r="H317" s="57">
        <v>24</v>
      </c>
      <c r="I317" s="57">
        <v>24</v>
      </c>
      <c r="J317" s="19">
        <v>24</v>
      </c>
      <c r="K317" s="19"/>
    </row>
    <row r="318" spans="1:11" x14ac:dyDescent="0.25">
      <c r="A318">
        <v>60</v>
      </c>
      <c r="B318" s="28">
        <v>12</v>
      </c>
      <c r="C318" s="22">
        <v>24.031459182999999</v>
      </c>
      <c r="D318" s="22">
        <v>17</v>
      </c>
      <c r="E318" s="22">
        <v>17</v>
      </c>
      <c r="F318" s="22">
        <v>18</v>
      </c>
      <c r="G318" s="22">
        <v>16</v>
      </c>
      <c r="H318" s="57">
        <v>21.1</v>
      </c>
      <c r="I318" s="57">
        <v>21.1</v>
      </c>
      <c r="J318" s="19">
        <v>21.1</v>
      </c>
      <c r="K318" s="19"/>
    </row>
    <row r="319" spans="1:11" x14ac:dyDescent="0.25">
      <c r="A319">
        <v>60</v>
      </c>
      <c r="B319" s="28">
        <v>12</v>
      </c>
      <c r="C319" s="22">
        <v>22.390348239000001</v>
      </c>
      <c r="D319" s="22">
        <v>28</v>
      </c>
      <c r="E319" s="22">
        <v>28</v>
      </c>
      <c r="F319" s="22">
        <v>28</v>
      </c>
      <c r="G319" s="22">
        <v>29</v>
      </c>
      <c r="H319" s="57">
        <v>20</v>
      </c>
      <c r="I319" s="57">
        <v>20</v>
      </c>
      <c r="J319" s="19">
        <v>20</v>
      </c>
      <c r="K319" s="19"/>
    </row>
    <row r="320" spans="1:11" x14ac:dyDescent="0.25">
      <c r="A320">
        <v>90</v>
      </c>
      <c r="B320" s="28">
        <v>12</v>
      </c>
      <c r="C320" s="22">
        <v>14.601482130999999</v>
      </c>
      <c r="D320" s="22">
        <v>15</v>
      </c>
      <c r="E320" s="22">
        <v>15</v>
      </c>
      <c r="F320" s="22">
        <v>15</v>
      </c>
      <c r="G320" s="22">
        <v>17</v>
      </c>
      <c r="H320" s="57">
        <v>18</v>
      </c>
      <c r="I320" s="57">
        <v>18</v>
      </c>
      <c r="J320" s="19">
        <v>18</v>
      </c>
      <c r="K320" s="19"/>
    </row>
    <row r="321" spans="1:11" x14ac:dyDescent="0.25">
      <c r="A321">
        <v>90</v>
      </c>
      <c r="B321" s="28">
        <v>12</v>
      </c>
      <c r="C321" s="22">
        <v>21.680744908000001</v>
      </c>
      <c r="D321" s="22">
        <v>22.5</v>
      </c>
      <c r="E321" s="22">
        <v>22.5</v>
      </c>
      <c r="F321" s="22">
        <v>21</v>
      </c>
      <c r="G321" s="22">
        <v>18</v>
      </c>
      <c r="H321" s="57">
        <v>21</v>
      </c>
      <c r="I321" s="57">
        <v>21</v>
      </c>
      <c r="J321" s="19">
        <v>21</v>
      </c>
      <c r="K321" s="19"/>
    </row>
    <row r="322" spans="1:11" x14ac:dyDescent="0.25">
      <c r="A322">
        <v>120</v>
      </c>
      <c r="B322" s="28">
        <v>12</v>
      </c>
      <c r="C322" s="22">
        <v>13.171176354</v>
      </c>
      <c r="D322" s="22">
        <v>17</v>
      </c>
      <c r="E322" s="22">
        <v>17</v>
      </c>
      <c r="F322" s="22">
        <v>17</v>
      </c>
      <c r="G322" s="22">
        <v>17</v>
      </c>
      <c r="H322" s="57">
        <v>17</v>
      </c>
      <c r="I322" s="57">
        <v>17</v>
      </c>
      <c r="J322" s="19">
        <v>17</v>
      </c>
      <c r="K322" s="19"/>
    </row>
    <row r="323" spans="1:11" x14ac:dyDescent="0.25">
      <c r="A323">
        <v>120</v>
      </c>
      <c r="B323" s="28">
        <v>12</v>
      </c>
      <c r="C323" s="22">
        <v>12.684084033</v>
      </c>
      <c r="D323" s="22">
        <v>16</v>
      </c>
      <c r="E323" s="22">
        <v>16</v>
      </c>
      <c r="F323" s="22">
        <v>16</v>
      </c>
      <c r="G323" s="22">
        <v>16</v>
      </c>
      <c r="H323" s="57">
        <v>16</v>
      </c>
      <c r="I323" s="57">
        <v>16</v>
      </c>
      <c r="J323" s="19">
        <v>16</v>
      </c>
      <c r="K323" s="19"/>
    </row>
    <row r="324" spans="1:11" x14ac:dyDescent="0.25">
      <c r="A324">
        <v>150</v>
      </c>
      <c r="B324" s="28">
        <v>12</v>
      </c>
      <c r="C324" s="22">
        <v>11.689251930999999</v>
      </c>
      <c r="D324" s="22">
        <v>14</v>
      </c>
      <c r="E324" s="22">
        <v>13</v>
      </c>
      <c r="F324" s="22">
        <v>16</v>
      </c>
      <c r="G324" s="22">
        <v>16</v>
      </c>
      <c r="H324" s="57">
        <v>16</v>
      </c>
      <c r="I324" s="57">
        <v>16</v>
      </c>
      <c r="J324" s="19">
        <v>16</v>
      </c>
      <c r="K324" s="19"/>
    </row>
    <row r="325" spans="1:11" x14ac:dyDescent="0.25">
      <c r="A325">
        <v>150</v>
      </c>
      <c r="B325" s="28">
        <v>12</v>
      </c>
      <c r="C325" s="22">
        <v>12.858648911</v>
      </c>
      <c r="D325" s="22">
        <v>17</v>
      </c>
      <c r="E325" s="22">
        <v>17</v>
      </c>
      <c r="F325" s="22">
        <v>17</v>
      </c>
      <c r="G325" s="22">
        <v>17</v>
      </c>
      <c r="H325" s="57">
        <v>17</v>
      </c>
      <c r="I325" s="57">
        <v>17</v>
      </c>
      <c r="J325" s="19">
        <v>17</v>
      </c>
      <c r="K325" s="19"/>
    </row>
    <row r="326" spans="1:11" x14ac:dyDescent="0.25">
      <c r="A326">
        <v>200</v>
      </c>
      <c r="B326" s="28">
        <v>12</v>
      </c>
      <c r="C326" s="22">
        <v>18</v>
      </c>
      <c r="D326" s="22">
        <v>21</v>
      </c>
      <c r="E326" s="22">
        <v>19</v>
      </c>
      <c r="F326" s="22">
        <v>19</v>
      </c>
      <c r="G326" s="22">
        <v>21</v>
      </c>
      <c r="H326" s="57">
        <v>19</v>
      </c>
      <c r="I326" s="57">
        <v>19</v>
      </c>
      <c r="J326" s="19">
        <v>19</v>
      </c>
      <c r="K326" s="19"/>
    </row>
    <row r="327" spans="1:11" x14ac:dyDescent="0.25">
      <c r="A327" s="5">
        <v>200</v>
      </c>
      <c r="B327" s="5">
        <v>12</v>
      </c>
      <c r="C327" s="58">
        <v>18</v>
      </c>
      <c r="D327" s="58">
        <v>17</v>
      </c>
      <c r="E327" s="58">
        <v>13.5</v>
      </c>
      <c r="F327" s="58">
        <v>17</v>
      </c>
      <c r="G327" s="58">
        <v>17</v>
      </c>
      <c r="H327" s="59">
        <v>17</v>
      </c>
      <c r="I327" s="59">
        <v>17</v>
      </c>
      <c r="J327" s="19">
        <v>17</v>
      </c>
      <c r="K327" s="19"/>
    </row>
    <row r="328" spans="1:11" x14ac:dyDescent="0.25">
      <c r="A328">
        <v>15</v>
      </c>
      <c r="B328" s="28">
        <v>12</v>
      </c>
      <c r="C328" s="22">
        <v>26.75</v>
      </c>
      <c r="D328" s="22">
        <v>26.75</v>
      </c>
      <c r="E328" s="22">
        <v>26.75</v>
      </c>
      <c r="F328" s="22">
        <v>26.75</v>
      </c>
      <c r="G328" s="22">
        <v>20</v>
      </c>
      <c r="H328" s="57">
        <v>26</v>
      </c>
      <c r="I328" s="57">
        <v>26</v>
      </c>
      <c r="J328" s="30">
        <v>26</v>
      </c>
      <c r="K328" s="30"/>
    </row>
    <row r="329" spans="1:11" x14ac:dyDescent="0.25">
      <c r="A329">
        <v>15</v>
      </c>
      <c r="B329" s="28">
        <v>12</v>
      </c>
      <c r="C329" s="22">
        <v>26</v>
      </c>
      <c r="D329" s="22">
        <v>26</v>
      </c>
      <c r="E329" s="22">
        <v>26</v>
      </c>
      <c r="F329" s="22">
        <v>26</v>
      </c>
      <c r="G329" s="22">
        <v>22</v>
      </c>
      <c r="H329" s="57">
        <v>25</v>
      </c>
      <c r="I329" s="57">
        <v>25</v>
      </c>
      <c r="J329" s="19">
        <v>25</v>
      </c>
      <c r="K329" s="19"/>
    </row>
    <row r="330" spans="1:11" x14ac:dyDescent="0.25">
      <c r="A330">
        <v>30</v>
      </c>
      <c r="B330" s="28">
        <v>12</v>
      </c>
      <c r="C330" s="22">
        <v>26.232423404999999</v>
      </c>
      <c r="D330" s="22">
        <v>26.232423404999999</v>
      </c>
      <c r="E330" s="22">
        <v>28</v>
      </c>
      <c r="F330" s="22">
        <v>28</v>
      </c>
      <c r="G330" s="22">
        <v>29</v>
      </c>
      <c r="H330" s="57">
        <v>26</v>
      </c>
      <c r="I330" s="57">
        <v>26</v>
      </c>
      <c r="J330" s="19">
        <v>26</v>
      </c>
      <c r="K330" s="19"/>
    </row>
    <row r="331" spans="1:11" x14ac:dyDescent="0.25">
      <c r="A331">
        <v>30</v>
      </c>
      <c r="B331" s="28">
        <v>12</v>
      </c>
      <c r="C331" s="22">
        <v>25.535311125</v>
      </c>
      <c r="D331" s="22">
        <v>25.535311125</v>
      </c>
      <c r="E331" s="22">
        <v>28</v>
      </c>
      <c r="F331" s="22">
        <v>25</v>
      </c>
      <c r="G331" s="22">
        <v>28</v>
      </c>
      <c r="H331" s="57">
        <v>25</v>
      </c>
      <c r="I331" s="57">
        <v>25</v>
      </c>
      <c r="J331" s="19">
        <v>25</v>
      </c>
      <c r="K331" s="19"/>
    </row>
    <row r="332" spans="1:11" x14ac:dyDescent="0.25">
      <c r="A332">
        <v>60</v>
      </c>
      <c r="B332" s="28">
        <v>12</v>
      </c>
      <c r="C332" s="22">
        <v>15.219162299000001</v>
      </c>
      <c r="D332" s="22">
        <v>15.219162299000001</v>
      </c>
      <c r="E332" s="22">
        <v>15.219162299000001</v>
      </c>
      <c r="F332" s="22">
        <v>16</v>
      </c>
      <c r="G332" s="22">
        <v>14</v>
      </c>
      <c r="H332" s="57">
        <v>16</v>
      </c>
      <c r="I332" s="57">
        <v>16</v>
      </c>
      <c r="J332" s="19">
        <v>16</v>
      </c>
      <c r="K332" s="19"/>
    </row>
    <row r="333" spans="1:11" x14ac:dyDescent="0.25">
      <c r="A333">
        <v>60</v>
      </c>
      <c r="B333" s="28">
        <v>12</v>
      </c>
      <c r="C333" s="22">
        <v>30.503011337</v>
      </c>
      <c r="D333" s="22">
        <v>30.503011337</v>
      </c>
      <c r="E333" s="22">
        <v>33</v>
      </c>
      <c r="F333" s="22">
        <v>29</v>
      </c>
      <c r="G333" s="22">
        <v>20</v>
      </c>
      <c r="H333" s="57">
        <v>31</v>
      </c>
      <c r="I333" s="57">
        <v>31</v>
      </c>
      <c r="J333" s="19">
        <v>31</v>
      </c>
      <c r="K333" s="19"/>
    </row>
    <row r="334" spans="1:11" x14ac:dyDescent="0.25">
      <c r="A334">
        <v>90</v>
      </c>
      <c r="B334" s="28">
        <v>12</v>
      </c>
      <c r="C334" s="22">
        <v>11.774704871000001</v>
      </c>
      <c r="D334" s="22">
        <v>11.774704871000001</v>
      </c>
      <c r="E334" s="22">
        <v>13</v>
      </c>
      <c r="F334" s="22">
        <v>15</v>
      </c>
      <c r="G334" s="22">
        <v>15</v>
      </c>
      <c r="H334" s="57">
        <v>15</v>
      </c>
      <c r="I334" s="57">
        <v>15</v>
      </c>
      <c r="J334" s="19">
        <v>15</v>
      </c>
      <c r="K334" s="19"/>
    </row>
    <row r="335" spans="1:11" x14ac:dyDescent="0.25">
      <c r="A335">
        <v>90</v>
      </c>
      <c r="B335" s="28">
        <v>12</v>
      </c>
      <c r="C335" s="22">
        <v>16.286434882999998</v>
      </c>
      <c r="D335" s="22">
        <v>16.286434882999998</v>
      </c>
      <c r="E335" s="22">
        <v>16.286434882999998</v>
      </c>
      <c r="F335" s="22">
        <v>16.286434882999998</v>
      </c>
      <c r="G335" s="22">
        <v>16.3</v>
      </c>
      <c r="H335" s="57">
        <v>16.3</v>
      </c>
      <c r="I335" s="57">
        <v>16.3</v>
      </c>
      <c r="J335" s="19">
        <v>16.3</v>
      </c>
      <c r="K335" s="19"/>
    </row>
    <row r="336" spans="1:11" x14ac:dyDescent="0.25">
      <c r="A336">
        <v>120</v>
      </c>
      <c r="B336" s="28">
        <v>12</v>
      </c>
      <c r="C336" s="22">
        <v>11</v>
      </c>
      <c r="D336" s="22">
        <v>11</v>
      </c>
      <c r="E336" s="22">
        <v>15</v>
      </c>
      <c r="F336" s="22">
        <v>15</v>
      </c>
      <c r="G336" s="22">
        <v>14</v>
      </c>
      <c r="H336" s="57">
        <v>15</v>
      </c>
      <c r="I336" s="57">
        <v>15</v>
      </c>
      <c r="J336" s="19">
        <v>15</v>
      </c>
      <c r="K336" s="19"/>
    </row>
    <row r="337" spans="1:11" x14ac:dyDescent="0.25">
      <c r="A337">
        <v>120</v>
      </c>
      <c r="B337" s="28">
        <v>12</v>
      </c>
      <c r="C337" s="22">
        <v>15.767561218000001</v>
      </c>
      <c r="D337" s="22">
        <v>15.767561218000001</v>
      </c>
      <c r="E337" s="22">
        <v>15.767561218000001</v>
      </c>
      <c r="F337" s="22">
        <v>15.767561218000001</v>
      </c>
      <c r="G337" s="22">
        <v>15.8</v>
      </c>
      <c r="H337" s="57">
        <v>15.8</v>
      </c>
      <c r="I337" s="57">
        <v>15.8</v>
      </c>
      <c r="J337" s="19">
        <v>15.8</v>
      </c>
      <c r="K337" s="19"/>
    </row>
    <row r="338" spans="1:11" x14ac:dyDescent="0.25">
      <c r="A338">
        <v>150</v>
      </c>
      <c r="B338" s="28">
        <v>12</v>
      </c>
      <c r="C338" s="22">
        <v>9</v>
      </c>
      <c r="D338" s="22">
        <v>9</v>
      </c>
      <c r="E338" s="22">
        <v>14</v>
      </c>
      <c r="F338" s="22">
        <v>14</v>
      </c>
      <c r="G338" s="22">
        <v>15</v>
      </c>
      <c r="H338" s="57">
        <v>14</v>
      </c>
      <c r="I338" s="57">
        <v>14</v>
      </c>
      <c r="J338" s="19">
        <v>14</v>
      </c>
      <c r="K338" s="19"/>
    </row>
    <row r="339" spans="1:11" x14ac:dyDescent="0.25">
      <c r="A339">
        <v>150</v>
      </c>
      <c r="B339" s="28">
        <v>12</v>
      </c>
      <c r="C339" s="22">
        <v>12.583138006</v>
      </c>
      <c r="D339" s="22">
        <v>12.583138006</v>
      </c>
      <c r="E339" s="22">
        <v>14</v>
      </c>
      <c r="F339" s="22">
        <v>14</v>
      </c>
      <c r="G339" s="22">
        <v>14</v>
      </c>
      <c r="H339" s="57">
        <v>14</v>
      </c>
      <c r="I339" s="57">
        <v>14</v>
      </c>
      <c r="J339" s="19">
        <v>14</v>
      </c>
      <c r="K339" s="19"/>
    </row>
    <row r="340" spans="1:11" x14ac:dyDescent="0.25">
      <c r="A340">
        <v>200</v>
      </c>
      <c r="B340" s="28">
        <v>12</v>
      </c>
      <c r="C340" s="22">
        <v>18</v>
      </c>
      <c r="D340" s="22">
        <v>18</v>
      </c>
      <c r="E340" s="22">
        <v>23</v>
      </c>
      <c r="F340" s="22">
        <v>23</v>
      </c>
      <c r="G340" s="22">
        <v>23</v>
      </c>
      <c r="H340" s="57">
        <v>23</v>
      </c>
      <c r="I340" s="57">
        <v>23</v>
      </c>
      <c r="J340" s="19">
        <v>23</v>
      </c>
      <c r="K340" s="19"/>
    </row>
    <row r="341" spans="1:11" x14ac:dyDescent="0.25">
      <c r="A341" s="5">
        <v>200</v>
      </c>
      <c r="B341" s="5">
        <v>12</v>
      </c>
      <c r="C341" s="58">
        <v>14</v>
      </c>
      <c r="D341" s="58">
        <v>14</v>
      </c>
      <c r="E341" s="58">
        <v>15</v>
      </c>
      <c r="F341" s="58">
        <v>15</v>
      </c>
      <c r="G341" s="58">
        <v>18</v>
      </c>
      <c r="H341" s="59">
        <v>15</v>
      </c>
      <c r="I341" s="59">
        <v>15</v>
      </c>
      <c r="J341" s="20">
        <v>15</v>
      </c>
      <c r="K341" s="20"/>
    </row>
    <row r="342" spans="1:11" x14ac:dyDescent="0.25">
      <c r="B342" s="31"/>
    </row>
    <row r="343" spans="1:11" x14ac:dyDescent="0.25">
      <c r="B343" s="31"/>
    </row>
    <row r="344" spans="1:11" x14ac:dyDescent="0.25">
      <c r="B344" s="31"/>
    </row>
  </sheetData>
  <conditionalFormatting sqref="K6:K341">
    <cfRule type="cellIs" dxfId="4" priority="2" stopIfTrue="1" operator="lessThan">
      <formula>-1</formula>
    </cfRule>
  </conditionalFormatting>
  <conditionalFormatting sqref="J6:J341">
    <cfRule type="cellIs" dxfId="3" priority="1" stopIfTrue="1" operator="lessThan">
      <formula>-1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"/>
  <sheetViews>
    <sheetView workbookViewId="0">
      <selection activeCell="E45" sqref="E45:E46"/>
    </sheetView>
  </sheetViews>
  <sheetFormatPr defaultRowHeight="13.2" x14ac:dyDescent="0.25"/>
  <cols>
    <col min="1" max="1" width="89.33203125" style="7" customWidth="1"/>
  </cols>
  <sheetData>
    <row r="1" spans="1:1" x14ac:dyDescent="0.25">
      <c r="A1" s="46"/>
    </row>
  </sheetData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"/>
  <sheetViews>
    <sheetView topLeftCell="W1" zoomScale="80" zoomScaleNormal="80" workbookViewId="0">
      <selection activeCell="C129" sqref="C129"/>
    </sheetView>
  </sheetViews>
  <sheetFormatPr defaultRowHeight="13.2" x14ac:dyDescent="0.25"/>
  <sheetData/>
  <phoneticPr fontId="1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340"/>
  <sheetViews>
    <sheetView workbookViewId="0">
      <selection activeCell="L27" sqref="L27"/>
    </sheetView>
  </sheetViews>
  <sheetFormatPr defaultRowHeight="13.2" x14ac:dyDescent="0.25"/>
  <sheetData>
    <row r="1" spans="1:44" ht="15.6" x14ac:dyDescent="0.3">
      <c r="A1" s="1" t="s">
        <v>7</v>
      </c>
      <c r="B1" s="1"/>
      <c r="D1" s="2"/>
      <c r="G1" s="1" t="s">
        <v>96</v>
      </c>
      <c r="J1" s="1" t="s">
        <v>13</v>
      </c>
      <c r="L1" s="67"/>
      <c r="M1" s="48" t="s">
        <v>99</v>
      </c>
      <c r="S1" s="77"/>
      <c r="T1" t="s">
        <v>102</v>
      </c>
      <c r="Y1" s="83"/>
      <c r="Z1" t="s">
        <v>103</v>
      </c>
    </row>
    <row r="2" spans="1:44" x14ac:dyDescent="0.25">
      <c r="A2" s="13" t="s">
        <v>73</v>
      </c>
      <c r="D2" s="2"/>
      <c r="E2" s="4" t="s">
        <v>14</v>
      </c>
      <c r="L2" s="68"/>
      <c r="M2" s="48" t="s">
        <v>101</v>
      </c>
    </row>
    <row r="3" spans="1:44" x14ac:dyDescent="0.25">
      <c r="D3" s="2"/>
      <c r="E3" s="17" t="s">
        <v>77</v>
      </c>
      <c r="F3" s="18" t="s">
        <v>77</v>
      </c>
      <c r="G3" s="17" t="s">
        <v>78</v>
      </c>
      <c r="H3" s="18" t="s">
        <v>77</v>
      </c>
      <c r="I3" s="17" t="s">
        <v>78</v>
      </c>
      <c r="J3" s="18" t="s">
        <v>77</v>
      </c>
      <c r="K3" s="17" t="s">
        <v>78</v>
      </c>
      <c r="L3" s="18" t="s">
        <v>77</v>
      </c>
      <c r="M3" s="49" t="s">
        <v>78</v>
      </c>
      <c r="N3" s="18" t="s">
        <v>77</v>
      </c>
      <c r="O3" s="17" t="s">
        <v>78</v>
      </c>
      <c r="P3" s="18" t="s">
        <v>77</v>
      </c>
      <c r="Q3" s="17" t="s">
        <v>77</v>
      </c>
      <c r="R3" s="18" t="s">
        <v>78</v>
      </c>
      <c r="S3" s="17" t="s">
        <v>78</v>
      </c>
      <c r="T3" s="18" t="s">
        <v>100</v>
      </c>
      <c r="U3" s="17" t="s">
        <v>78</v>
      </c>
      <c r="V3" s="50" t="s">
        <v>77</v>
      </c>
      <c r="W3" s="17" t="s">
        <v>77</v>
      </c>
      <c r="X3" s="18" t="s">
        <v>78</v>
      </c>
      <c r="Y3" s="17" t="s">
        <v>77</v>
      </c>
      <c r="Z3" s="18" t="s">
        <v>78</v>
      </c>
      <c r="AA3" s="17" t="s">
        <v>77</v>
      </c>
      <c r="AB3" s="17" t="s">
        <v>77</v>
      </c>
      <c r="AC3" s="17" t="s">
        <v>78</v>
      </c>
      <c r="AD3" s="17" t="s">
        <v>77</v>
      </c>
      <c r="AE3" s="17" t="s">
        <v>78</v>
      </c>
      <c r="AF3" s="17" t="s">
        <v>77</v>
      </c>
      <c r="AG3" s="17" t="s">
        <v>77</v>
      </c>
      <c r="AH3" s="49" t="s">
        <v>78</v>
      </c>
      <c r="AI3" s="49" t="s">
        <v>77</v>
      </c>
      <c r="AJ3" s="49" t="s">
        <v>78</v>
      </c>
      <c r="AK3" s="17" t="s">
        <v>77</v>
      </c>
      <c r="AL3" s="17" t="s">
        <v>77</v>
      </c>
      <c r="AM3" s="17" t="s">
        <v>78</v>
      </c>
      <c r="AN3" s="17" t="s">
        <v>78</v>
      </c>
      <c r="AO3" s="17" t="s">
        <v>78</v>
      </c>
      <c r="AP3" s="17" t="s">
        <v>78</v>
      </c>
      <c r="AQ3" s="17" t="s">
        <v>78</v>
      </c>
      <c r="AR3" s="17"/>
    </row>
    <row r="4" spans="1:44" x14ac:dyDescent="0.25">
      <c r="A4" s="5" t="s">
        <v>9</v>
      </c>
      <c r="B4" s="5" t="s">
        <v>11</v>
      </c>
      <c r="C4" s="5" t="s">
        <v>10</v>
      </c>
      <c r="D4" s="6" t="s">
        <v>12</v>
      </c>
      <c r="E4" s="38">
        <f>IF(Raw!H4="","",Raw!H4)</f>
        <v>41422</v>
      </c>
      <c r="F4" s="38">
        <f>IF(Raw!I4="","",Raw!I4)</f>
        <v>41431</v>
      </c>
      <c r="G4" s="38">
        <f>IF(Raw!J4="","",Raw!J4)</f>
        <v>41435</v>
      </c>
      <c r="H4" s="38">
        <f>IF(Raw!K4="","",Raw!K4)</f>
        <v>41438</v>
      </c>
      <c r="I4" s="38">
        <f>IF(Raw!L4="","",Raw!L4)</f>
        <v>41439</v>
      </c>
      <c r="J4" s="38">
        <f>IF(Raw!M4="","",Raw!M4)</f>
        <v>41445</v>
      </c>
      <c r="K4" s="38">
        <f>IF(Raw!N4="","",Raw!N4)</f>
        <v>41446</v>
      </c>
      <c r="L4" s="38">
        <f>IF(Raw!O4="","",Raw!O4)</f>
        <v>41451</v>
      </c>
      <c r="M4" s="38">
        <f>IF(Raw!P4="","",Raw!P4)</f>
        <v>41452</v>
      </c>
      <c r="N4" s="38">
        <f>IF(Raw!Q4="","",Raw!Q4)</f>
        <v>41456</v>
      </c>
      <c r="O4" s="38">
        <f>IF(Raw!R4="","",Raw!R4)</f>
        <v>41457</v>
      </c>
      <c r="P4" s="38">
        <f>IF(Raw!S4="","",Raw!S4)</f>
        <v>41460</v>
      </c>
      <c r="Q4" s="38">
        <f>IF(Raw!T4="","",Raw!T4)</f>
        <v>41464</v>
      </c>
      <c r="R4" s="38">
        <f>IF(Raw!U4="","",Raw!U4)</f>
        <v>41466</v>
      </c>
      <c r="S4" s="38">
        <f>IF(Raw!V4="","",Raw!V4)</f>
        <v>41470</v>
      </c>
      <c r="T4" s="38">
        <f>IF(Raw!W4="","",Raw!W4)</f>
        <v>41471</v>
      </c>
      <c r="U4" s="38">
        <f>IF(Raw!X4="","",Raw!X4)</f>
        <v>41472</v>
      </c>
      <c r="V4" s="38">
        <f>IF(Raw!Y4="","",Raw!Y4)</f>
        <v>41473</v>
      </c>
      <c r="W4" s="38">
        <f>IF(Raw!Z4="","",Raw!Z4)</f>
        <v>41478</v>
      </c>
      <c r="X4" s="38">
        <f>IF(Raw!AA4="","",Raw!AA4)</f>
        <v>41480</v>
      </c>
      <c r="Y4" s="38">
        <f>IF(Raw!AB4="","",Raw!AB4)</f>
        <v>41484</v>
      </c>
      <c r="Z4" s="38">
        <f>IF(Raw!AC4="","",Raw!AC4)</f>
        <v>41485</v>
      </c>
      <c r="AA4" s="38">
        <f>IF(Raw!AD4="","",Raw!AD4)</f>
        <v>41487</v>
      </c>
      <c r="AB4" s="38">
        <f>IF(Raw!AE4="","",Raw!AE4)</f>
        <v>41492</v>
      </c>
      <c r="AC4" s="38">
        <f>IF(Raw!AF4="","",Raw!AF4)</f>
        <v>41494</v>
      </c>
      <c r="AD4" s="38">
        <f>IF(Raw!AG4="","",Raw!AG4)</f>
        <v>41498</v>
      </c>
      <c r="AE4" s="38">
        <f>IF(Raw!AH4="","",Raw!AH4)</f>
        <v>41499</v>
      </c>
      <c r="AF4" s="38">
        <f>IF(Raw!AI4="","",Raw!AI4)</f>
        <v>41501</v>
      </c>
      <c r="AG4" s="38">
        <f>IF(Raw!AJ4="","",Raw!AJ4)</f>
        <v>41506</v>
      </c>
      <c r="AH4" s="38">
        <f>IF(Raw!AK4="","",Raw!AK4)</f>
        <v>41508</v>
      </c>
      <c r="AI4" s="38">
        <f>IF(Raw!AL4="","",Raw!AL4)</f>
        <v>41512</v>
      </c>
      <c r="AJ4" s="38">
        <f>IF(Raw!AM4="","",Raw!AM4)</f>
        <v>41513</v>
      </c>
      <c r="AK4" s="38">
        <f>IF(Raw!AN4="","",Raw!AN4)</f>
        <v>41515</v>
      </c>
      <c r="AL4" s="38">
        <f>IF(Raw!AO4="","",Raw!AO4)</f>
        <v>41522</v>
      </c>
      <c r="AM4" s="38">
        <f>IF(Raw!AP4="","",Raw!AP4)</f>
        <v>41523</v>
      </c>
      <c r="AN4" s="38">
        <f>IF(Raw!AQ4="","",Raw!AQ4)</f>
        <v>41534</v>
      </c>
      <c r="AO4" s="38">
        <f>IF(Raw!AR4="","",Raw!AR4)</f>
        <v>41542</v>
      </c>
      <c r="AP4" s="38">
        <f>IF(Raw!AS4="","",Raw!AS4)</f>
        <v>41568</v>
      </c>
      <c r="AQ4" s="38">
        <f>IF(Raw!AT4="","",Raw!AT4)</f>
        <v>41584</v>
      </c>
      <c r="AR4" s="38">
        <f>IF(Raw!AU4="","",Raw!AU4)</f>
        <v>41584</v>
      </c>
    </row>
    <row r="5" spans="1:44" x14ac:dyDescent="0.25">
      <c r="A5" s="26" t="s">
        <v>26</v>
      </c>
      <c r="B5" s="26">
        <v>1</v>
      </c>
      <c r="C5" s="26">
        <v>15</v>
      </c>
      <c r="D5" s="76">
        <v>28</v>
      </c>
      <c r="E5" s="14"/>
      <c r="F5" s="14">
        <f>IF(Raw!I12&gt;0,Deficit!$D$5-Raw!I12,"")</f>
        <v>15.15</v>
      </c>
      <c r="G5" s="14">
        <f>IF(Raw!J12&gt;0,Deficit!$D$5-Raw!J12,"")</f>
        <v>13.1</v>
      </c>
      <c r="H5" s="14">
        <f>IF(Raw!K12&gt;0,Deficit!$D$5-Raw!K12,"")</f>
        <v>15.45</v>
      </c>
      <c r="I5" s="14">
        <f>IF(Raw!L12&gt;0,Deficit!$D$5-Raw!L12,"")</f>
        <v>2</v>
      </c>
      <c r="J5" s="14">
        <f>IF(Raw!M12&gt;0,Deficit!$D$5-Raw!M12,"")</f>
        <v>15.45</v>
      </c>
      <c r="K5" s="14">
        <f>IF(Raw!N12&gt;0,Deficit!$D$5-Raw!N12,"")</f>
        <v>3.4499999999999993</v>
      </c>
      <c r="L5" s="14">
        <f>IF(Raw!O12&gt;0,Deficit!$D$5-Raw!O12,"")</f>
        <v>18.399999999999999</v>
      </c>
      <c r="M5" s="14">
        <f>IF(Raw!P12&gt;0,Deficit!$D$5-Raw!P12,"")</f>
        <v>1.75</v>
      </c>
      <c r="N5" s="14">
        <f>IF(Raw!Q12&gt;0,Deficit!$D$5-Raw!Q12,"")</f>
        <v>16.399999999999999</v>
      </c>
      <c r="O5" s="14">
        <f>IF(Raw!R12&gt;0,Deficit!$D$5-Raw!R12,"")</f>
        <v>1.75</v>
      </c>
      <c r="P5" s="14">
        <f>IF(Raw!S12&gt;0,Deficit!$D$5-Raw!S12,"")</f>
        <v>13.15</v>
      </c>
      <c r="Q5" s="71">
        <f>IF(Raw!T12&gt;0,Deficit!$D$5-Raw!T12,"")</f>
        <v>22.3</v>
      </c>
      <c r="R5" s="14">
        <f>IF(Raw!U12&gt;0,Deficit!$D$5-Raw!U12,"")</f>
        <v>19.55</v>
      </c>
      <c r="S5" s="14">
        <f>IF(Raw!V12&gt;0,Deficit!$D$5-Raw!V12,"")</f>
        <v>3.9499999999999993</v>
      </c>
      <c r="T5" s="14">
        <f>IF(Raw!W12&gt;0,Deficit!$D$5-Raw!W12,"")</f>
        <v>4.8000000000000007</v>
      </c>
      <c r="U5" s="14">
        <f>IF(Raw!X12&gt;0,Deficit!$D$5-Raw!X12,"")</f>
        <v>2.5500000000000007</v>
      </c>
      <c r="V5" s="14">
        <f>IF(Raw!Y12&gt;0,Deficit!$D$5-Raw!Y12,"")</f>
        <v>7.8999999999999986</v>
      </c>
      <c r="W5" s="14">
        <f>IF(Raw!Z12&gt;0,Deficit!$D$5-Raw!Z12,"")</f>
        <v>14.65</v>
      </c>
      <c r="X5" s="14">
        <f>IF(Raw!AA12&gt;0,Deficit!$D$5-Raw!AA12,"")</f>
        <v>-0.10000000000000142</v>
      </c>
      <c r="Y5" s="14">
        <f>IF(Raw!AB12&gt;0,Deficit!$D$5-Raw!AB12,"")</f>
        <v>5.1000000000000014</v>
      </c>
      <c r="Z5" s="14">
        <f>IF(Raw!AC12&gt;0,Deficit!$D$5-Raw!AC12,"")</f>
        <v>6.8999999999999986</v>
      </c>
      <c r="AA5" s="14">
        <f>IF(Raw!AD12&gt;0,Deficit!$D$5-Raw!AD12,"")</f>
        <v>4.5500000000000007</v>
      </c>
      <c r="AB5" s="14">
        <f>IF(Raw!AE12&gt;0,Deficit!$D$5-Raw!AE12,"")</f>
        <v>2.1499999999999986</v>
      </c>
      <c r="AC5" s="14">
        <f>IF(Raw!AF12&gt;0,Deficit!$D$5-Raw!AF12,"")</f>
        <v>-0.14999999999999858</v>
      </c>
      <c r="AD5" s="14">
        <f>IF(Raw!AG12&gt;0,Deficit!$D$5-Raw!AG12,"")</f>
        <v>9.5500000000000007</v>
      </c>
      <c r="AE5" s="14">
        <f>IF(Raw!AH12&gt;0,Deficit!$D$5-Raw!AH12,"")</f>
        <v>0.85000000000000142</v>
      </c>
      <c r="AF5" s="71">
        <f>IF(Raw!AI12&gt;0,Deficit!$D$5-Raw!AI12,"")</f>
        <v>-1.0500000000000007</v>
      </c>
      <c r="AG5" s="14">
        <f>IF(Raw!AJ12&gt;0,Deficit!$D$5-Raw!AJ12,"")</f>
        <v>12.1</v>
      </c>
      <c r="AH5" s="14">
        <f>IF(Raw!AK12&gt;0,Deficit!$D$5-Raw!AK12,"")</f>
        <v>1.1666666666666998</v>
      </c>
      <c r="AI5" s="14">
        <f>IF(Raw!AL12&gt;0,Deficit!$D$5-Raw!AL12,"")</f>
        <v>9.0500000000000007</v>
      </c>
      <c r="AJ5" s="14">
        <f>IF(Raw!AM12&gt;0,Deficit!$D$5-Raw!AM12,"")</f>
        <v>1.3999999999999986</v>
      </c>
      <c r="AK5" s="14">
        <f>IF(Raw!AN12&gt;0,Deficit!$D$5-Raw!AN12,"")</f>
        <v>1.75</v>
      </c>
      <c r="AL5" s="14">
        <f>IF(Raw!AO12&gt;0,Deficit!$D$5-Raw!AO12,"")</f>
        <v>15.7</v>
      </c>
      <c r="AM5" s="14">
        <f>IF(Raw!AP12&gt;0,Deficit!$D$5-Raw!AP12,"")</f>
        <v>2.1000000000000014</v>
      </c>
      <c r="AN5" s="14">
        <f>IF(Raw!AQ12&gt;0,Deficit!$D$5-Raw!AQ12,"")</f>
        <v>11.5</v>
      </c>
      <c r="AO5" s="14">
        <f>IF(Raw!AR12&gt;0,Deficit!$D$5-Raw!AR12,"")</f>
        <v>2.8000000000000007</v>
      </c>
      <c r="AP5" s="14">
        <f>IF(Raw!AS12&gt;0,Deficit!$D$5-Raw!AS12,"")</f>
        <v>-0.75</v>
      </c>
      <c r="AQ5" s="14">
        <f>IF(Raw!AT12&gt;0,Deficit!$D$5-Raw!AT12,"")</f>
        <v>-5.0000000000000711E-2</v>
      </c>
      <c r="AR5" s="14" t="str">
        <f>IF(Raw!AU12&gt;0,Deficit!$D$5-Raw!AU12,"")</f>
        <v/>
      </c>
    </row>
    <row r="6" spans="1:44" x14ac:dyDescent="0.25">
      <c r="A6" s="31" t="s">
        <v>26</v>
      </c>
      <c r="B6" s="31">
        <v>1</v>
      </c>
      <c r="C6" s="31">
        <v>30</v>
      </c>
      <c r="D6" s="86">
        <v>29.5</v>
      </c>
      <c r="E6" s="14"/>
      <c r="F6" s="14">
        <f>IF(Raw!I13&gt;0,Deficit!$D$7-Raw!I13,"")</f>
        <v>5.2196610739778997</v>
      </c>
      <c r="G6" s="14">
        <f>IF(Raw!J13&gt;0,Deficit!$D$7-Raw!J13,"")</f>
        <v>1.9250070813498006</v>
      </c>
      <c r="H6" s="14">
        <f>IF(Raw!K13&gt;0,Deficit!$D$7-Raw!K13,"")</f>
        <v>2.9169364926475012</v>
      </c>
      <c r="I6" s="14">
        <f>IF(Raw!L13&gt;0,Deficit!$D$7-Raw!L13,"")</f>
        <v>0.10608305879679847</v>
      </c>
      <c r="J6" s="14">
        <f>IF(Raw!M13&gt;0,Deficit!$D$7-Raw!M13,"")</f>
        <v>6.0013703136077012</v>
      </c>
      <c r="K6" s="14">
        <f>IF(Raw!N13&gt;0,Deficit!$D$7-Raw!N13,"")</f>
        <v>0.88676279940679947</v>
      </c>
      <c r="L6" s="14">
        <f>IF(Raw!O13&gt;0,Deficit!$D$7-Raw!O13,"")</f>
        <v>9.0683653314697992</v>
      </c>
      <c r="M6" s="14">
        <f>IF(Raw!P13&gt;0,Deficit!$D$7-Raw!P13,"")</f>
        <v>3.1746080384784001</v>
      </c>
      <c r="N6" s="14">
        <f>IF(Raw!Q13&gt;0,Deficit!$D$7-Raw!Q13,"")</f>
        <v>10.354139087925098</v>
      </c>
      <c r="O6" s="14">
        <f>IF(Raw!R13&gt;0,Deficit!$D$7-Raw!R13,"")</f>
        <v>3.048516398556</v>
      </c>
      <c r="P6" s="14">
        <f>IF(Raw!S13&gt;0,Deficit!$D$7-Raw!S13,"")</f>
        <v>10.240396252162299</v>
      </c>
      <c r="Q6" s="14">
        <f>IF(Raw!T13&gt;0,Deficit!$D$7-Raw!T13,"")</f>
        <v>9.7622323956722994</v>
      </c>
      <c r="R6" s="14">
        <f>IF(Raw!U13&gt;0,Deficit!$D$7-Raw!U13,"")</f>
        <v>2.0899583887786015</v>
      </c>
      <c r="S6" s="14">
        <f>IF(Raw!V13&gt;0,Deficit!$D$7-Raw!V13,"")</f>
        <v>6.5864146005603992</v>
      </c>
      <c r="T6" s="14">
        <f>IF(Raw!W13&gt;0,Deficit!$D$7-Raw!W13,"")</f>
        <v>2.2113778020531996</v>
      </c>
      <c r="U6" s="14">
        <f>IF(Raw!X13&gt;0,Deficit!$D$7-Raw!X13,"")</f>
        <v>0.89454201602940131</v>
      </c>
      <c r="V6" s="14">
        <f>IF(Raw!Y13&gt;0,Deficit!$D$7-Raw!Y13,"")</f>
        <v>2.9357344540892001</v>
      </c>
      <c r="W6" s="14">
        <f>IF(Raw!Z13&gt;0,Deficit!$D$7-Raw!Z13,"")</f>
        <v>7.4159292870829994</v>
      </c>
      <c r="X6" s="14">
        <f>IF(Raw!AA13&gt;0,Deficit!$D$7-Raw!AA13,"")</f>
        <v>1.379449678057501</v>
      </c>
      <c r="Y6" s="14">
        <f>IF(Raw!AB13&gt;0,Deficit!$D$7-Raw!AB13,"")</f>
        <v>4.0871355084258987</v>
      </c>
      <c r="Z6" s="14">
        <f>IF(Raw!AC13&gt;0,Deficit!$D$7-Raw!AC13,"")</f>
        <v>0.48395324737660061</v>
      </c>
      <c r="AA6" s="14">
        <f>IF(Raw!AD13&gt;0,Deficit!$D$7-Raw!AD13,"")</f>
        <v>3.101536367978099</v>
      </c>
      <c r="AB6" s="14">
        <f>IF(Raw!AE13&gt;0,Deficit!$D$7-Raw!AE13,"")</f>
        <v>2.3963410008555002</v>
      </c>
      <c r="AC6" s="14">
        <f>IF(Raw!AF13&gt;0,Deficit!$D$7-Raw!AF13,"")</f>
        <v>0.51439573427499852</v>
      </c>
      <c r="AD6" s="14">
        <f>IF(Raw!AG13&gt;0,Deficit!$D$7-Raw!AG13,"")</f>
        <v>6.4203982518548983</v>
      </c>
      <c r="AE6" s="14">
        <f>IF(Raw!AH13&gt;0,Deficit!$D$7-Raw!AH13,"")</f>
        <v>4.7595955563298986E-2</v>
      </c>
      <c r="AF6" s="14">
        <f>IF(Raw!AI13&gt;0,Deficit!$D$7-Raw!AI13,"")</f>
        <v>3.0824427411059006</v>
      </c>
      <c r="AG6" s="14">
        <f>IF(Raw!AJ13&gt;0,Deficit!$D$7-Raw!AJ13,"")</f>
        <v>7.8417185226351016</v>
      </c>
      <c r="AH6" s="14">
        <f>IF(Raw!AK13&gt;0,Deficit!$D$7-Raw!AK13,"")</f>
        <v>0.28351298272150061</v>
      </c>
      <c r="AI6" s="14">
        <f>IF(Raw!AL13&gt;0,Deficit!$D$7-Raw!AL13,"")</f>
        <v>4.4045392349522992</v>
      </c>
      <c r="AJ6" s="14">
        <f>IF(Raw!AM13&gt;0,Deficit!$D$7-Raw!AM13,"")</f>
        <v>2.6915977551986714E-3</v>
      </c>
      <c r="AK6" s="14">
        <f>IF(Raw!AN13&gt;0,Deficit!$D$7-Raw!AN13,"")</f>
        <v>4.0543578391147008</v>
      </c>
      <c r="AL6" s="14">
        <f>IF(Raw!AO13&gt;0,Deficit!$D$7-Raw!AO13,"")</f>
        <v>8.2468496073900006</v>
      </c>
      <c r="AM6" s="14">
        <f>IF(Raw!AP13&gt;0,Deficit!$D$7-Raw!AP13,"")</f>
        <v>4.4988416805800568E-2</v>
      </c>
      <c r="AN6" s="14">
        <f>IF(Raw!AQ13&gt;0,Deficit!$D$7-Raw!AQ13,"")</f>
        <v>6.8894324858401745E-2</v>
      </c>
      <c r="AO6" s="14">
        <f>IF(Raw!AR13&gt;0,Deficit!$D$7-Raw!AR13,"")</f>
        <v>0.22514726595809975</v>
      </c>
      <c r="AP6" s="14">
        <f>IF(Raw!AS13&gt;0,Deficit!$D$7-Raw!AS13,"")</f>
        <v>2.1393498938954991</v>
      </c>
      <c r="AQ6" s="14">
        <f>IF(Raw!AT13&gt;0,Deficit!$D$7-Raw!AT13,"")</f>
        <v>2.4401501715270015</v>
      </c>
      <c r="AR6" s="14" t="str">
        <f>IF(Raw!AU13&gt;0,Deficit!$D$7-Raw!AU13,"")</f>
        <v/>
      </c>
    </row>
    <row r="7" spans="1:44" x14ac:dyDescent="0.25">
      <c r="A7" s="26" t="s">
        <v>26</v>
      </c>
      <c r="B7" s="31">
        <v>1</v>
      </c>
      <c r="C7" s="31">
        <v>60</v>
      </c>
      <c r="D7" s="19">
        <v>18</v>
      </c>
      <c r="E7" s="14"/>
      <c r="F7" s="14">
        <f>IF(Raw!I14&gt;0,Deficit!$D$9-Raw!I14,"")</f>
        <v>3.1895243118745995</v>
      </c>
      <c r="G7" s="14">
        <f>IF(Raw!J14&gt;0,Deficit!$D$9-Raw!J14,"")</f>
        <v>2.1654430787811005</v>
      </c>
      <c r="H7" s="14">
        <f>IF(Raw!K14&gt;0,Deficit!$D$9-Raw!K14,"")</f>
        <v>2.4568092376501998</v>
      </c>
      <c r="I7" s="14">
        <f>IF(Raw!L14&gt;0,Deficit!$D$9-Raw!L14,"")</f>
        <v>1.5828302485241004</v>
      </c>
      <c r="J7" s="14">
        <f>IF(Raw!M14&gt;0,Deficit!$D$9-Raw!M14,"")</f>
        <v>2.1168763839535991</v>
      </c>
      <c r="K7" s="14">
        <f>IF(Raw!N14&gt;0,Deficit!$D$9-Raw!N14,"")</f>
        <v>1.089528709751999</v>
      </c>
      <c r="L7" s="14">
        <f>IF(Raw!O14&gt;0,Deficit!$D$9-Raw!O14,"")</f>
        <v>1.3768842280695992</v>
      </c>
      <c r="M7" s="14">
        <f>IF(Raw!P14&gt;0,Deficit!$D$9-Raw!P14,"")</f>
        <v>2.0842819022958992</v>
      </c>
      <c r="N7" s="14">
        <f>IF(Raw!Q14&gt;0,Deficit!$D$9-Raw!Q14,"")</f>
        <v>2.4188991637174002</v>
      </c>
      <c r="O7" s="14">
        <f>IF(Raw!R14&gt;0,Deficit!$D$9-Raw!R14,"")</f>
        <v>2.8348811773969</v>
      </c>
      <c r="P7" s="14">
        <f>IF(Raw!S14&gt;0,Deficit!$D$9-Raw!S14,"")</f>
        <v>2.6256382941827994</v>
      </c>
      <c r="Q7" s="14">
        <f>IF(Raw!T14&gt;0,Deficit!$D$9-Raw!T14,"")</f>
        <v>2.4159117705903999</v>
      </c>
      <c r="R7" s="14">
        <f>IF(Raw!U14&gt;0,Deficit!$D$9-Raw!U14,"")</f>
        <v>1.5023814180657986</v>
      </c>
      <c r="S7" s="14">
        <f>IF(Raw!V14&gt;0,Deficit!$D$9-Raw!V14,"")</f>
        <v>2.6147347211440994</v>
      </c>
      <c r="T7" s="14">
        <f>IF(Raw!W14&gt;0,Deficit!$D$9-Raw!W14,"")</f>
        <v>2.8875360325579997</v>
      </c>
      <c r="U7" s="14">
        <f>IF(Raw!X14&gt;0,Deficit!$D$9-Raw!X14,"")</f>
        <v>-3.2277905632099646E-2</v>
      </c>
      <c r="V7" s="14">
        <f>IF(Raw!Y14&gt;0,Deficit!$D$9-Raw!Y14,"")</f>
        <v>2.2392422173906006</v>
      </c>
      <c r="W7" s="14">
        <f>IF(Raw!Z14&gt;0,Deficit!$D$9-Raw!Z14,"")</f>
        <v>2.2387642479303</v>
      </c>
      <c r="X7" s="14">
        <f>IF(Raw!AA14&gt;0,Deficit!$D$9-Raw!AA14,"")</f>
        <v>1.5017075816351984</v>
      </c>
      <c r="Y7" s="14">
        <f>IF(Raw!AB14&gt;0,Deficit!$D$9-Raw!AB14,"")</f>
        <v>2.1950879799441996</v>
      </c>
      <c r="Z7" s="14">
        <f>IF(Raw!AC14&gt;0,Deficit!$D$9-Raw!AC14,"")</f>
        <v>1.3891874296390014</v>
      </c>
      <c r="AA7" s="14">
        <f>IF(Raw!AD14&gt;0,Deficit!$D$9-Raw!AD14,"")</f>
        <v>1.5842731487078012</v>
      </c>
      <c r="AB7" s="14">
        <f>IF(Raw!AE14&gt;0,Deficit!$D$9-Raw!AE14,"")</f>
        <v>1.6119502723950987</v>
      </c>
      <c r="AC7" s="14">
        <f>IF(Raw!AF14&gt;0,Deficit!$D$9-Raw!AF14,"")</f>
        <v>1.2444873776218017</v>
      </c>
      <c r="AD7" s="14">
        <f>IF(Raw!AG14&gt;0,Deficit!$D$9-Raw!AG14,"")</f>
        <v>2.235329505867</v>
      </c>
      <c r="AE7" s="14">
        <f>IF(Raw!AH14&gt;0,Deficit!$D$9-Raw!AH14,"")</f>
        <v>2.1583311781995995</v>
      </c>
      <c r="AF7" s="14">
        <f>IF(Raw!AI14&gt;0,Deficit!$D$9-Raw!AI14,"")</f>
        <v>1.7590591800847015</v>
      </c>
      <c r="AG7" s="14">
        <f>IF(Raw!AJ14&gt;0,Deficit!$D$9-Raw!AJ14,"")</f>
        <v>2.8940542169180006</v>
      </c>
      <c r="AH7" s="14">
        <f>IF(Raw!AK14&gt;0,Deficit!$D$9-Raw!AK14,"")</f>
        <v>1.8426974115396</v>
      </c>
      <c r="AI7" s="14">
        <f>IF(Raw!AL14&gt;0,Deficit!$D$9-Raw!AL14,"")</f>
        <v>3.2420914089784993</v>
      </c>
      <c r="AJ7" s="14">
        <f>IF(Raw!AM14&gt;0,Deficit!$D$9-Raw!AM14,"")</f>
        <v>2.1200937721336999</v>
      </c>
      <c r="AK7" s="14">
        <f>IF(Raw!AN14&gt;0,Deficit!$D$9-Raw!AN14,"")</f>
        <v>2.6036398441273008</v>
      </c>
      <c r="AL7" s="14">
        <f>IF(Raw!AO14&gt;0,Deficit!$D$9-Raw!AO14,"")</f>
        <v>3.6956223793026002</v>
      </c>
      <c r="AM7" s="14">
        <f>IF(Raw!AP14&gt;0,Deficit!$D$9-Raw!AP14,"")</f>
        <v>2.7288803000000001</v>
      </c>
      <c r="AN7" s="14">
        <f>IF(Raw!AQ14&gt;0,Deficit!$D$9-Raw!AQ14,"")</f>
        <v>1.2517476010863007</v>
      </c>
      <c r="AO7" s="14">
        <f>IF(Raw!AR14&gt;0,Deficit!$D$9-Raw!AR14,"")</f>
        <v>3.1381356701471006</v>
      </c>
      <c r="AP7" s="14">
        <f>IF(Raw!AS14&gt;0,Deficit!$D$9-Raw!AS14,"")</f>
        <v>4.1216059865221002</v>
      </c>
      <c r="AQ7" s="14">
        <f>IF(Raw!AT14&gt;0,Deficit!$D$9-Raw!AT14,"")</f>
        <v>3.3889462495478</v>
      </c>
      <c r="AR7" s="14" t="str">
        <f>IF(Raw!AU14&gt;0,Deficit!$D$9-Raw!AU14,"")</f>
        <v/>
      </c>
    </row>
    <row r="8" spans="1:44" x14ac:dyDescent="0.25">
      <c r="A8" s="31" t="s">
        <v>26</v>
      </c>
      <c r="B8" s="31">
        <v>1</v>
      </c>
      <c r="C8" s="31">
        <v>90</v>
      </c>
      <c r="D8" s="84">
        <v>14</v>
      </c>
      <c r="E8" s="14"/>
      <c r="F8" s="14">
        <f>IF(Raw!I15&gt;0,Deficit!$D$11-Raw!I15,"")</f>
        <v>1.6024675888809004</v>
      </c>
      <c r="G8" s="14">
        <f>IF(Raw!J15&gt;0,Deficit!$D$11-Raw!J15,"")</f>
        <v>1.6730876218953998</v>
      </c>
      <c r="H8" s="14">
        <f>IF(Raw!K15&gt;0,Deficit!$D$11-Raw!K15,"")</f>
        <v>1.8682396849024006</v>
      </c>
      <c r="I8" s="14">
        <f>IF(Raw!L15&gt;0,Deficit!$D$11-Raw!L15,"")</f>
        <v>1.5024014070617007</v>
      </c>
      <c r="J8" s="14">
        <f>IF(Raw!M15&gt;0,Deficit!$D$11-Raw!M15,"")</f>
        <v>1.1219409261405993</v>
      </c>
      <c r="K8" s="14">
        <f>IF(Raw!N15&gt;0,Deficit!$D$11-Raw!N15,"")</f>
        <v>1.1900962170140001</v>
      </c>
      <c r="L8" s="14">
        <f>IF(Raw!O15&gt;0,Deficit!$D$11-Raw!O15,"")</f>
        <v>1.0208057927849996</v>
      </c>
      <c r="M8" s="14">
        <f>IF(Raw!P15&gt;0,Deficit!$D$11-Raw!P15,"")</f>
        <v>1.2434708581203999</v>
      </c>
      <c r="N8" s="14">
        <f>IF(Raw!Q15&gt;0,Deficit!$D$11-Raw!Q15,"")</f>
        <v>1.4540977181756993</v>
      </c>
      <c r="O8" s="14">
        <f>IF(Raw!R15&gt;0,Deficit!$D$11-Raw!R15,"")</f>
        <v>1.8149936014442005</v>
      </c>
      <c r="P8" s="14">
        <f>IF(Raw!S15&gt;0,Deficit!$D$11-Raw!S15,"")</f>
        <v>2.3072461927931993</v>
      </c>
      <c r="Q8" s="14">
        <f>IF(Raw!T15&gt;0,Deficit!$D$11-Raw!T15,"")</f>
        <v>1.5571441604665992</v>
      </c>
      <c r="R8" s="14">
        <f>IF(Raw!U15&gt;0,Deficit!$D$11-Raw!U15,"")</f>
        <v>1.8120381160308003</v>
      </c>
      <c r="S8" s="14">
        <f>IF(Raw!V15&gt;0,Deficit!$D$11-Raw!V15,"")</f>
        <v>1.8022566039634</v>
      </c>
      <c r="T8" s="14">
        <f>IF(Raw!W15&gt;0,Deficit!$D$11-Raw!W15,"")</f>
        <v>1.9006811545712008</v>
      </c>
      <c r="U8" s="14">
        <f>IF(Raw!X15&gt;0,Deficit!$D$11-Raw!X15,"")</f>
        <v>1.4725478784600003</v>
      </c>
      <c r="V8" s="14">
        <f>IF(Raw!Y15&gt;0,Deficit!$D$11-Raw!Y15,"")</f>
        <v>1.5784629836078992</v>
      </c>
      <c r="W8" s="14">
        <f>IF(Raw!Z15&gt;0,Deficit!$D$11-Raw!Z15,"")</f>
        <v>1.6091808085026997</v>
      </c>
      <c r="X8" s="14">
        <f>IF(Raw!AA15&gt;0,Deficit!$D$11-Raw!AA15,"")</f>
        <v>1.1273218860537</v>
      </c>
      <c r="Y8" s="14">
        <f>IF(Raw!AB15&gt;0,Deficit!$D$11-Raw!AB15,"")</f>
        <v>1.1691409840716993</v>
      </c>
      <c r="Z8" s="14">
        <f>IF(Raw!AC15&gt;0,Deficit!$D$11-Raw!AC15,"")</f>
        <v>0.15333944925430032</v>
      </c>
      <c r="AA8" s="14">
        <f>IF(Raw!AD15&gt;0,Deficit!$D$11-Raw!AD15,"")</f>
        <v>0.42361905286870005</v>
      </c>
      <c r="AB8" s="14">
        <f>IF(Raw!AE15&gt;0,Deficit!$D$11-Raw!AE15,"")</f>
        <v>0.56218163162290047</v>
      </c>
      <c r="AC8" s="14">
        <f>IF(Raw!AF15&gt;0,Deficit!$D$11-Raw!AF15,"")</f>
        <v>1.0100652296587</v>
      </c>
      <c r="AD8" s="14">
        <f>IF(Raw!AG15&gt;0,Deficit!$D$11-Raw!AG15,"")</f>
        <v>1.0988100453326997</v>
      </c>
      <c r="AE8" s="14">
        <f>IF(Raw!AH15&gt;0,Deficit!$D$11-Raw!AH15,"")</f>
        <v>1.3425879063936996</v>
      </c>
      <c r="AF8" s="14">
        <f>IF(Raw!AI15&gt;0,Deficit!$D$11-Raw!AI15,"")</f>
        <v>0.69521147832420027</v>
      </c>
      <c r="AG8" s="14">
        <f>IF(Raw!AJ15&gt;0,Deficit!$D$11-Raw!AJ15,"")</f>
        <v>1.1190844132035007</v>
      </c>
      <c r="AH8" s="14">
        <f>IF(Raw!AK15&gt;0,Deficit!$D$11-Raw!AK15,"")</f>
        <v>0.85450554539420054</v>
      </c>
      <c r="AI8" s="14">
        <f>IF(Raw!AL15&gt;0,Deficit!$D$11-Raw!AL15,"")</f>
        <v>1.1196335045622998</v>
      </c>
      <c r="AJ8" s="14">
        <f>IF(Raw!AM15&gt;0,Deficit!$D$11-Raw!AM15,"")</f>
        <v>1.2352076655378994</v>
      </c>
      <c r="AK8" s="14">
        <f>IF(Raw!AN15&gt;0,Deficit!$D$11-Raw!AN15,"")</f>
        <v>1.1804961180781</v>
      </c>
      <c r="AL8" s="14">
        <f>IF(Raw!AO15&gt;0,Deficit!$D$11-Raw!AO15,"")</f>
        <v>1.4213851776748996</v>
      </c>
      <c r="AM8" s="14">
        <f>IF(Raw!AP15&gt;0,Deficit!$D$11-Raw!AP15,"")</f>
        <v>1.7914752033157999</v>
      </c>
      <c r="AN8" s="14">
        <f>IF(Raw!AQ15&gt;0,Deficit!$D$11-Raw!AQ15,"")</f>
        <v>5.8311193743300294E-2</v>
      </c>
      <c r="AO8" s="14">
        <f>IF(Raw!AR15&gt;0,Deficit!$D$11-Raw!AR15,"")</f>
        <v>1.2999327101475</v>
      </c>
      <c r="AP8" s="14">
        <f>IF(Raw!AS15&gt;0,Deficit!$D$11-Raw!AS15,"")</f>
        <v>2.6963149041832004</v>
      </c>
      <c r="AQ8" s="14">
        <f>IF(Raw!AT15&gt;0,Deficit!$D$11-Raw!AT15,"")</f>
        <v>2.2628573462288006</v>
      </c>
      <c r="AR8" s="14" t="str">
        <f>IF(Raw!AU15&gt;0,Deficit!$D$11-Raw!AU15,"")</f>
        <v/>
      </c>
    </row>
    <row r="9" spans="1:44" x14ac:dyDescent="0.25">
      <c r="A9" s="26" t="s">
        <v>26</v>
      </c>
      <c r="B9" s="31">
        <v>1</v>
      </c>
      <c r="C9" s="31">
        <v>120</v>
      </c>
      <c r="D9" s="19">
        <v>14.5</v>
      </c>
      <c r="E9" s="14"/>
      <c r="F9" s="14">
        <f>IF(Raw!I16&gt;0,Deficit!$D$13-Raw!I16,"")</f>
        <v>1.1710200375779998</v>
      </c>
      <c r="G9" s="14">
        <f>IF(Raw!J16&gt;0,Deficit!$D$13-Raw!J16,"")</f>
        <v>0.80989043049889986</v>
      </c>
      <c r="H9" s="14">
        <f>IF(Raw!K16&gt;0,Deficit!$D$13-Raw!K16,"")</f>
        <v>1.7011983155772992</v>
      </c>
      <c r="I9" s="14">
        <f>IF(Raw!L16&gt;0,Deficit!$D$13-Raw!L16,"")</f>
        <v>1.2979948771286995</v>
      </c>
      <c r="J9" s="14">
        <f>IF(Raw!M16&gt;0,Deficit!$D$13-Raw!M16,"")</f>
        <v>1.1948157421080001</v>
      </c>
      <c r="K9" s="14">
        <f>IF(Raw!N16&gt;0,Deficit!$D$13-Raw!N16,"")</f>
        <v>1.0785098696680997</v>
      </c>
      <c r="L9" s="14">
        <f>IF(Raw!O16&gt;0,Deficit!$D$13-Raw!O16,"")</f>
        <v>1.0088404631624002</v>
      </c>
      <c r="M9" s="14">
        <f>IF(Raw!P16&gt;0,Deficit!$D$13-Raw!P16,"")</f>
        <v>1.0099002689723999</v>
      </c>
      <c r="N9" s="14">
        <f>IF(Raw!Q16&gt;0,Deficit!$D$13-Raw!Q16,"")</f>
        <v>1.0051797692396001</v>
      </c>
      <c r="O9" s="14">
        <f>IF(Raw!R16&gt;0,Deficit!$D$13-Raw!R16,"")</f>
        <v>1.2770052329332007</v>
      </c>
      <c r="P9" s="14">
        <f>IF(Raw!S16&gt;0,Deficit!$D$13-Raw!S16,"")</f>
        <v>0.9827084152354999</v>
      </c>
      <c r="Q9" s="14">
        <f>IF(Raw!T16&gt;0,Deficit!$D$13-Raw!T16,"")</f>
        <v>1.1146476079769005</v>
      </c>
      <c r="R9" s="14">
        <f>IF(Raw!U16&gt;0,Deficit!$D$13-Raw!U16,"")</f>
        <v>1.3759765279817007</v>
      </c>
      <c r="S9" s="14">
        <f>IF(Raw!V16&gt;0,Deficit!$D$13-Raw!V16,"")</f>
        <v>0.95225758759019996</v>
      </c>
      <c r="T9" s="14">
        <f>IF(Raw!W16&gt;0,Deficit!$D$13-Raw!W16,"")</f>
        <v>1.7872031775112998</v>
      </c>
      <c r="U9" s="14">
        <f>IF(Raw!X16&gt;0,Deficit!$D$13-Raw!X16,"")</f>
        <v>1.1014748354040993</v>
      </c>
      <c r="V9" s="14">
        <f>IF(Raw!Y16&gt;0,Deficit!$D$13-Raw!Y16,"")</f>
        <v>1.2355615727651994</v>
      </c>
      <c r="W9" s="14">
        <f>IF(Raw!Z16&gt;0,Deficit!$D$13-Raw!Z16,"")</f>
        <v>0.84096860942739937</v>
      </c>
      <c r="X9" s="14">
        <f>IF(Raw!AA16&gt;0,Deficit!$D$13-Raw!AA16,"")</f>
        <v>0.61207862339460029</v>
      </c>
      <c r="Y9" s="14">
        <f>IF(Raw!AB16&gt;0,Deficit!$D$13-Raw!AB16,"")</f>
        <v>0.68355744467199919</v>
      </c>
      <c r="Z9" s="14">
        <f>IF(Raw!AC16&gt;0,Deficit!$D$13-Raw!AC16,"")</f>
        <v>0.38826770510839914</v>
      </c>
      <c r="AA9" s="14">
        <f>IF(Raw!AD16&gt;0,Deficit!$D$13-Raw!AD16,"")</f>
        <v>-0.25658971262049945</v>
      </c>
      <c r="AB9" s="14">
        <f>IF(Raw!AE16&gt;0,Deficit!$D$13-Raw!AE16,"")</f>
        <v>-0.49633513299800036</v>
      </c>
      <c r="AC9" s="14">
        <f>IF(Raw!AF16&gt;0,Deficit!$D$13-Raw!AF16,"")</f>
        <v>4.9621844649699653E-2</v>
      </c>
      <c r="AD9" s="14">
        <f>IF(Raw!AG16&gt;0,Deficit!$D$13-Raw!AG16,"")</f>
        <v>0.12023257636320039</v>
      </c>
      <c r="AE9" s="14">
        <f>IF(Raw!AH16&gt;0,Deficit!$D$13-Raw!AH16,"")</f>
        <v>0.51140739567389915</v>
      </c>
      <c r="AF9" s="14">
        <f>IF(Raw!AI16&gt;0,Deficit!$D$13-Raw!AI16,"")</f>
        <v>0.27072791802899943</v>
      </c>
      <c r="AG9" s="14">
        <f>IF(Raw!AJ16&gt;0,Deficit!$D$13-Raw!AJ16,"")</f>
        <v>0.23551075249000064</v>
      </c>
      <c r="AH9" s="14">
        <f>IF(Raw!AK16&gt;0,Deficit!$D$13-Raw!AK16,"")</f>
        <v>0.18442846024409931</v>
      </c>
      <c r="AI9" s="14">
        <f>IF(Raw!AL16&gt;0,Deficit!$D$13-Raw!AL16,"")</f>
        <v>0.61259864844240042</v>
      </c>
      <c r="AJ9" s="14">
        <f>IF(Raw!AM16&gt;0,Deficit!$D$13-Raw!AM16,"")</f>
        <v>0.74465959310679963</v>
      </c>
      <c r="AK9" s="14">
        <f>IF(Raw!AN16&gt;0,Deficit!$D$13-Raw!AN16,"")</f>
        <v>0.40579376991900062</v>
      </c>
      <c r="AL9" s="14">
        <f>IF(Raw!AO16&gt;0,Deficit!$D$13-Raw!AO16,"")</f>
        <v>0.64827736265690028</v>
      </c>
      <c r="AM9" s="14">
        <f>IF(Raw!AP16&gt;0,Deficit!$D$13-Raw!AP16,"")</f>
        <v>0.86884402729459964</v>
      </c>
      <c r="AN9" s="14">
        <f>IF(Raw!AQ16&gt;0,Deficit!$D$13-Raw!AQ16,"")</f>
        <v>-1.0160920286363009</v>
      </c>
      <c r="AO9" s="14">
        <f>IF(Raw!AR16&gt;0,Deficit!$D$13-Raw!AR16,"")</f>
        <v>0.25833092503780009</v>
      </c>
      <c r="AP9" s="14">
        <f>IF(Raw!AS16&gt;0,Deficit!$D$13-Raw!AS16,"")</f>
        <v>1.4858832303638998</v>
      </c>
      <c r="AQ9" s="14">
        <f>IF(Raw!AT16&gt;0,Deficit!$D$13-Raw!AT16,"")</f>
        <v>1.6169602844106006</v>
      </c>
      <c r="AR9" s="14" t="str">
        <f>IF(Raw!AU16&gt;0,Deficit!$D$13-Raw!AU16,"")</f>
        <v/>
      </c>
    </row>
    <row r="10" spans="1:44" x14ac:dyDescent="0.25">
      <c r="A10" s="31" t="s">
        <v>26</v>
      </c>
      <c r="B10" s="31">
        <v>1</v>
      </c>
      <c r="C10" s="31">
        <v>150</v>
      </c>
      <c r="D10" s="19">
        <v>14</v>
      </c>
      <c r="E10" s="14"/>
      <c r="F10" s="14">
        <f>IF(Raw!I17&gt;0,Deficit!$D$15-Raw!I17,"")</f>
        <v>1.4061092852449999</v>
      </c>
      <c r="G10" s="14">
        <f>IF(Raw!J17&gt;0,Deficit!$D$15-Raw!J17,"")</f>
        <v>1.6269073035220991</v>
      </c>
      <c r="H10" s="14">
        <f>IF(Raw!K17&gt;0,Deficit!$D$15-Raw!K17,"")</f>
        <v>1.6340078999621994</v>
      </c>
      <c r="I10" s="14">
        <f>IF(Raw!L17&gt;0,Deficit!$D$15-Raw!L17,"")</f>
        <v>1.8057857279782006</v>
      </c>
      <c r="J10" s="14">
        <f>IF(Raw!M17&gt;0,Deficit!$D$15-Raw!M17,"")</f>
        <v>1.5066999246857993</v>
      </c>
      <c r="K10" s="14">
        <f>IF(Raw!N17&gt;0,Deficit!$D$15-Raw!N17,"")</f>
        <v>1.8985655908889996</v>
      </c>
      <c r="L10" s="14">
        <f>IF(Raw!O17&gt;0,Deficit!$D$15-Raw!O17,"")</f>
        <v>1.6726714536446998</v>
      </c>
      <c r="M10" s="14">
        <f>IF(Raw!P17&gt;0,Deficit!$D$15-Raw!P17,"")</f>
        <v>1.7690867731541005</v>
      </c>
      <c r="N10" s="14">
        <f>IF(Raw!Q17&gt;0,Deficit!$D$15-Raw!Q17,"")</f>
        <v>1.5420333127212995</v>
      </c>
      <c r="O10" s="14">
        <f>IF(Raw!R17&gt;0,Deficit!$D$15-Raw!R17,"")</f>
        <v>1.3332423523412995</v>
      </c>
      <c r="P10" s="14">
        <f>IF(Raw!S17&gt;0,Deficit!$D$15-Raw!S17,"")</f>
        <v>1.7904330437599008</v>
      </c>
      <c r="Q10" s="14">
        <f>IF(Raw!T17&gt;0,Deficit!$D$15-Raw!T17,"")</f>
        <v>1.4532957604138996</v>
      </c>
      <c r="R10" s="14">
        <f>IF(Raw!U17&gt;0,Deficit!$D$15-Raw!U17,"")</f>
        <v>1.9373511002949009</v>
      </c>
      <c r="S10" s="14">
        <f>IF(Raw!V17&gt;0,Deficit!$D$15-Raw!V17,"")</f>
        <v>1.9317133512222995</v>
      </c>
      <c r="T10" s="14">
        <f>IF(Raw!W17&gt;0,Deficit!$D$15-Raw!W17,"")</f>
        <v>1.9503392913469</v>
      </c>
      <c r="U10" s="14">
        <f>IF(Raw!X17&gt;0,Deficit!$D$15-Raw!X17,"")</f>
        <v>1.7673619256751998</v>
      </c>
      <c r="V10" s="14">
        <f>IF(Raw!Y17&gt;0,Deficit!$D$15-Raw!Y17,"")</f>
        <v>1.6169353983574997</v>
      </c>
      <c r="W10" s="14">
        <f>IF(Raw!Z17&gt;0,Deficit!$D$15-Raw!Z17,"")</f>
        <v>1.6501441822521006</v>
      </c>
      <c r="X10" s="14">
        <f>IF(Raw!AA17&gt;0,Deficit!$D$15-Raw!AA17,"")</f>
        <v>1.5358021200852008</v>
      </c>
      <c r="Y10" s="14">
        <f>IF(Raw!AB17&gt;0,Deficit!$D$15-Raw!AB17,"")</f>
        <v>1.4403905059592006</v>
      </c>
      <c r="Z10" s="14">
        <f>IF(Raw!AC17&gt;0,Deficit!$D$15-Raw!AC17,"")</f>
        <v>1.2030070433341002</v>
      </c>
      <c r="AA10" s="14">
        <f>IF(Raw!AD17&gt;0,Deficit!$D$15-Raw!AD17,"")</f>
        <v>0.97508560669800026</v>
      </c>
      <c r="AB10" s="14">
        <f>IF(Raw!AE17&gt;0,Deficit!$D$15-Raw!AE17,"")</f>
        <v>0.4623287897455004</v>
      </c>
      <c r="AC10" s="14">
        <f>IF(Raw!AF17&gt;0,Deficit!$D$15-Raw!AF17,"")</f>
        <v>0.42887203379160077</v>
      </c>
      <c r="AD10" s="14">
        <f>IF(Raw!AG17&gt;0,Deficit!$D$15-Raw!AG17,"")</f>
        <v>0.56225151281519992</v>
      </c>
      <c r="AE10" s="14">
        <f>IF(Raw!AH17&gt;0,Deficit!$D$15-Raw!AH17,"")</f>
        <v>0.62515276201870051</v>
      </c>
      <c r="AF10" s="14">
        <f>IF(Raw!AI17&gt;0,Deficit!$D$15-Raw!AI17,"")</f>
        <v>0.95875929804599913</v>
      </c>
      <c r="AG10" s="14">
        <f>IF(Raw!AJ17&gt;0,Deficit!$D$15-Raw!AJ17,"")</f>
        <v>0.67592393713439947</v>
      </c>
      <c r="AH10" s="14">
        <f>IF(Raw!AK17&gt;0,Deficit!$D$15-Raw!AK17,"")</f>
        <v>0.75086635576120031</v>
      </c>
      <c r="AI10" s="14">
        <f>IF(Raw!AL17&gt;0,Deficit!$D$15-Raw!AL17,"")</f>
        <v>1.0660989862613004</v>
      </c>
      <c r="AJ10" s="14">
        <f>IF(Raw!AM17&gt;0,Deficit!$D$15-Raw!AM17,"")</f>
        <v>1.0569444592455</v>
      </c>
      <c r="AK10" s="14">
        <f>IF(Raw!AN17&gt;0,Deficit!$D$15-Raw!AN17,"")</f>
        <v>1.1169276589426005</v>
      </c>
      <c r="AL10" s="14">
        <f>IF(Raw!AO17&gt;0,Deficit!$D$15-Raw!AO17,"")</f>
        <v>1.1299148411711002</v>
      </c>
      <c r="AM10" s="14">
        <f>IF(Raw!AP17&gt;0,Deficit!$D$15-Raw!AP17,"")</f>
        <v>0.88368369776920019</v>
      </c>
      <c r="AN10" s="14">
        <f>IF(Raw!AQ17&gt;0,Deficit!$D$15-Raw!AQ17,"")</f>
        <v>0.16980044579669951</v>
      </c>
      <c r="AO10" s="14">
        <f>IF(Raw!AR17&gt;0,Deficit!$D$15-Raw!AR17,"")</f>
        <v>0.6898858042039997</v>
      </c>
      <c r="AP10" s="14">
        <f>IF(Raw!AS17&gt;0,Deficit!$D$15-Raw!AS17,"")</f>
        <v>1.6038815925536003</v>
      </c>
      <c r="AQ10" s="14">
        <f>IF(Raw!AT17&gt;0,Deficit!$D$15-Raw!AT17,"")</f>
        <v>2.1651922426467003</v>
      </c>
      <c r="AR10" s="14" t="str">
        <f>IF(Raw!AU17&gt;0,Deficit!$D$15-Raw!AU17,"")</f>
        <v/>
      </c>
    </row>
    <row r="11" spans="1:44" x14ac:dyDescent="0.25">
      <c r="A11" s="26" t="s">
        <v>26</v>
      </c>
      <c r="B11" s="31">
        <v>1</v>
      </c>
      <c r="C11" s="31">
        <v>200</v>
      </c>
      <c r="D11" s="19">
        <v>15.5</v>
      </c>
      <c r="E11" s="14"/>
      <c r="F11" s="14">
        <f>IF(Raw!I18&gt;0,Deficit!$D$17-Raw!I18,"")</f>
        <v>2.6746588416209995</v>
      </c>
      <c r="G11" s="14">
        <f>IF(Raw!J18&gt;0,Deficit!$D$17-Raw!J18,"")</f>
        <v>2.7002696495286997</v>
      </c>
      <c r="H11" s="14">
        <f>IF(Raw!K18&gt;0,Deficit!$D$17-Raw!K18,"")</f>
        <v>2.4963604966433994</v>
      </c>
      <c r="I11" s="14">
        <f>IF(Raw!L18&gt;0,Deficit!$D$17-Raw!L18,"")</f>
        <v>2.6883498705840001</v>
      </c>
      <c r="J11" s="14">
        <f>IF(Raw!M18&gt;0,Deficit!$D$17-Raw!M18,"")</f>
        <v>2.8432939205105008</v>
      </c>
      <c r="K11" s="14">
        <f>IF(Raw!N18&gt;0,Deficit!$D$17-Raw!N18,"")</f>
        <v>2.6128827568846003</v>
      </c>
      <c r="L11" s="14">
        <f>IF(Raw!O18&gt;0,Deficit!$D$17-Raw!O18,"")</f>
        <v>2.8747654331837005</v>
      </c>
      <c r="M11" s="14">
        <f>IF(Raw!P18&gt;0,Deficit!$D$17-Raw!P18,"")</f>
        <v>2.3242405828841992</v>
      </c>
      <c r="N11" s="14">
        <f>IF(Raw!Q18&gt;0,Deficit!$D$17-Raw!Q18,"")</f>
        <v>2.3801365949088993</v>
      </c>
      <c r="O11" s="14">
        <f>IF(Raw!R18&gt;0,Deficit!$D$17-Raw!R18,"")</f>
        <v>2.3152104443362003</v>
      </c>
      <c r="P11" s="14">
        <f>IF(Raw!S18&gt;0,Deficit!$D$17-Raw!S18,"")</f>
        <v>2.5873376322405992</v>
      </c>
      <c r="Q11" s="14">
        <f>IF(Raw!T18&gt;0,Deficit!$D$17-Raw!T18,"")</f>
        <v>2.5368431706628005</v>
      </c>
      <c r="R11" s="14">
        <f>IF(Raw!U18&gt;0,Deficit!$D$17-Raw!U18,"")</f>
        <v>2.3678032836383007</v>
      </c>
      <c r="S11" s="14">
        <f>IF(Raw!V18&gt;0,Deficit!$D$17-Raw!V18,"")</f>
        <v>2.3292257614029008</v>
      </c>
      <c r="T11" s="14">
        <f>IF(Raw!W18&gt;0,Deficit!$D$17-Raw!W18,"")</f>
        <v>2.0165433083297994</v>
      </c>
      <c r="U11" s="14">
        <f>IF(Raw!X18&gt;0,Deficit!$D$17-Raw!X18,"")</f>
        <v>2.2837601505306004</v>
      </c>
      <c r="V11" s="14">
        <f>IF(Raw!Y18&gt;0,Deficit!$D$17-Raw!Y18,"")</f>
        <v>2.1859893345627999</v>
      </c>
      <c r="W11" s="14">
        <f>IF(Raw!Z18&gt;0,Deficit!$D$17-Raw!Z18,"")</f>
        <v>2.1518069651815992</v>
      </c>
      <c r="X11" s="14">
        <f>IF(Raw!AA18&gt;0,Deficit!$D$17-Raw!AA18,"")</f>
        <v>2.8672743658545006</v>
      </c>
      <c r="Y11" s="14">
        <f>IF(Raw!AB18&gt;0,Deficit!$D$17-Raw!AB18,"")</f>
        <v>2.4107044583389996</v>
      </c>
      <c r="Z11" s="14">
        <f>IF(Raw!AC18&gt;0,Deficit!$D$17-Raw!AC18,"")</f>
        <v>2.3224073086944994</v>
      </c>
      <c r="AA11" s="14">
        <f>IF(Raw!AD18&gt;0,Deficit!$D$17-Raw!AD18,"")</f>
        <v>2.5960349756685002</v>
      </c>
      <c r="AB11" s="14">
        <f>IF(Raw!AE18&gt;0,Deficit!$D$17-Raw!AE18,"")</f>
        <v>2.0067972416553008</v>
      </c>
      <c r="AC11" s="14">
        <f>IF(Raw!AF18&gt;0,Deficit!$D$17-Raw!AF18,"")</f>
        <v>1.5244819786611998</v>
      </c>
      <c r="AD11" s="14">
        <f>IF(Raw!AG18&gt;0,Deficit!$D$17-Raw!AG18,"")</f>
        <v>0.57436390080079924</v>
      </c>
      <c r="AE11" s="14">
        <f>IF(Raw!AH18&gt;0,Deficit!$D$17-Raw!AH18,"")</f>
        <v>0.98998831873669957</v>
      </c>
      <c r="AF11" s="14">
        <f>IF(Raw!AI18&gt;0,Deficit!$D$17-Raw!AI18,"")</f>
        <v>1.0555277786261001</v>
      </c>
      <c r="AG11" s="14">
        <f>IF(Raw!AJ18&gt;0,Deficit!$D$17-Raw!AJ18,"")</f>
        <v>1.3314530471495001</v>
      </c>
      <c r="AH11" s="14">
        <f>IF(Raw!AK18&gt;0,Deficit!$D$17-Raw!AK18,"")</f>
        <v>0.87762699198979988</v>
      </c>
      <c r="AI11" s="14">
        <f>IF(Raw!AL18&gt;0,Deficit!$D$17-Raw!AL18,"")</f>
        <v>1.1746006559317994</v>
      </c>
      <c r="AJ11" s="14">
        <f>IF(Raw!AM18&gt;0,Deficit!$D$17-Raw!AM18,"")</f>
        <v>1.7076120543661002</v>
      </c>
      <c r="AK11" s="14">
        <f>IF(Raw!AN18&gt;0,Deficit!$D$17-Raw!AN18,"")</f>
        <v>1.4202879326341993</v>
      </c>
      <c r="AL11" s="14">
        <f>IF(Raw!AO18&gt;0,Deficit!$D$17-Raw!AO18,"")</f>
        <v>1.6482773626569003</v>
      </c>
      <c r="AM11" s="14">
        <f>IF(Raw!AP18&gt;0,Deficit!$D$17-Raw!AP18,"")</f>
        <v>1.1836490042030992</v>
      </c>
      <c r="AN11" s="14">
        <f>IF(Raw!AQ18&gt;0,Deficit!$D$17-Raw!AQ18,"")</f>
        <v>1.3356853437497005</v>
      </c>
      <c r="AO11" s="14">
        <f>IF(Raw!AR18&gt;0,Deficit!$D$17-Raw!AR18,"")</f>
        <v>0.15397554988440021</v>
      </c>
      <c r="AP11" s="14">
        <f>IF(Raw!AS18&gt;0,Deficit!$D$17-Raw!AS18,"")</f>
        <v>1.9029062660302003</v>
      </c>
      <c r="AQ11" s="14">
        <f>IF(Raw!AT18&gt;0,Deficit!$D$17-Raw!AT18,"")</f>
        <v>2.2444916076139005</v>
      </c>
      <c r="AR11" s="14" t="str">
        <f>IF(Raw!AU18&gt;0,Deficit!$D$17-Raw!AU18,"")</f>
        <v/>
      </c>
    </row>
    <row r="12" spans="1:44" x14ac:dyDescent="0.25">
      <c r="A12" s="26" t="s">
        <v>32</v>
      </c>
      <c r="B12" s="26">
        <v>1</v>
      </c>
      <c r="C12" s="26">
        <v>15</v>
      </c>
      <c r="D12" s="76">
        <v>28</v>
      </c>
      <c r="E12" s="14"/>
      <c r="F12" s="14">
        <f>IF(Raw!I54&gt;0,Deficit!$D$6-Raw!I54,"")</f>
        <v>18.2</v>
      </c>
      <c r="G12" s="14">
        <f>IF(Raw!J54&gt;0,Deficit!$D$6-Raw!J54,"")</f>
        <v>13.75</v>
      </c>
      <c r="H12" s="14">
        <f>IF(Raw!K54&gt;0,Deficit!$D$6-Raw!K54,"")</f>
        <v>19.649999999999999</v>
      </c>
      <c r="I12" s="14">
        <f>IF(Raw!L54&gt;0,Deficit!$D$6-Raw!L54,"")</f>
        <v>4.1499999999999986</v>
      </c>
      <c r="J12" s="14">
        <f>IF(Raw!M54&gt;0,Deficit!$D$6-Raw!M54,"")</f>
        <v>9.8999999999999986</v>
      </c>
      <c r="K12" s="14">
        <f>IF(Raw!N54&gt;0,Deficit!$D$6-Raw!N54,"")</f>
        <v>4.8999999999999986</v>
      </c>
      <c r="L12" s="14">
        <f>IF(Raw!O54&gt;0,Deficit!$D$6-Raw!O54,"")</f>
        <v>21.35</v>
      </c>
      <c r="M12" s="14">
        <f>IF(Raw!P54&gt;0,Deficit!$D$6-Raw!P54,"")</f>
        <v>5.3000000000000007</v>
      </c>
      <c r="N12" s="14">
        <f>IF(Raw!Q54&gt;0,Deficit!$D$6-Raw!Q54,"")</f>
        <v>13.8</v>
      </c>
      <c r="O12" s="14">
        <f>IF(Raw!R54&gt;0,Deficit!$D$6-Raw!R54,"")</f>
        <v>2.1999999999999993</v>
      </c>
      <c r="P12" s="14">
        <f>IF(Raw!S54&gt;0,Deficit!$D$6-Raw!S54,"")</f>
        <v>13.65</v>
      </c>
      <c r="Q12" s="71">
        <f>IF(Raw!T54&gt;0,Deficit!$D$6-Raw!T54,"")</f>
        <v>21.35</v>
      </c>
      <c r="R12" s="14">
        <f>IF(Raw!U54&gt;0,Deficit!$D$6-Raw!U54,"")</f>
        <v>15.7</v>
      </c>
      <c r="S12" s="14">
        <f>IF(Raw!V54&gt;0,Deficit!$D$6-Raw!V54,"")</f>
        <v>5.3500000000000014</v>
      </c>
      <c r="T12" s="14">
        <f>IF(Raw!W54&gt;0,Deficit!$D$6-Raw!W54,"")</f>
        <v>2.6999999999999993</v>
      </c>
      <c r="U12" s="14">
        <f>IF(Raw!X54&gt;0,Deficit!$D$6-Raw!X54,"")</f>
        <v>0.35000000000000142</v>
      </c>
      <c r="V12" s="14">
        <f>IF(Raw!Y54&gt;0,Deficit!$D$6-Raw!Y54,"")</f>
        <v>4.8500000000000014</v>
      </c>
      <c r="W12" s="14">
        <f>IF(Raw!Z54&gt;0,Deficit!$D$6-Raw!Z54,"")</f>
        <v>11.7</v>
      </c>
      <c r="X12" s="14">
        <f>IF(Raw!AA54&gt;0,Deficit!$D$6-Raw!AA54,"")</f>
        <v>-1.75</v>
      </c>
      <c r="Y12" s="14">
        <f>IF(Raw!AB54&gt;0,Deficit!$D$6-Raw!AB54,"")</f>
        <v>4</v>
      </c>
      <c r="Z12" s="14">
        <f>IF(Raw!AC54&gt;0,Deficit!$D$6-Raw!AC54,"")</f>
        <v>6.8000000000000007</v>
      </c>
      <c r="AA12" s="14">
        <f>IF(Raw!AD54&gt;0,Deficit!$D$6-Raw!AD54,"")</f>
        <v>4.1499999999999986</v>
      </c>
      <c r="AB12" s="14">
        <f>IF(Raw!AE54&gt;0,Deficit!$D$6-Raw!AE54,"")</f>
        <v>3.3000000000000007</v>
      </c>
      <c r="AC12" s="14">
        <f>IF(Raw!AF54&gt;0,Deficit!$D$6-Raw!AF54,"")</f>
        <v>0.19999999999999929</v>
      </c>
      <c r="AD12" s="14">
        <f>IF(Raw!AG54&gt;0,Deficit!$D$6-Raw!AG54,"")</f>
        <v>7.0500000000000007</v>
      </c>
      <c r="AE12" s="14">
        <f>IF(Raw!AH54&gt;0,Deficit!$D$6-Raw!AH54,"")</f>
        <v>2.3500000000000014</v>
      </c>
      <c r="AF12" s="71">
        <f>IF(Raw!AI54&gt;0,Deficit!$D$6-Raw!AI54,"")</f>
        <v>-0.55000000000000071</v>
      </c>
      <c r="AG12" s="14">
        <f>IF(Raw!AJ54&gt;0,Deficit!$D$6-Raw!AJ54,"")</f>
        <v>11.75</v>
      </c>
      <c r="AH12" s="14">
        <f>IF(Raw!AK54&gt;0,Deficit!$D$6-Raw!AK54,"")</f>
        <v>2</v>
      </c>
      <c r="AI12" s="14">
        <f>IF(Raw!AL54&gt;0,Deficit!$D$6-Raw!AL54,"")</f>
        <v>14.85</v>
      </c>
      <c r="AJ12" s="14">
        <f>IF(Raw!AM54&gt;0,Deficit!$D$6-Raw!AM54,"")</f>
        <v>0.94999999999999929</v>
      </c>
      <c r="AK12" s="14">
        <f>IF(Raw!AN54&gt;0,Deficit!$D$6-Raw!AN54,"")</f>
        <v>1.1000000000000014</v>
      </c>
      <c r="AL12" s="14">
        <f>IF(Raw!AO54&gt;0,Deficit!$D$6-Raw!AO54,"")</f>
        <v>12.75</v>
      </c>
      <c r="AM12" s="14">
        <f>IF(Raw!AP54&gt;0,Deficit!$D$6-Raw!AP54,"")</f>
        <v>8.75</v>
      </c>
      <c r="AN12" s="14">
        <f>IF(Raw!AQ54&gt;0,Deficit!$D$6-Raw!AQ54,"")</f>
        <v>13.75</v>
      </c>
      <c r="AO12" s="14">
        <f>IF(Raw!AR54&gt;0,Deficit!$D$6-Raw!AR54,"")</f>
        <v>2.4499999999999993</v>
      </c>
      <c r="AP12" s="14">
        <f>IF(Raw!AS54&gt;0,Deficit!$D$6-Raw!AS54,"")</f>
        <v>-1.8500000000000014</v>
      </c>
      <c r="AQ12" s="14">
        <f>IF(Raw!AT54&gt;0,Deficit!$D$6-Raw!AT54,"")</f>
        <v>6</v>
      </c>
      <c r="AR12" s="14" t="str">
        <f>IF(Raw!AU54&gt;0,Deficit!$D$6-Raw!AU54,"")</f>
        <v/>
      </c>
    </row>
    <row r="13" spans="1:44" x14ac:dyDescent="0.25">
      <c r="A13" s="31" t="s">
        <v>32</v>
      </c>
      <c r="B13" s="31">
        <v>1</v>
      </c>
      <c r="C13" s="31">
        <v>30</v>
      </c>
      <c r="D13" s="19">
        <v>25</v>
      </c>
      <c r="E13" s="14"/>
      <c r="F13" s="14">
        <f>IF(Raw!I55&gt;0,Deficit!$D$8-Raw!I55,"")</f>
        <v>5.8674789266369984</v>
      </c>
      <c r="G13" s="14">
        <f>IF(Raw!J55&gt;0,Deficit!$D$8-Raw!J55,"")</f>
        <v>1.8532935132077988</v>
      </c>
      <c r="H13" s="14">
        <f>IF(Raw!K55&gt;0,Deficit!$D$8-Raw!K55,"")</f>
        <v>3.5233547939169014</v>
      </c>
      <c r="I13" s="14">
        <f>IF(Raw!L55&gt;0,Deficit!$D$8-Raw!L55,"")</f>
        <v>0.6634667943785999</v>
      </c>
      <c r="J13" s="14">
        <f>IF(Raw!M55&gt;0,Deficit!$D$8-Raw!M55,"")</f>
        <v>5.9823267943007004</v>
      </c>
      <c r="K13" s="14">
        <f>IF(Raw!N55&gt;0,Deficit!$D$8-Raw!N55,"")</f>
        <v>1.0394981247905015</v>
      </c>
      <c r="L13" s="14">
        <f>IF(Raw!O55&gt;0,Deficit!$D$8-Raw!O55,"")</f>
        <v>7.9666910829460988</v>
      </c>
      <c r="M13" s="14">
        <f>IF(Raw!P55&gt;0,Deficit!$D$8-Raw!P55,"")</f>
        <v>2.6004722036038004</v>
      </c>
      <c r="N13" s="14">
        <f>IF(Raw!Q55&gt;0,Deficit!$D$8-Raw!Q55,"")</f>
        <v>9.7508134036994001</v>
      </c>
      <c r="O13" s="14">
        <f>IF(Raw!R55&gt;0,Deficit!$D$8-Raw!R55,"")</f>
        <v>3.8373871012232001</v>
      </c>
      <c r="P13" s="14">
        <f>IF(Raw!S55&gt;0,Deficit!$D$8-Raw!S55,"")</f>
        <v>10.2752204403549</v>
      </c>
      <c r="Q13" s="14">
        <f>IF(Raw!T55&gt;0,Deficit!$D$8-Raw!T55,"")</f>
        <v>9.0041965011632996</v>
      </c>
      <c r="R13" s="14">
        <f>IF(Raw!U55&gt;0,Deficit!$D$8-Raw!U55,"")</f>
        <v>1.8469917966307996</v>
      </c>
      <c r="S13" s="14">
        <f>IF(Raw!V55&gt;0,Deficit!$D$8-Raw!V55,"")</f>
        <v>6.5676138320844011</v>
      </c>
      <c r="T13" s="14">
        <f>IF(Raw!W55&gt;0,Deficit!$D$8-Raw!W55,"")</f>
        <v>3.0495084950262985</v>
      </c>
      <c r="U13" s="14">
        <f>IF(Raw!X55&gt;0,Deficit!$D$8-Raw!X55,"")</f>
        <v>0.97606713313719951</v>
      </c>
      <c r="V13" s="14">
        <f>IF(Raw!Y55&gt;0,Deficit!$D$8-Raw!Y55,"")</f>
        <v>3.709245414717099</v>
      </c>
      <c r="W13" s="14">
        <f>IF(Raw!Z55&gt;0,Deficit!$D$8-Raw!Z55,"")</f>
        <v>6.5566634114059994</v>
      </c>
      <c r="X13" s="14">
        <f>IF(Raw!AA55&gt;0,Deficit!$D$8-Raw!AA55,"")</f>
        <v>0.41556869298149834</v>
      </c>
      <c r="Y13" s="14">
        <f>IF(Raw!AB55&gt;0,Deficit!$D$8-Raw!AB55,"")</f>
        <v>4.6225028315189007</v>
      </c>
      <c r="Z13" s="14">
        <f>IF(Raw!AC55&gt;0,Deficit!$D$8-Raw!AC55,"")</f>
        <v>0.56891815240360089</v>
      </c>
      <c r="AA13" s="14">
        <f>IF(Raw!AD55&gt;0,Deficit!$D$8-Raw!AD55,"")</f>
        <v>3.7319615123368983</v>
      </c>
      <c r="AB13" s="14">
        <f>IF(Raw!AE55&gt;0,Deficit!$D$8-Raw!AE55,"")</f>
        <v>3.5775604010166013</v>
      </c>
      <c r="AC13" s="14">
        <f>IF(Raw!AF55&gt;0,Deficit!$D$8-Raw!AF55,"")</f>
        <v>0.23185431942710011</v>
      </c>
      <c r="AD13" s="14">
        <f>IF(Raw!AG55&gt;0,Deficit!$D$8-Raw!AG55,"")</f>
        <v>6.0618225536278985</v>
      </c>
      <c r="AE13" s="14">
        <f>IF(Raw!AH55&gt;0,Deficit!$D$8-Raw!AH55,"")</f>
        <v>-0.49535660434980144</v>
      </c>
      <c r="AF13" s="14">
        <f>IF(Raw!AI55&gt;0,Deficit!$D$8-Raw!AI55,"")</f>
        <v>2.4921472127451985</v>
      </c>
      <c r="AG13" s="14">
        <f>IF(Raw!AJ55&gt;0,Deficit!$D$8-Raw!AJ55,"")</f>
        <v>5.4230631737112986</v>
      </c>
      <c r="AH13" s="14">
        <f>IF(Raw!AK55&gt;0,Deficit!$D$8-Raw!AK55,"")</f>
        <v>0.42649813736399977</v>
      </c>
      <c r="AI13" s="14">
        <f>IF(Raw!AL55&gt;0,Deficit!$D$8-Raw!AL55,"")</f>
        <v>4.4012067255881995</v>
      </c>
      <c r="AJ13" s="14">
        <f>IF(Raw!AM55&gt;0,Deficit!$D$8-Raw!AM55,"")</f>
        <v>0.18943332523519985</v>
      </c>
      <c r="AK13" s="14">
        <f>IF(Raw!AN55&gt;0,Deficit!$D$8-Raw!AN55,"")</f>
        <v>4.7013349036622998</v>
      </c>
      <c r="AL13" s="14">
        <f>IF(Raw!AO55&gt;0,Deficit!$D$8-Raw!AO55,"")</f>
        <v>8.1248863817031989</v>
      </c>
      <c r="AM13" s="14">
        <f>IF(Raw!AP55&gt;0,Deficit!$D$8-Raw!AP55,"")</f>
        <v>0.11291955179120094</v>
      </c>
      <c r="AN13" s="14">
        <f>IF(Raw!AQ55&gt;0,Deficit!$D$8-Raw!AQ55,"")</f>
        <v>1.592206064496299</v>
      </c>
      <c r="AO13" s="14">
        <f>IF(Raw!AR55&gt;0,Deficit!$D$8-Raw!AR55,"")</f>
        <v>1.4232278034690005</v>
      </c>
      <c r="AP13" s="14">
        <f>IF(Raw!AS55&gt;0,Deficit!$D$8-Raw!AS55,"")</f>
        <v>2.3700045810471018</v>
      </c>
      <c r="AQ13" s="14">
        <f>IF(Raw!AT55&gt;0,Deficit!$D$8-Raw!AT55,"")</f>
        <v>2.6991751578314016</v>
      </c>
      <c r="AR13" s="14" t="str">
        <f>IF(Raw!AU55&gt;0,Deficit!$D$8-Raw!AU55,"")</f>
        <v/>
      </c>
    </row>
    <row r="14" spans="1:44" x14ac:dyDescent="0.25">
      <c r="A14" s="26" t="s">
        <v>32</v>
      </c>
      <c r="B14" s="31">
        <v>1</v>
      </c>
      <c r="C14" s="31">
        <v>60</v>
      </c>
      <c r="D14" s="69">
        <v>17</v>
      </c>
      <c r="E14" s="14"/>
      <c r="F14" s="14">
        <f>IF(Raw!I56&gt;0,Deficit!$D$10-Raw!I56,"")</f>
        <v>3.2534278706995003</v>
      </c>
      <c r="G14" s="14">
        <f>IF(Raw!J56&gt;0,Deficit!$D$10-Raw!J56,"")</f>
        <v>2.2684739816328001</v>
      </c>
      <c r="H14" s="14">
        <f>IF(Raw!K56&gt;0,Deficit!$D$10-Raw!K56,"")</f>
        <v>3.0405493483838999</v>
      </c>
      <c r="I14" s="14">
        <f>IF(Raw!L56&gt;0,Deficit!$D$10-Raw!L56,"")</f>
        <v>1.9328462449665995</v>
      </c>
      <c r="J14" s="14">
        <f>IF(Raw!M56&gt;0,Deficit!$D$10-Raw!M56,"")</f>
        <v>1.9786186251161997</v>
      </c>
      <c r="K14" s="14">
        <f>IF(Raw!N56&gt;0,Deficit!$D$10-Raw!N56,"")</f>
        <v>1.9563537860379991</v>
      </c>
      <c r="L14" s="14">
        <f>IF(Raw!O56&gt;0,Deficit!$D$10-Raw!O56,"")</f>
        <v>1.9974429011925992</v>
      </c>
      <c r="M14" s="14">
        <f>IF(Raw!P56&gt;0,Deficit!$D$10-Raw!P56,"")</f>
        <v>2.1760320657209995</v>
      </c>
      <c r="N14" s="14">
        <f>IF(Raw!Q56&gt;0,Deficit!$D$10-Raw!Q56,"")</f>
        <v>2.9347184066038992</v>
      </c>
      <c r="O14" s="14">
        <f>IF(Raw!R56&gt;0,Deficit!$D$10-Raw!R56,"")</f>
        <v>2.3038140582370996</v>
      </c>
      <c r="P14" s="14">
        <f>IF(Raw!S56&gt;0,Deficit!$D$10-Raw!S56,"")</f>
        <v>2.9027128194019998</v>
      </c>
      <c r="Q14" s="14">
        <f>IF(Raw!T56&gt;0,Deficit!$D$10-Raw!T56,"")</f>
        <v>2.6731735454729009</v>
      </c>
      <c r="R14" s="14">
        <f>IF(Raw!U56&gt;0,Deficit!$D$10-Raw!U56,"")</f>
        <v>1.6228394849163994</v>
      </c>
      <c r="S14" s="14">
        <f>IF(Raw!V56&gt;0,Deficit!$D$10-Raw!V56,"")</f>
        <v>2.0454331514354998</v>
      </c>
      <c r="T14" s="14">
        <f>IF(Raw!W56&gt;0,Deficit!$D$10-Raw!W56,"")</f>
        <v>2.2974119534574005</v>
      </c>
      <c r="U14" s="14">
        <f>IF(Raw!X56&gt;0,Deficit!$D$10-Raw!X56,"")</f>
        <v>1.3045435074214993</v>
      </c>
      <c r="V14" s="14">
        <f>IF(Raw!Y56&gt;0,Deficit!$D$10-Raw!Y56,"")</f>
        <v>1.7100553608492</v>
      </c>
      <c r="W14" s="14">
        <f>IF(Raw!Z56&gt;0,Deficit!$D$10-Raw!Z56,"")</f>
        <v>0.90015158425620001</v>
      </c>
      <c r="X14" s="14">
        <f>IF(Raw!AA56&gt;0,Deficit!$D$10-Raw!AA56,"")</f>
        <v>-0.28261652907799828</v>
      </c>
      <c r="Y14" s="14">
        <f>IF(Raw!AB56&gt;0,Deficit!$D$10-Raw!AB56,"")</f>
        <v>1.4655571225355999</v>
      </c>
      <c r="Z14" s="14">
        <f>IF(Raw!AC56&gt;0,Deficit!$D$10-Raw!AC56,"")</f>
        <v>-1.5859123809667999</v>
      </c>
      <c r="AA14" s="14">
        <f>IF(Raw!AD56&gt;0,Deficit!$D$10-Raw!AD56,"")</f>
        <v>0.49057798710899903</v>
      </c>
      <c r="AB14" s="14">
        <f>IF(Raw!AE56&gt;0,Deficit!$D$10-Raw!AE56,"")</f>
        <v>0.1976104251397004</v>
      </c>
      <c r="AC14" s="14">
        <f>IF(Raw!AF56&gt;0,Deficit!$D$10-Raw!AF56,"")</f>
        <v>0.93241990986500056</v>
      </c>
      <c r="AD14" s="14">
        <f>IF(Raw!AG56&gt;0,Deficit!$D$10-Raw!AG56,"")</f>
        <v>1.6425911265663995</v>
      </c>
      <c r="AE14" s="14">
        <f>IF(Raw!AH56&gt;0,Deficit!$D$10-Raw!AH56,"")</f>
        <v>0.35373416524319978</v>
      </c>
      <c r="AF14" s="14">
        <f>IF(Raw!AI56&gt;0,Deficit!$D$10-Raw!AI56,"")</f>
        <v>0.8935184547577002</v>
      </c>
      <c r="AG14" s="14">
        <f>IF(Raw!AJ56&gt;0,Deficit!$D$10-Raw!AJ56,"")</f>
        <v>1.9951447974027001</v>
      </c>
      <c r="AH14" s="14">
        <f>IF(Raw!AK56&gt;0,Deficit!$D$10-Raw!AK56,"")</f>
        <v>4.1952054888600543E-2</v>
      </c>
      <c r="AI14" s="14">
        <f>IF(Raw!AL56&gt;0,Deficit!$D$10-Raw!AL56,"")</f>
        <v>1.1838344077333005</v>
      </c>
      <c r="AJ14" s="14">
        <f>IF(Raw!AM56&gt;0,Deficit!$D$10-Raw!AM56,"")</f>
        <v>0.81618950631809994</v>
      </c>
      <c r="AK14" s="14">
        <f>IF(Raw!AN56&gt;0,Deficit!$D$10-Raw!AN56,"")</f>
        <v>2.2026684185492993</v>
      </c>
      <c r="AL14" s="14">
        <f>IF(Raw!AO56&gt;0,Deficit!$D$10-Raw!AO56,"")</f>
        <v>2.2019329143997997</v>
      </c>
      <c r="AM14" s="14">
        <f>IF(Raw!AP56&gt;0,Deficit!$D$10-Raw!AP56,"")</f>
        <v>2.0347758618765006</v>
      </c>
      <c r="AN14" s="14">
        <f>IF(Raw!AQ56&gt;0,Deficit!$D$10-Raw!AQ56,"")</f>
        <v>-0.33689873516100022</v>
      </c>
      <c r="AO14" s="14">
        <f>IF(Raw!AR56&gt;0,Deficit!$D$10-Raw!AR56,"")</f>
        <v>1.6727319521045008</v>
      </c>
      <c r="AP14" s="14">
        <f>IF(Raw!AS56&gt;0,Deficit!$D$10-Raw!AS56,"")</f>
        <v>3.1581239763140996</v>
      </c>
      <c r="AQ14" s="14">
        <f>IF(Raw!AT56&gt;0,Deficit!$D$10-Raw!AT56,"")</f>
        <v>2.8384600609273001</v>
      </c>
      <c r="AR14" s="14" t="str">
        <f>IF(Raw!AU56&gt;0,Deficit!$D$10-Raw!AU56,"")</f>
        <v/>
      </c>
    </row>
    <row r="15" spans="1:44" x14ac:dyDescent="0.25">
      <c r="A15" s="31" t="s">
        <v>32</v>
      </c>
      <c r="B15" s="31">
        <v>1</v>
      </c>
      <c r="C15" s="31">
        <v>90</v>
      </c>
      <c r="D15" s="19">
        <v>14.5</v>
      </c>
      <c r="E15" s="14"/>
      <c r="F15" s="14">
        <f>IF(Raw!I57&gt;0,Deficit!$D$12-Raw!I57,"")</f>
        <v>2.8575667152960005</v>
      </c>
      <c r="G15" s="14">
        <f>IF(Raw!J57&gt;0,Deficit!$D$12-Raw!J57,"")</f>
        <v>2.9512028433479003</v>
      </c>
      <c r="H15" s="14">
        <f>IF(Raw!K57&gt;0,Deficit!$D$12-Raw!K57,"")</f>
        <v>2.7910313910875004</v>
      </c>
      <c r="I15" s="14">
        <f>IF(Raw!L57&gt;0,Deficit!$D$12-Raw!L57,"")</f>
        <v>2.9644083567765005</v>
      </c>
      <c r="J15" s="14">
        <f>IF(Raw!M57&gt;0,Deficit!$D$12-Raw!M57,"")</f>
        <v>2.4835015518293009</v>
      </c>
      <c r="K15" s="14">
        <f>IF(Raw!N57&gt;0,Deficit!$D$12-Raw!N57,"")</f>
        <v>2.5843342740928001</v>
      </c>
      <c r="L15" s="14">
        <f>IF(Raw!O57&gt;0,Deficit!$D$12-Raw!O57,"")</f>
        <v>2.6849767655271997</v>
      </c>
      <c r="M15" s="14">
        <f>IF(Raw!P57&gt;0,Deficit!$D$12-Raw!P57,"")</f>
        <v>2.4206901531856992</v>
      </c>
      <c r="N15" s="14">
        <f>IF(Raw!Q57&gt;0,Deficit!$D$12-Raw!Q57,"")</f>
        <v>2.8638556242344997</v>
      </c>
      <c r="O15" s="14">
        <f>IF(Raw!R57&gt;0,Deficit!$D$12-Raw!R57,"")</f>
        <v>2.7527417511126995</v>
      </c>
      <c r="P15" s="14">
        <f>IF(Raw!S57&gt;0,Deficit!$D$12-Raw!S57,"")</f>
        <v>3.1893809541099998</v>
      </c>
      <c r="Q15" s="14">
        <f>IF(Raw!T57&gt;0,Deficit!$D$12-Raw!T57,"")</f>
        <v>2.8861505840364998</v>
      </c>
      <c r="R15" s="14">
        <f>IF(Raw!U57&gt;0,Deficit!$D$12-Raw!U57,"")</f>
        <v>3.0543260520125006</v>
      </c>
      <c r="S15" s="14">
        <f>IF(Raw!V57&gt;0,Deficit!$D$12-Raw!V57,"")</f>
        <v>2.7005699947567994</v>
      </c>
      <c r="T15" s="14">
        <f>IF(Raw!W57&gt;0,Deficit!$D$12-Raw!W57,"")</f>
        <v>2.7772349005558006</v>
      </c>
      <c r="U15" s="14">
        <f>IF(Raw!X57&gt;0,Deficit!$D$12-Raw!X57,"")</f>
        <v>2.4704967958523998</v>
      </c>
      <c r="V15" s="14">
        <f>IF(Raw!Y57&gt;0,Deficit!$D$12-Raw!Y57,"")</f>
        <v>2.2341215860777002</v>
      </c>
      <c r="W15" s="14">
        <f>IF(Raw!Z57&gt;0,Deficit!$D$12-Raw!Z57,"")</f>
        <v>1.7127718591935004</v>
      </c>
      <c r="X15" s="14">
        <f>IF(Raw!AA57&gt;0,Deficit!$D$12-Raw!AA57,"")</f>
        <v>1.2709365312685001</v>
      </c>
      <c r="Y15" s="14">
        <f>IF(Raw!AB57&gt;0,Deficit!$D$12-Raw!AB57,"")</f>
        <v>2.1297169316470992</v>
      </c>
      <c r="Z15" s="14">
        <f>IF(Raw!AC57&gt;0,Deficit!$D$12-Raw!AC57,"")</f>
        <v>0.64477094490339937</v>
      </c>
      <c r="AA15" s="14">
        <f>IF(Raw!AD57&gt;0,Deficit!$D$12-Raw!AD57,"")</f>
        <v>1.0441013432284993</v>
      </c>
      <c r="AB15" s="14">
        <f>IF(Raw!AE57&gt;0,Deficit!$D$12-Raw!AE57,"")</f>
        <v>0.9511893239992002</v>
      </c>
      <c r="AC15" s="14">
        <f>IF(Raw!AF57&gt;0,Deficit!$D$12-Raw!AF57,"")</f>
        <v>1.5047257212780991</v>
      </c>
      <c r="AD15" s="14">
        <f>IF(Raw!AG57&gt;0,Deficit!$D$12-Raw!AG57,"")</f>
        <v>1.7657709485657005</v>
      </c>
      <c r="AE15" s="14">
        <f>IF(Raw!AH57&gt;0,Deficit!$D$12-Raw!AH57,"")</f>
        <v>1.7436765375190006</v>
      </c>
      <c r="AF15" s="14">
        <f>IF(Raw!AI57&gt;0,Deficit!$D$12-Raw!AI57,"")</f>
        <v>1.4668259698333994</v>
      </c>
      <c r="AG15" s="14">
        <f>IF(Raw!AJ57&gt;0,Deficit!$D$12-Raw!AJ57,"")</f>
        <v>1.7764861382100001</v>
      </c>
      <c r="AH15" s="14">
        <f>IF(Raw!AK57&gt;0,Deficit!$D$12-Raw!AK57,"")</f>
        <v>1.4330505849942998</v>
      </c>
      <c r="AI15" s="14">
        <f>IF(Raw!AL57&gt;0,Deficit!$D$12-Raw!AL57,"")</f>
        <v>2.0654977971957003</v>
      </c>
      <c r="AJ15" s="14">
        <f>IF(Raw!AM57&gt;0,Deficit!$D$12-Raw!AM57,"")</f>
        <v>1.8665832923575003</v>
      </c>
      <c r="AK15" s="14">
        <f>IF(Raw!AN57&gt;0,Deficit!$D$12-Raw!AN57,"")</f>
        <v>1.9831843179845006</v>
      </c>
      <c r="AL15" s="14">
        <f>IF(Raw!AO57&gt;0,Deficit!$D$12-Raw!AO57,"")</f>
        <v>2.2690394177539996</v>
      </c>
      <c r="AM15" s="14">
        <f>IF(Raw!AP57&gt;0,Deficit!$D$12-Raw!AP57,"")</f>
        <v>1.9886478931759992</v>
      </c>
      <c r="AN15" s="14">
        <f>IF(Raw!AQ57&gt;0,Deficit!$D$12-Raw!AQ57,"")</f>
        <v>0.76629983108630029</v>
      </c>
      <c r="AO15" s="14">
        <f>IF(Raw!AR57&gt;0,Deficit!$D$12-Raw!AR57,"")</f>
        <v>2.0761984527711999</v>
      </c>
      <c r="AP15" s="14">
        <f>IF(Raw!AS57&gt;0,Deficit!$D$12-Raw!AS57,"")</f>
        <v>3.0298344382356994</v>
      </c>
      <c r="AQ15" s="14">
        <f>IF(Raw!AT57&gt;0,Deficit!$D$12-Raw!AT57,"")</f>
        <v>2.8760274730584001</v>
      </c>
      <c r="AR15" s="14" t="str">
        <f>IF(Raw!AU57&gt;0,Deficit!$D$12-Raw!AU57,"")</f>
        <v/>
      </c>
    </row>
    <row r="16" spans="1:44" x14ac:dyDescent="0.25">
      <c r="A16" s="26" t="s">
        <v>32</v>
      </c>
      <c r="B16" s="31">
        <v>1</v>
      </c>
      <c r="C16" s="31">
        <v>120</v>
      </c>
      <c r="D16" s="19">
        <v>13</v>
      </c>
      <c r="E16" s="14"/>
      <c r="F16" s="14">
        <f>IF(Raw!I58&gt;0,Deficit!$D$14-Raw!I58,"")</f>
        <v>0.94816307561480073</v>
      </c>
      <c r="G16" s="14">
        <f>IF(Raw!J58&gt;0,Deficit!$D$14-Raw!J58,"")</f>
        <v>1.6000059162688007</v>
      </c>
      <c r="H16" s="14">
        <f>IF(Raw!K58&gt;0,Deficit!$D$14-Raw!K58,"")</f>
        <v>1.3053929229371999</v>
      </c>
      <c r="I16" s="14">
        <f>IF(Raw!L58&gt;0,Deficit!$D$14-Raw!L58,"")</f>
        <v>1.2518664162033009</v>
      </c>
      <c r="J16" s="14">
        <f>IF(Raw!M58&gt;0,Deficit!$D$14-Raw!M58,"")</f>
        <v>1.4046696045181992</v>
      </c>
      <c r="K16" s="14">
        <f>IF(Raw!N58&gt;0,Deficit!$D$14-Raw!N58,"")</f>
        <v>1.1942628638437007</v>
      </c>
      <c r="L16" s="14">
        <f>IF(Raw!O58&gt;0,Deficit!$D$14-Raw!O58,"")</f>
        <v>0.99039604865309983</v>
      </c>
      <c r="M16" s="14">
        <f>IF(Raw!P58&gt;0,Deficit!$D$14-Raw!P58,"")</f>
        <v>1.0677479783497006</v>
      </c>
      <c r="N16" s="14">
        <f>IF(Raw!Q58&gt;0,Deficit!$D$14-Raw!Q58,"")</f>
        <v>1.3039535767084995</v>
      </c>
      <c r="O16" s="14">
        <f>IF(Raw!R58&gt;0,Deficit!$D$14-Raw!R58,"")</f>
        <v>1.5166701511873004</v>
      </c>
      <c r="P16" s="14">
        <f>IF(Raw!S58&gt;0,Deficit!$D$14-Raw!S58,"")</f>
        <v>1.6085848290250997</v>
      </c>
      <c r="Q16" s="14">
        <f>IF(Raw!T58&gt;0,Deficit!$D$14-Raw!T58,"")</f>
        <v>1.4790912352132999</v>
      </c>
      <c r="R16" s="14">
        <f>IF(Raw!U58&gt;0,Deficit!$D$14-Raw!U58,"")</f>
        <v>1.2661770792923992</v>
      </c>
      <c r="S16" s="14">
        <f>IF(Raw!V58&gt;0,Deficit!$D$14-Raw!V58,"")</f>
        <v>1.2918715826865999</v>
      </c>
      <c r="T16" s="14">
        <f>IF(Raw!W58&gt;0,Deficit!$D$14-Raw!W58,"")</f>
        <v>1.2507813753777999</v>
      </c>
      <c r="U16" s="14">
        <f>IF(Raw!X58&gt;0,Deficit!$D$14-Raw!X58,"")</f>
        <v>1.2137029121821996</v>
      </c>
      <c r="V16" s="14">
        <f>IF(Raw!Y58&gt;0,Deficit!$D$14-Raw!Y58,"")</f>
        <v>1.2827970775260997</v>
      </c>
      <c r="W16" s="14">
        <f>IF(Raw!Z58&gt;0,Deficit!$D$14-Raw!Z58,"")</f>
        <v>0.53714479090790057</v>
      </c>
      <c r="X16" s="14">
        <f>IF(Raw!AA58&gt;0,Deficit!$D$14-Raw!AA58,"")</f>
        <v>0.53837619463769926</v>
      </c>
      <c r="Y16" s="14">
        <f>IF(Raw!AB58&gt;0,Deficit!$D$14-Raw!AB58,"")</f>
        <v>-8.3913899451799168E-2</v>
      </c>
      <c r="Z16" s="14">
        <f>IF(Raw!AC58&gt;0,Deficit!$D$14-Raw!AC58,"")</f>
        <v>0.25832961456639936</v>
      </c>
      <c r="AA16" s="14">
        <f>IF(Raw!AD58&gt;0,Deficit!$D$14-Raw!AD58,"")</f>
        <v>-0.29229458889710003</v>
      </c>
      <c r="AB16" s="14">
        <f>IF(Raw!AE58&gt;0,Deficit!$D$14-Raw!AE58,"")</f>
        <v>-0.20492844179029923</v>
      </c>
      <c r="AC16" s="14">
        <f>IF(Raw!AF58&gt;0,Deficit!$D$14-Raw!AF58,"")</f>
        <v>0.12167945936369939</v>
      </c>
      <c r="AD16" s="14">
        <f>IF(Raw!AG58&gt;0,Deficit!$D$14-Raw!AG58,"")</f>
        <v>0.51329566174499952</v>
      </c>
      <c r="AE16" s="14">
        <f>IF(Raw!AH58&gt;0,Deficit!$D$14-Raw!AH58,"")</f>
        <v>0.45611545417149912</v>
      </c>
      <c r="AF16" s="14">
        <f>IF(Raw!AI58&gt;0,Deficit!$D$14-Raw!AI58,"")</f>
        <v>0.56765441653950077</v>
      </c>
      <c r="AG16" s="14">
        <f>IF(Raw!AJ58&gt;0,Deficit!$D$14-Raw!AJ58,"")</f>
        <v>0.42159115462609975</v>
      </c>
      <c r="AH16" s="14">
        <f>IF(Raw!AK58&gt;0,Deficit!$D$14-Raw!AK58,"")</f>
        <v>0.65429472633140051</v>
      </c>
      <c r="AI16" s="14">
        <f>IF(Raw!AL58&gt;0,Deficit!$D$14-Raw!AL58,"")</f>
        <v>0.46466317427080028</v>
      </c>
      <c r="AJ16" s="14">
        <f>IF(Raw!AM58&gt;0,Deficit!$D$14-Raw!AM58,"")</f>
        <v>0.56356249104680067</v>
      </c>
      <c r="AK16" s="14">
        <f>IF(Raw!AN58&gt;0,Deficit!$D$14-Raw!AN58,"")</f>
        <v>0.79839249640400034</v>
      </c>
      <c r="AL16" s="14">
        <f>IF(Raw!AO58&gt;0,Deficit!$D$14-Raw!AO58,"")</f>
        <v>0.97114690801370074</v>
      </c>
      <c r="AM16" s="14">
        <f>IF(Raw!AP58&gt;0,Deficit!$D$14-Raw!AP58,"")</f>
        <v>0.65644519024120029</v>
      </c>
      <c r="AN16" s="14">
        <f>IF(Raw!AQ58&gt;0,Deficit!$D$14-Raw!AQ58,"")</f>
        <v>-0.50641807723270027</v>
      </c>
      <c r="AO16" s="14">
        <f>IF(Raw!AR58&gt;0,Deficit!$D$14-Raw!AR58,"")</f>
        <v>0.60423646805550035</v>
      </c>
      <c r="AP16" s="14">
        <f>IF(Raw!AS58&gt;0,Deficit!$D$14-Raw!AS58,"")</f>
        <v>2.1504834463289999</v>
      </c>
      <c r="AQ16" s="14">
        <f>IF(Raw!AT58&gt;0,Deficit!$D$14-Raw!AT58,"")</f>
        <v>2.0329296110148007</v>
      </c>
      <c r="AR16" s="14" t="str">
        <f>IF(Raw!AU58&gt;0,Deficit!$D$14-Raw!AU58,"")</f>
        <v/>
      </c>
    </row>
    <row r="17" spans="1:44" x14ac:dyDescent="0.25">
      <c r="A17" s="31" t="s">
        <v>32</v>
      </c>
      <c r="B17" s="31">
        <v>1</v>
      </c>
      <c r="C17" s="31">
        <v>150</v>
      </c>
      <c r="D17" s="76">
        <v>18</v>
      </c>
      <c r="E17" s="14"/>
      <c r="F17" s="14">
        <f>IF(Raw!I59&gt;0,Deficit!$D$16-Raw!I59,"")</f>
        <v>1.8259210875089984</v>
      </c>
      <c r="G17" s="14">
        <f>IF(Raw!J59&gt;0,Deficit!$D$16-Raw!J59,"")</f>
        <v>1.3210217604111989</v>
      </c>
      <c r="H17" s="14">
        <f>IF(Raw!K59&gt;0,Deficit!$D$16-Raw!K59,"")</f>
        <v>2.1079808652041994</v>
      </c>
      <c r="I17" s="14">
        <f>IF(Raw!L59&gt;0,Deficit!$D$16-Raw!L59,"")</f>
        <v>2.6739744571484998</v>
      </c>
      <c r="J17" s="14">
        <f>IF(Raw!M59&gt;0,Deficit!$D$16-Raw!M59,"")</f>
        <v>2.2489749944543007</v>
      </c>
      <c r="K17" s="14">
        <f>IF(Raw!N59&gt;0,Deficit!$D$16-Raw!N59,"")</f>
        <v>2.5586658142172993</v>
      </c>
      <c r="L17" s="14">
        <f>IF(Raw!O59&gt;0,Deficit!$D$16-Raw!O59,"")</f>
        <v>2.1628395054153007</v>
      </c>
      <c r="M17" s="14">
        <f>IF(Raw!P59&gt;0,Deficit!$D$16-Raw!P59,"")</f>
        <v>2.0384090494618992</v>
      </c>
      <c r="N17" s="14">
        <f>IF(Raw!Q59&gt;0,Deficit!$D$16-Raw!Q59,"")</f>
        <v>2.0156112269930002</v>
      </c>
      <c r="O17" s="14">
        <f>IF(Raw!R59&gt;0,Deficit!$D$16-Raw!R59,"")</f>
        <v>2.1083370651937994</v>
      </c>
      <c r="P17" s="14">
        <f>IF(Raw!S59&gt;0,Deficit!$D$16-Raw!S59,"")</f>
        <v>2.5785080354089995</v>
      </c>
      <c r="Q17" s="14">
        <f>IF(Raw!T59&gt;0,Deficit!$D$16-Raw!T59,"")</f>
        <v>2.0631111005845</v>
      </c>
      <c r="R17" s="14">
        <f>IF(Raw!U59&gt;0,Deficit!$D$16-Raw!U59,"")</f>
        <v>2.3842918730357994</v>
      </c>
      <c r="S17" s="14">
        <f>IF(Raw!V59&gt;0,Deficit!$D$16-Raw!V59,"")</f>
        <v>2.2917933742625003</v>
      </c>
      <c r="T17" s="14">
        <f>IF(Raw!W59&gt;0,Deficit!$D$16-Raw!W59,"")</f>
        <v>2.6160056205730005</v>
      </c>
      <c r="U17" s="14">
        <f>IF(Raw!X59&gt;0,Deficit!$D$16-Raw!X59,"")</f>
        <v>1.9078918413528996</v>
      </c>
      <c r="V17" s="14">
        <f>IF(Raw!Y59&gt;0,Deficit!$D$16-Raw!Y59,"")</f>
        <v>1.9304833280911993</v>
      </c>
      <c r="W17" s="14">
        <f>IF(Raw!Z59&gt;0,Deficit!$D$16-Raw!Z59,"")</f>
        <v>1.3266475944419014</v>
      </c>
      <c r="X17" s="14">
        <f>IF(Raw!AA59&gt;0,Deficit!$D$16-Raw!AA59,"")</f>
        <v>1.2763182437918985</v>
      </c>
      <c r="Y17" s="14">
        <f>IF(Raw!AB59&gt;0,Deficit!$D$16-Raw!AB59,"")</f>
        <v>0.90923014938400115</v>
      </c>
      <c r="Z17" s="14">
        <f>IF(Raw!AC59&gt;0,Deficit!$D$16-Raw!AC59,"")</f>
        <v>0.70667983492199937</v>
      </c>
      <c r="AA17" s="14">
        <f>IF(Raw!AD59&gt;0,Deficit!$D$16-Raw!AD59,"")</f>
        <v>-4.3850969899001058E-2</v>
      </c>
      <c r="AB17" s="14">
        <f>IF(Raw!AE59&gt;0,Deficit!$D$16-Raw!AE59,"")</f>
        <v>-0.20833537097020027</v>
      </c>
      <c r="AC17" s="14">
        <f>IF(Raw!AF59&gt;0,Deficit!$D$16-Raw!AF59,"")</f>
        <v>0.18502659025950052</v>
      </c>
      <c r="AD17" s="14">
        <f>IF(Raw!AG59&gt;0,Deficit!$D$16-Raw!AG59,"")</f>
        <v>0.63957859669610073</v>
      </c>
      <c r="AE17" s="14">
        <f>IF(Raw!AH59&gt;0,Deficit!$D$16-Raw!AH59,"")</f>
        <v>0.88425097951790121</v>
      </c>
      <c r="AF17" s="14">
        <f>IF(Raw!AI59&gt;0,Deficit!$D$16-Raw!AI59,"")</f>
        <v>0.39418178021319861</v>
      </c>
      <c r="AG17" s="14">
        <f>IF(Raw!AJ59&gt;0,Deficit!$D$16-Raw!AJ59,"")</f>
        <v>1.4119734917601008</v>
      </c>
      <c r="AH17" s="14">
        <f>IF(Raw!AK59&gt;0,Deficit!$D$16-Raw!AK59,"")</f>
        <v>0.83586811107389991</v>
      </c>
      <c r="AI17" s="14">
        <f>IF(Raw!AL59&gt;0,Deficit!$D$16-Raw!AL59,"")</f>
        <v>0.38892834870399895</v>
      </c>
      <c r="AJ17" s="14">
        <f>IF(Raw!AM59&gt;0,Deficit!$D$16-Raw!AM59,"")</f>
        <v>0.74696894190759977</v>
      </c>
      <c r="AK17" s="14">
        <f>IF(Raw!AN59&gt;0,Deficit!$D$16-Raw!AN59,"")</f>
        <v>0.81117702862499996</v>
      </c>
      <c r="AL17" s="14">
        <f>IF(Raw!AO59&gt;0,Deficit!$D$16-Raw!AO59,"")</f>
        <v>0.8509301212694993</v>
      </c>
      <c r="AM17" s="14">
        <f>IF(Raw!AP59&gt;0,Deficit!$D$16-Raw!AP59,"")</f>
        <v>0.84770324893329985</v>
      </c>
      <c r="AN17" s="14">
        <f>IF(Raw!AQ59&gt;0,Deficit!$D$16-Raw!AQ59,"")</f>
        <v>-0.31978836646450048</v>
      </c>
      <c r="AO17" s="14">
        <f>IF(Raw!AR59&gt;0,Deficit!$D$16-Raw!AR59,"")</f>
        <v>1.0746098802304012</v>
      </c>
      <c r="AP17" s="14">
        <f>IF(Raw!AS59&gt;0,Deficit!$D$16-Raw!AS59,"")</f>
        <v>2.4175918175813997</v>
      </c>
      <c r="AQ17" s="14">
        <f>IF(Raw!AT59&gt;0,Deficit!$D$16-Raw!AT59,"")</f>
        <v>2.6470491422057005</v>
      </c>
      <c r="AR17" s="14" t="str">
        <f>IF(Raw!AU59&gt;0,Deficit!$D$16-Raw!AU59,"")</f>
        <v/>
      </c>
    </row>
    <row r="18" spans="1:44" x14ac:dyDescent="0.25">
      <c r="A18" s="26" t="s">
        <v>32</v>
      </c>
      <c r="B18" s="31">
        <v>1</v>
      </c>
      <c r="C18" s="31">
        <v>200</v>
      </c>
      <c r="D18" s="19">
        <v>17</v>
      </c>
      <c r="E18" s="19"/>
      <c r="F18" s="19">
        <f>IF(Raw!I60&gt;0,Deficit!$D$18-Raw!I60,"")</f>
        <v>2.6464827247498004</v>
      </c>
      <c r="G18" s="19">
        <f>IF(Raw!J60&gt;0,Deficit!$D$18-Raw!J60,"")</f>
        <v>2.8202140444965007</v>
      </c>
      <c r="H18" s="19">
        <f>IF(Raw!K60&gt;0,Deficit!$D$18-Raw!K60,"")</f>
        <v>3.0778791426024998</v>
      </c>
      <c r="I18" s="19">
        <f>IF(Raw!L60&gt;0,Deficit!$D$18-Raw!L60,"")</f>
        <v>2.9264274942623008</v>
      </c>
      <c r="J18" s="19">
        <f>IF(Raw!M60&gt;0,Deficit!$D$18-Raw!M60,"")</f>
        <v>3.1539916172756008</v>
      </c>
      <c r="K18" s="19">
        <f>IF(Raw!N60&gt;0,Deficit!$D$18-Raw!N60,"")</f>
        <v>3.1232476734992005</v>
      </c>
      <c r="L18" s="19">
        <f>IF(Raw!O60&gt;0,Deficit!$D$18-Raw!O60,"")</f>
        <v>3.1191034351310005</v>
      </c>
      <c r="M18" s="19">
        <f>IF(Raw!P60&gt;0,Deficit!$D$18-Raw!P60,"")</f>
        <v>2.4625204690567006</v>
      </c>
      <c r="N18" s="19">
        <f>IF(Raw!Q60&gt;0,Deficit!$D$18-Raw!Q60,"")</f>
        <v>3.3335932369980998</v>
      </c>
      <c r="O18" s="19">
        <f>IF(Raw!R60&gt;0,Deficit!$D$18-Raw!R60,"")</f>
        <v>2.8706790503559994</v>
      </c>
      <c r="P18" s="19">
        <f>IF(Raw!S60&gt;0,Deficit!$D$18-Raw!S60,"")</f>
        <v>3.1814079963212993</v>
      </c>
      <c r="Q18" s="19">
        <f>IF(Raw!T60&gt;0,Deficit!$D$18-Raw!T60,"")</f>
        <v>3.1788835403209994</v>
      </c>
      <c r="R18" s="19">
        <f>IF(Raw!U60&gt;0,Deficit!$D$18-Raw!U60,"")</f>
        <v>2.9520486189989992</v>
      </c>
      <c r="S18" s="19">
        <f>IF(Raw!V60&gt;0,Deficit!$D$18-Raw!V60,"")</f>
        <v>2.8598151506557006</v>
      </c>
      <c r="T18" s="19">
        <f>IF(Raw!W60&gt;0,Deficit!$D$18-Raw!W60,"")</f>
        <v>3.1526719140914992</v>
      </c>
      <c r="U18" s="19">
        <f>IF(Raw!X60&gt;0,Deficit!$D$18-Raw!X60,"")</f>
        <v>3.117660118941</v>
      </c>
      <c r="V18" s="19">
        <f>IF(Raw!Y60&gt;0,Deficit!$D$18-Raw!Y60,"")</f>
        <v>2.9552567283816007</v>
      </c>
      <c r="W18" s="19">
        <f>IF(Raw!Z60&gt;0,Deficit!$D$18-Raw!Z60,"")</f>
        <v>3.3239670396334002</v>
      </c>
      <c r="X18" s="19">
        <f>IF(Raw!AA60&gt;0,Deficit!$D$18-Raw!AA60,"")</f>
        <v>3.2093349176633001</v>
      </c>
      <c r="Y18" s="19">
        <f>IF(Raw!AB60&gt;0,Deficit!$D$18-Raw!AB60,"")</f>
        <v>2.4624962014018994</v>
      </c>
      <c r="Z18" s="19">
        <f>IF(Raw!AC60&gt;0,Deficit!$D$18-Raw!AC60,"")</f>
        <v>2.2199220455028001</v>
      </c>
      <c r="AA18" s="19">
        <f>IF(Raw!AD60&gt;0,Deficit!$D$18-Raw!AD60,"")</f>
        <v>1.9424699993116992</v>
      </c>
      <c r="AB18" s="19">
        <f>IF(Raw!AE60&gt;0,Deficit!$D$18-Raw!AE60,"")</f>
        <v>0.80607905931280044</v>
      </c>
      <c r="AC18" s="19">
        <f>IF(Raw!AF60&gt;0,Deficit!$D$18-Raw!AF60,"")</f>
        <v>1.0134793927424006</v>
      </c>
      <c r="AD18" s="19">
        <f>IF(Raw!AG60&gt;0,Deficit!$D$18-Raw!AG60,"")</f>
        <v>0.94342919464499886</v>
      </c>
      <c r="AE18" s="19">
        <f>IF(Raw!AH60&gt;0,Deficit!$D$18-Raw!AH60,"")</f>
        <v>1.2222689957468003</v>
      </c>
      <c r="AF18" s="19">
        <f>IF(Raw!AI60&gt;0,Deficit!$D$18-Raw!AI60,"")</f>
        <v>1.1079808652041994</v>
      </c>
      <c r="AG18" s="19">
        <f>IF(Raw!AJ60&gt;0,Deficit!$D$18-Raw!AJ60,"")</f>
        <v>1.7676146043479992</v>
      </c>
      <c r="AH18" s="19">
        <f>IF(Raw!AK60&gt;0,Deficit!$D$18-Raw!AK60,"")</f>
        <v>1.4880130813234</v>
      </c>
      <c r="AI18" s="19">
        <f>IF(Raw!AL60&gt;0,Deficit!$D$18-Raw!AL60,"")</f>
        <v>1.3673629933638001</v>
      </c>
      <c r="AJ18" s="19">
        <f>IF(Raw!AM60&gt;0,Deficit!$D$18-Raw!AM60,"")</f>
        <v>1.6125614042175993</v>
      </c>
      <c r="AK18" s="19">
        <f>IF(Raw!AN60&gt;0,Deficit!$D$18-Raw!AN60,"")</f>
        <v>1.2610031322568993</v>
      </c>
      <c r="AL18" s="19">
        <f>IF(Raw!AO60&gt;0,Deficit!$D$18-Raw!AO60,"")</f>
        <v>1.0877523669792009</v>
      </c>
      <c r="AM18" s="19">
        <f>IF(Raw!AP60&gt;0,Deficit!$D$18-Raw!AP60,"")</f>
        <v>1.7162780346661997</v>
      </c>
      <c r="AN18" s="19">
        <f>IF(Raw!AQ60&gt;0,Deficit!$D$18-Raw!AQ60,"")</f>
        <v>1.5501979012505007</v>
      </c>
      <c r="AO18" s="19">
        <f>IF(Raw!AR60&gt;0,Deficit!$D$18-Raw!AR60,"")</f>
        <v>1.6633562688853996</v>
      </c>
      <c r="AP18" s="19">
        <f>IF(Raw!AS60&gt;0,Deficit!$D$18-Raw!AS60,"")</f>
        <v>2.6501235032253998</v>
      </c>
      <c r="AQ18" s="19">
        <f>IF(Raw!AT60&gt;0,Deficit!$D$18-Raw!AT60,"")</f>
        <v>3.7282888497603004</v>
      </c>
      <c r="AR18" s="19" t="str">
        <f>IF(Raw!AU60&gt;0,Deficit!$D$18-Raw!AU60,"")</f>
        <v/>
      </c>
    </row>
    <row r="19" spans="1:44" x14ac:dyDescent="0.25">
      <c r="A19" s="33" t="s">
        <v>61</v>
      </c>
      <c r="B19" s="33">
        <v>1</v>
      </c>
      <c r="C19" s="33">
        <v>15</v>
      </c>
      <c r="D19" s="78">
        <v>29</v>
      </c>
      <c r="E19" s="34">
        <f>IF(Raw!H257&gt;0,Deficit!$D$19-Raw!H257,"")</f>
        <v>19.850000000000001</v>
      </c>
      <c r="F19" s="34">
        <f>IF(Raw!I257&gt;0,Deficit!$D$19-Raw!I257,"")</f>
        <v>19.600000000000001</v>
      </c>
      <c r="G19" s="34">
        <f>IF(Raw!J257&gt;0,Deficit!$D$19-Raw!J257,"")</f>
        <v>10.649999999999999</v>
      </c>
      <c r="H19" s="34">
        <f>IF(Raw!K257&gt;0,Deficit!$D$19-Raw!K257,"")</f>
        <v>17.850000000000001</v>
      </c>
      <c r="I19" s="34">
        <f>IF(Raw!L257&gt;0,Deficit!$D$19-Raw!L257,"")</f>
        <v>2.6000000000000014</v>
      </c>
      <c r="J19" s="34">
        <f>IF(Raw!M257&gt;0,Deficit!$D$19-Raw!M257,"")</f>
        <v>8</v>
      </c>
      <c r="K19" s="34">
        <f>IF(Raw!N257&gt;0,Deficit!$D$19-Raw!N257,"")</f>
        <v>2.8500000000000014</v>
      </c>
      <c r="L19" s="34">
        <f>IF(Raw!O257&gt;0,Deficit!$D$19-Raw!O257,"")</f>
        <v>13.85</v>
      </c>
      <c r="M19" s="34">
        <f>IF(Raw!P257&gt;0,Deficit!$D$19-Raw!P257,"")</f>
        <v>2.6999999999999993</v>
      </c>
      <c r="N19" s="34">
        <f>IF(Raw!Q257&gt;0,Deficit!$D$19-Raw!Q257,"")</f>
        <v>7.1999999999999993</v>
      </c>
      <c r="O19" s="34">
        <f>IF(Raw!R257&gt;0,Deficit!$D$19-Raw!R257,"")</f>
        <v>2.1999999999999993</v>
      </c>
      <c r="P19" s="34">
        <f>IF(Raw!S257&gt;0,Deficit!$D$19-Raw!S257,"")</f>
        <v>16.75</v>
      </c>
      <c r="Q19" s="34">
        <f>IF(Raw!T257&gt;0,Deficit!$D$19-Raw!T257,"")</f>
        <v>6.3000000000000007</v>
      </c>
      <c r="R19" s="34">
        <f>IF(Raw!U257&gt;0,Deficit!$D$19-Raw!U257,"")</f>
        <v>6.8000000000000007</v>
      </c>
      <c r="S19" s="34">
        <f>IF(Raw!V257&gt;0,Deficit!$D$19-Raw!V257,"")</f>
        <v>4.3999999999999986</v>
      </c>
      <c r="T19" s="34">
        <f>IF(Raw!W257&gt;0,Deficit!$D$19-Raw!W257,"")</f>
        <v>2.3000000000000007</v>
      </c>
      <c r="U19" s="34">
        <f>IF(Raw!X257&gt;0,Deficit!$D$19-Raw!X257,"")</f>
        <v>-0.94999999999999929</v>
      </c>
      <c r="V19" s="34">
        <f>IF(Raw!Y257&gt;0,Deficit!$D$19-Raw!Y257,"")</f>
        <v>3.6000000000000014</v>
      </c>
      <c r="W19" s="34">
        <f>IF(Raw!Z257&gt;0,Deficit!$D$19-Raw!Z257,"")</f>
        <v>8.1499999999999986</v>
      </c>
      <c r="X19" s="34">
        <f>IF(Raw!AA257&gt;0,Deficit!$D$19-Raw!AA257,"")</f>
        <v>1.5500000000000007</v>
      </c>
      <c r="Y19" s="34">
        <f>IF(Raw!AB257&gt;0,Deficit!$D$19-Raw!AB257,"")</f>
        <v>3.8000000000000007</v>
      </c>
      <c r="Z19" s="34">
        <f>IF(Raw!AC257&gt;0,Deficit!$D$19-Raw!AC257,"")</f>
        <v>4.6000000000000014</v>
      </c>
      <c r="AA19" s="34">
        <f>IF(Raw!AD257&gt;0,Deficit!$D$19-Raw!AD257,"")</f>
        <v>7.8999999999999986</v>
      </c>
      <c r="AB19" s="34">
        <f>IF(Raw!AE257&gt;0,Deficit!$D$19-Raw!AE257,"")</f>
        <v>3.8000000000000007</v>
      </c>
      <c r="AC19" s="34">
        <f>IF(Raw!AF257&gt;0,Deficit!$D$19-Raw!AF257,"")</f>
        <v>1.1999999999999993</v>
      </c>
      <c r="AD19" s="34">
        <f>IF(Raw!AG257&gt;0,Deficit!$D$19-Raw!AG257,"")</f>
        <v>12.149999999999999</v>
      </c>
      <c r="AE19" s="34">
        <f>IF(Raw!AH257&gt;0,Deficit!$D$19-Raw!AH257,"")</f>
        <v>-0.69999999999999929</v>
      </c>
      <c r="AF19" s="34">
        <f>IF(Raw!AI257&gt;0,Deficit!$D$19-Raw!AI257,"")</f>
        <v>10</v>
      </c>
      <c r="AG19" s="34">
        <f>IF(Raw!AJ257&gt;0,Deficit!$D$19-Raw!AJ257,"")</f>
        <v>16.350000000000001</v>
      </c>
      <c r="AH19" s="34">
        <f>IF(Raw!AK257&gt;0,Deficit!$D$19-Raw!AK257,"")</f>
        <v>2.6999999999999993</v>
      </c>
      <c r="AI19" s="34">
        <f>IF(Raw!AL257&gt;0,Deficit!$D$19-Raw!AL257,"")</f>
        <v>12.149999999999999</v>
      </c>
      <c r="AJ19" s="34">
        <f>IF(Raw!AM257&gt;0,Deficit!$D$19-Raw!AM257,"")</f>
        <v>2.0500000000000007</v>
      </c>
      <c r="AK19" s="34">
        <f>IF(Raw!AN257&gt;0,Deficit!$D$19-Raw!AN257,"")</f>
        <v>3.3000000000000007</v>
      </c>
      <c r="AL19" s="34">
        <f>IF(Raw!AO257&gt;0,Deficit!$D$19-Raw!AO257,"")</f>
        <v>14.4</v>
      </c>
      <c r="AM19" s="34">
        <f>IF(Raw!AP257&gt;0,Deficit!$D$19-Raw!AP257,"")</f>
        <v>2.6499999999999986</v>
      </c>
      <c r="AN19" s="34">
        <f>IF(Raw!AQ257&gt;0,Deficit!$D$19-Raw!AQ257,"")</f>
        <v>13.25</v>
      </c>
      <c r="AO19" s="34">
        <f>IF(Raw!AR257&gt;0,Deficit!$D$19-Raw!AR257,"")</f>
        <v>2.8500000000000014</v>
      </c>
      <c r="AP19" s="34">
        <f>IF(Raw!AS257&gt;0,Deficit!$D$19-Raw!AS257,"")</f>
        <v>2.8500000000000014</v>
      </c>
      <c r="AQ19" s="34">
        <f>IF(Raw!AT257&gt;0,Deficit!$D$19-Raw!AT257,"")</f>
        <v>5.9499999999999993</v>
      </c>
      <c r="AR19" s="34" t="str">
        <f>IF(Raw!AU257&gt;0,Deficit!$D$19-Raw!AU257,"")</f>
        <v/>
      </c>
    </row>
    <row r="20" spans="1:44" x14ac:dyDescent="0.25">
      <c r="A20" s="31" t="s">
        <v>61</v>
      </c>
      <c r="B20" s="26">
        <v>1</v>
      </c>
      <c r="C20" s="26">
        <v>30</v>
      </c>
      <c r="D20" s="86">
        <v>28</v>
      </c>
      <c r="E20" s="14"/>
      <c r="F20" s="14">
        <f>IF(Raw!I258&gt;0,Deficit!$D$21-Raw!I258,"")</f>
        <v>7.6169931796800014</v>
      </c>
      <c r="G20" s="14">
        <f>IF(Raw!J258&gt;0,Deficit!$D$21-Raw!J258,"")</f>
        <v>5.0788849118493005</v>
      </c>
      <c r="H20" s="14">
        <f>IF(Raw!K258&gt;0,Deficit!$D$21-Raw!K258,"")</f>
        <v>4.1853352228488987</v>
      </c>
      <c r="I20" s="14">
        <f>IF(Raw!L258&gt;0,Deficit!$D$21-Raw!L258,"")</f>
        <v>1.2330988970283983</v>
      </c>
      <c r="J20" s="14">
        <f>IF(Raw!M258&gt;0,Deficit!$D$21-Raw!M258,"")</f>
        <v>5.7177558988031016</v>
      </c>
      <c r="K20" s="14">
        <f>IF(Raw!N258&gt;0,Deficit!$D$21-Raw!N258,"")</f>
        <v>1.7773931945943993</v>
      </c>
      <c r="L20" s="14">
        <f>IF(Raw!O258&gt;0,Deficit!$D$21-Raw!O258,"")</f>
        <v>4.1518831505912992</v>
      </c>
      <c r="M20" s="14">
        <f>IF(Raw!P258&gt;0,Deficit!$D$21-Raw!P258,"")</f>
        <v>1.3734198961650002</v>
      </c>
      <c r="N20" s="14">
        <f>IF(Raw!Q258&gt;0,Deficit!$D$21-Raw!Q258,"")</f>
        <v>5.0669382651487993</v>
      </c>
      <c r="O20" s="14">
        <f>IF(Raw!R258&gt;0,Deficit!$D$21-Raw!R258,"")</f>
        <v>0.5665204903677008</v>
      </c>
      <c r="P20" s="14">
        <f>IF(Raw!S258&gt;0,Deficit!$D$21-Raw!S258,"")</f>
        <v>3.8929808549324001</v>
      </c>
      <c r="Q20" s="14">
        <f>IF(Raw!T258&gt;0,Deficit!$D$21-Raw!T258,"")</f>
        <v>4.4976157971488995</v>
      </c>
      <c r="R20" s="14">
        <f>IF(Raw!U258&gt;0,Deficit!$D$21-Raw!U258,"")</f>
        <v>1.2607386781313998</v>
      </c>
      <c r="S20" s="14">
        <f>IF(Raw!V258&gt;0,Deficit!$D$21-Raw!V258,"")</f>
        <v>3.2636461546949</v>
      </c>
      <c r="T20" s="14">
        <f>IF(Raw!W258&gt;0,Deficit!$D$21-Raw!W258,"")</f>
        <v>1.8351127633025008</v>
      </c>
      <c r="U20" s="14">
        <f>IF(Raw!X258&gt;0,Deficit!$D$21-Raw!X258,"")</f>
        <v>5.7026060956992808E-3</v>
      </c>
      <c r="V20" s="14">
        <f>IF(Raw!Y258&gt;0,Deficit!$D$21-Raw!Y258,"")</f>
        <v>2.4040018752662</v>
      </c>
      <c r="W20" s="14">
        <f>IF(Raw!Z258&gt;0,Deficit!$D$21-Raw!Z258,"")</f>
        <v>6.5099789801925994</v>
      </c>
      <c r="X20" s="14">
        <f>IF(Raw!AA258&gt;0,Deficit!$D$21-Raw!AA258,"")</f>
        <v>-0.43741297977300064</v>
      </c>
      <c r="Y20" s="14">
        <f>IF(Raw!AB258&gt;0,Deficit!$D$21-Raw!AB258,"")</f>
        <v>5.2281868896700985</v>
      </c>
      <c r="Z20" s="14">
        <f>IF(Raw!AC258&gt;0,Deficit!$D$21-Raw!AC258,"")</f>
        <v>1.3158118937897996</v>
      </c>
      <c r="AA20" s="14">
        <f>IF(Raw!AD258&gt;0,Deficit!$D$21-Raw!AD258,"")</f>
        <v>3.5834282791969017</v>
      </c>
      <c r="AB20" s="14">
        <f>IF(Raw!AE258&gt;0,Deficit!$D$21-Raw!AE258,"")</f>
        <v>3.4175405851735015</v>
      </c>
      <c r="AC20" s="14">
        <f>IF(Raw!AF258&gt;0,Deficit!$D$21-Raw!AF258,"")</f>
        <v>2.2190897034199963E-2</v>
      </c>
      <c r="AD20" s="14">
        <f>IF(Raw!AG258&gt;0,Deficit!$D$21-Raw!AG258,"")</f>
        <v>6.0191551845394002</v>
      </c>
      <c r="AE20" s="14">
        <f>IF(Raw!AH258&gt;0,Deficit!$D$21-Raw!AH258,"")</f>
        <v>1.2147834808231011</v>
      </c>
      <c r="AF20" s="14">
        <f>IF(Raw!AI258&gt;0,Deficit!$D$21-Raw!AI258,"")</f>
        <v>1.7331603349486997</v>
      </c>
      <c r="AG20" s="14">
        <f>IF(Raw!AJ258&gt;0,Deficit!$D$21-Raw!AJ258,"")</f>
        <v>6.6225041524384984</v>
      </c>
      <c r="AH20" s="14">
        <f>IF(Raw!AK258&gt;0,Deficit!$D$21-Raw!AK258,"")</f>
        <v>1.1381740528426008</v>
      </c>
      <c r="AI20" s="14">
        <f>IF(Raw!AL258&gt;0,Deficit!$D$21-Raw!AL258,"")</f>
        <v>4.0596061492735984</v>
      </c>
      <c r="AJ20" s="14">
        <f>IF(Raw!AM258&gt;0,Deficit!$D$21-Raw!AM258,"")</f>
        <v>0.19644841717009953</v>
      </c>
      <c r="AK20" s="14">
        <f>IF(Raw!AN258&gt;0,Deficit!$D$21-Raw!AN258,"")</f>
        <v>3.5974801630623006</v>
      </c>
      <c r="AL20" s="14">
        <f>IF(Raw!AO258&gt;0,Deficit!$D$21-Raw!AO258,"")</f>
        <v>7.5994385855697999</v>
      </c>
      <c r="AM20" s="14">
        <f>IF(Raw!AP258&gt;0,Deficit!$D$21-Raw!AP258,"")</f>
        <v>0.37832853397690158</v>
      </c>
      <c r="AN20" s="14">
        <f>IF(Raw!AQ258&gt;0,Deficit!$D$21-Raw!AQ258,"")</f>
        <v>0.79453932886070078</v>
      </c>
      <c r="AO20" s="14">
        <f>IF(Raw!AR258&gt;0,Deficit!$D$21-Raw!AR258,"")</f>
        <v>1.3918737519909996</v>
      </c>
      <c r="AP20" s="14">
        <f>IF(Raw!AS258&gt;0,Deficit!$D$21-Raw!AS258,"")</f>
        <v>2.459991222066499</v>
      </c>
      <c r="AQ20" s="14">
        <f>IF(Raw!AT258&gt;0,Deficit!$D$21-Raw!AT258,"")</f>
        <v>3.3938734180193997</v>
      </c>
      <c r="AR20" s="14" t="str">
        <f>IF(Raw!AU258&gt;0,Deficit!$D$21-Raw!AU258,"")</f>
        <v/>
      </c>
    </row>
    <row r="21" spans="1:44" x14ac:dyDescent="0.25">
      <c r="A21" s="31" t="s">
        <v>61</v>
      </c>
      <c r="B21" s="26">
        <v>1</v>
      </c>
      <c r="C21" s="26">
        <v>60</v>
      </c>
      <c r="D21" s="76">
        <v>19</v>
      </c>
      <c r="E21" s="14"/>
      <c r="F21" s="14">
        <f>IF(Raw!I259&gt;0,Deficit!$D$23-Raw!I259,"")</f>
        <v>4.3503448292414006</v>
      </c>
      <c r="G21" s="14">
        <f>IF(Raw!J259&gt;0,Deficit!$D$23-Raw!J259,"")</f>
        <v>4.7434272441480001</v>
      </c>
      <c r="H21" s="14">
        <f>IF(Raw!K259&gt;0,Deficit!$D$23-Raw!K259,"")</f>
        <v>4.0825541695026004</v>
      </c>
      <c r="I21" s="14">
        <f>IF(Raw!L259&gt;0,Deficit!$D$23-Raw!L259,"")</f>
        <v>4.2030534382839999</v>
      </c>
      <c r="J21" s="14">
        <f>IF(Raw!M259&gt;0,Deficit!$D$23-Raw!M259,"")</f>
        <v>4.2958568376295005</v>
      </c>
      <c r="K21" s="14">
        <f>IF(Raw!N259&gt;0,Deficit!$D$23-Raw!N259,"")</f>
        <v>3.5333080793596991</v>
      </c>
      <c r="L21" s="14">
        <f>IF(Raw!O259&gt;0,Deficit!$D$23-Raw!O259,"")</f>
        <v>3.6278710751643999</v>
      </c>
      <c r="M21" s="14">
        <f>IF(Raw!P259&gt;0,Deficit!$D$23-Raw!P259,"")</f>
        <v>2.2276502244612999</v>
      </c>
      <c r="N21" s="14">
        <f>IF(Raw!Q259&gt;0,Deficit!$D$23-Raw!Q259,"")</f>
        <v>3.1844553478664004</v>
      </c>
      <c r="O21" s="14">
        <f>IF(Raw!R259&gt;0,Deficit!$D$23-Raw!R259,"")</f>
        <v>2.1015416535739</v>
      </c>
      <c r="P21" s="14">
        <f>IF(Raw!S259&gt;0,Deficit!$D$23-Raw!S259,"")</f>
        <v>3.1518740907749994</v>
      </c>
      <c r="Q21" s="14">
        <f>IF(Raw!T259&gt;0,Deficit!$D$23-Raw!T259,"")</f>
        <v>1.8356991540711007</v>
      </c>
      <c r="R21" s="14">
        <f>IF(Raw!U259&gt;0,Deficit!$D$23-Raw!U259,"")</f>
        <v>-0.11341641699469918</v>
      </c>
      <c r="S21" s="14">
        <f>IF(Raw!V259&gt;0,Deficit!$D$23-Raw!V259,"")</f>
        <v>3.1087861877978007</v>
      </c>
      <c r="T21" s="14">
        <f>IF(Raw!W259&gt;0,Deficit!$D$23-Raw!W259,"")</f>
        <v>2.5539548322783006</v>
      </c>
      <c r="U21" s="14">
        <f>IF(Raw!X259&gt;0,Deficit!$D$23-Raw!X259,"")</f>
        <v>0.19785202759009834</v>
      </c>
      <c r="V21" s="14">
        <f>IF(Raw!Y259&gt;0,Deficit!$D$23-Raw!Y259,"")</f>
        <v>1.1247096543228992</v>
      </c>
      <c r="W21" s="14">
        <f>IF(Raw!Z259&gt;0,Deficit!$D$23-Raw!Z259,"")</f>
        <v>2.1294657120991012</v>
      </c>
      <c r="X21" s="14">
        <f>IF(Raw!AA259&gt;0,Deficit!$D$23-Raw!AA259,"")</f>
        <v>-0.5344052115748994</v>
      </c>
      <c r="Y21" s="14">
        <f>IF(Raw!AB259&gt;0,Deficit!$D$23-Raw!AB259,"")</f>
        <v>2.2621404646936014</v>
      </c>
      <c r="Z21" s="14">
        <f>IF(Raw!AC259&gt;0,Deficit!$D$23-Raw!AC259,"")</f>
        <v>-0.53690164817490071</v>
      </c>
      <c r="AA21" s="14">
        <f>IF(Raw!AD259&gt;0,Deficit!$D$23-Raw!AD259,"")</f>
        <v>1.1892518924145996</v>
      </c>
      <c r="AB21" s="14">
        <f>IF(Raw!AE259&gt;0,Deficit!$D$23-Raw!AE259,"")</f>
        <v>1.9872183498814984</v>
      </c>
      <c r="AC21" s="14">
        <f>IF(Raw!AF259&gt;0,Deficit!$D$23-Raw!AF259,"")</f>
        <v>1.4766463162596999</v>
      </c>
      <c r="AD21" s="14">
        <f>IF(Raw!AG259&gt;0,Deficit!$D$23-Raw!AG259,"")</f>
        <v>2.9205339561294998</v>
      </c>
      <c r="AE21" s="14">
        <f>IF(Raw!AH259&gt;0,Deficit!$D$23-Raw!AH259,"")</f>
        <v>0.18791209198160175</v>
      </c>
      <c r="AF21" s="14">
        <f>IF(Raw!AI259&gt;0,Deficit!$D$23-Raw!AI259,"")</f>
        <v>1.4187824920148984</v>
      </c>
      <c r="AG21" s="14">
        <f>IF(Raw!AJ259&gt;0,Deficit!$D$23-Raw!AJ259,"")</f>
        <v>2.6239286201403011</v>
      </c>
      <c r="AH21" s="14">
        <f>IF(Raw!AK259&gt;0,Deficit!$D$23-Raw!AK259,"")</f>
        <v>0.31427728413600065</v>
      </c>
      <c r="AI21" s="14">
        <f>IF(Raw!AL259&gt;0,Deficit!$D$23-Raw!AL259,"")</f>
        <v>2.8046346512741991</v>
      </c>
      <c r="AJ21" s="14">
        <f>IF(Raw!AM259&gt;0,Deficit!$D$23-Raw!AM259,"")</f>
        <v>1.2409711929134986</v>
      </c>
      <c r="AK21" s="14">
        <f>IF(Raw!AN259&gt;0,Deficit!$D$23-Raw!AN259,"")</f>
        <v>1.9006273255691006</v>
      </c>
      <c r="AL21" s="14">
        <f>IF(Raw!AO259&gt;0,Deficit!$D$23-Raw!AO259,"")</f>
        <v>2.9838307278566987</v>
      </c>
      <c r="AM21" s="14">
        <f>IF(Raw!AP259&gt;0,Deficit!$D$23-Raw!AP259,"")</f>
        <v>3.1429546106234003</v>
      </c>
      <c r="AN21" s="14">
        <f>IF(Raw!AQ259&gt;0,Deficit!$D$23-Raw!AQ259,"")</f>
        <v>0.52377246565280089</v>
      </c>
      <c r="AO21" s="14">
        <f>IF(Raw!AR259&gt;0,Deficit!$D$23-Raw!AR259,"")</f>
        <v>2.2573162581939989</v>
      </c>
      <c r="AP21" s="14">
        <f>IF(Raw!AS259&gt;0,Deficit!$D$23-Raw!AS259,"")</f>
        <v>3.9288037791612993</v>
      </c>
      <c r="AQ21" s="14">
        <f>IF(Raw!AT259&gt;0,Deficit!$D$23-Raw!AT259,"")</f>
        <v>3.7550465859861006</v>
      </c>
      <c r="AR21" s="14" t="str">
        <f>IF(Raw!AU259&gt;0,Deficit!$D$23-Raw!AU259,"")</f>
        <v/>
      </c>
    </row>
    <row r="22" spans="1:44" x14ac:dyDescent="0.25">
      <c r="A22" s="31" t="s">
        <v>61</v>
      </c>
      <c r="B22" s="26">
        <v>1</v>
      </c>
      <c r="C22" s="26">
        <v>90</v>
      </c>
      <c r="D22" s="76">
        <v>28</v>
      </c>
      <c r="E22" s="14"/>
      <c r="F22" s="14">
        <f>IF(Raw!I260&gt;0,Deficit!$D$25-Raw!I260,"")</f>
        <v>5.9032864234995017</v>
      </c>
      <c r="G22" s="14">
        <f>IF(Raw!J260&gt;0,Deficit!$D$25-Raw!J260,"")</f>
        <v>5.0918525467144988</v>
      </c>
      <c r="H22" s="14">
        <f>IF(Raw!K260&gt;0,Deficit!$D$25-Raw!K260,"")</f>
        <v>4.9979444057592985</v>
      </c>
      <c r="I22" s="14">
        <f>IF(Raw!L260&gt;0,Deficit!$D$25-Raw!L260,"")</f>
        <v>5.2355490717657993</v>
      </c>
      <c r="J22" s="14">
        <f>IF(Raw!M260&gt;0,Deficit!$D$25-Raw!M260,"")</f>
        <v>5.5787485679135997</v>
      </c>
      <c r="K22" s="14">
        <f>IF(Raw!N260&gt;0,Deficit!$D$25-Raw!N260,"")</f>
        <v>5.1787309623578004</v>
      </c>
      <c r="L22" s="14">
        <f>IF(Raw!O260&gt;0,Deficit!$D$25-Raw!O260,"")</f>
        <v>4.3995997042914006</v>
      </c>
      <c r="M22" s="14">
        <f>IF(Raw!P260&gt;0,Deficit!$D$25-Raw!P260,"")</f>
        <v>3.9795716733356983</v>
      </c>
      <c r="N22" s="14">
        <f>IF(Raw!Q260&gt;0,Deficit!$D$25-Raw!Q260,"")</f>
        <v>4.1153014975912008</v>
      </c>
      <c r="O22" s="14">
        <f>IF(Raw!R260&gt;0,Deficit!$D$25-Raw!R260,"")</f>
        <v>3.9597063351552997</v>
      </c>
      <c r="P22" s="14">
        <f>IF(Raw!S260&gt;0,Deficit!$D$25-Raw!S260,"")</f>
        <v>3.7241304408585982</v>
      </c>
      <c r="Q22" s="14">
        <f>IF(Raw!T260&gt;0,Deficit!$D$25-Raw!T260,"")</f>
        <v>2.7206889961192999</v>
      </c>
      <c r="R22" s="14">
        <f>IF(Raw!U260&gt;0,Deficit!$D$25-Raw!U260,"")</f>
        <v>1.0880660622649998</v>
      </c>
      <c r="S22" s="14">
        <f>IF(Raw!V260&gt;0,Deficit!$D$25-Raw!V260,"")</f>
        <v>1.8858672330451007</v>
      </c>
      <c r="T22" s="14">
        <f>IF(Raw!W260&gt;0,Deficit!$D$25-Raw!W260,"")</f>
        <v>2.1530767532944992</v>
      </c>
      <c r="U22" s="14">
        <f>IF(Raw!X260&gt;0,Deficit!$D$25-Raw!X260,"")</f>
        <v>1.5221069012214983</v>
      </c>
      <c r="V22" s="14">
        <f>IF(Raw!Y260&gt;0,Deficit!$D$25-Raw!Y260,"")</f>
        <v>2.4364812641705988</v>
      </c>
      <c r="W22" s="14">
        <f>IF(Raw!Z260&gt;0,Deficit!$D$25-Raw!Z260,"")</f>
        <v>2.2804213138877998</v>
      </c>
      <c r="X22" s="14">
        <f>IF(Raw!AA260&gt;0,Deficit!$D$25-Raw!AA260,"")</f>
        <v>1.4242689813811999</v>
      </c>
      <c r="Y22" s="14">
        <f>IF(Raw!AB260&gt;0,Deficit!$D$25-Raw!AB260,"")</f>
        <v>3.0517427416545999</v>
      </c>
      <c r="Z22" s="14">
        <f>IF(Raw!AC260&gt;0,Deficit!$D$25-Raw!AC260,"")</f>
        <v>1.2015452846660004</v>
      </c>
      <c r="AA22" s="14">
        <f>IF(Raw!AD260&gt;0,Deficit!$D$25-Raw!AD260,"")</f>
        <v>2.1898009971711012</v>
      </c>
      <c r="AB22" s="14">
        <f>IF(Raw!AE260&gt;0,Deficit!$D$25-Raw!AE260,"")</f>
        <v>1.9684917165173985</v>
      </c>
      <c r="AC22" s="14">
        <f>IF(Raw!AF260&gt;0,Deficit!$D$25-Raw!AF260,"")</f>
        <v>1.8141947793617987</v>
      </c>
      <c r="AD22" s="14">
        <f>IF(Raw!AG260&gt;0,Deficit!$D$25-Raw!AG260,"")</f>
        <v>3.2578196419385996</v>
      </c>
      <c r="AE22" s="14">
        <f>IF(Raw!AH260&gt;0,Deficit!$D$25-Raw!AH260,"")</f>
        <v>2.4954829809743018</v>
      </c>
      <c r="AF22" s="14">
        <f>IF(Raw!AI260&gt;0,Deficit!$D$25-Raw!AI260,"")</f>
        <v>2.2236606522941997</v>
      </c>
      <c r="AG22" s="14">
        <f>IF(Raw!AJ260&gt;0,Deficit!$D$25-Raw!AJ260,"")</f>
        <v>3.4108337184260016</v>
      </c>
      <c r="AH22" s="14">
        <f>IF(Raw!AK260&gt;0,Deficit!$D$25-Raw!AK260,"")</f>
        <v>1.8395369937253996</v>
      </c>
      <c r="AI22" s="14">
        <f>IF(Raw!AL260&gt;0,Deficit!$D$25-Raw!AL260,"")</f>
        <v>3.0555258825351004</v>
      </c>
      <c r="AJ22" s="14">
        <f>IF(Raw!AM260&gt;0,Deficit!$D$25-Raw!AM260,"")</f>
        <v>3.084834569788601</v>
      </c>
      <c r="AK22" s="14">
        <f>IF(Raw!AN260&gt;0,Deficit!$D$25-Raw!AN260,"")</f>
        <v>3.3552414146116014</v>
      </c>
      <c r="AL22" s="14">
        <f>IF(Raw!AO260&gt;0,Deficit!$D$25-Raw!AO260,"")</f>
        <v>4.4577116633186016</v>
      </c>
      <c r="AM22" s="14">
        <f>IF(Raw!AP260&gt;0,Deficit!$D$25-Raw!AP260,"")</f>
        <v>3.5674826036970018</v>
      </c>
      <c r="AN22" s="14">
        <f>IF(Raw!AQ260&gt;0,Deficit!$D$25-Raw!AQ260,"")</f>
        <v>0.7704904417319014</v>
      </c>
      <c r="AO22" s="14">
        <f>IF(Raw!AR260&gt;0,Deficit!$D$25-Raw!AR260,"")</f>
        <v>2.7358711758896987</v>
      </c>
      <c r="AP22" s="14">
        <f>IF(Raw!AS260&gt;0,Deficit!$D$25-Raw!AS260,"")</f>
        <v>5.6691733029832001</v>
      </c>
      <c r="AQ22" s="14">
        <f>IF(Raw!AT260&gt;0,Deficit!$D$25-Raw!AT260,"")</f>
        <v>4.8207202961709008</v>
      </c>
      <c r="AR22" s="14" t="str">
        <f>IF(Raw!AU260&gt;0,Deficit!$D$25-Raw!AU260,"")</f>
        <v/>
      </c>
    </row>
    <row r="23" spans="1:44" x14ac:dyDescent="0.25">
      <c r="A23" s="31" t="s">
        <v>61</v>
      </c>
      <c r="B23" s="26">
        <v>1</v>
      </c>
      <c r="C23" s="26">
        <v>120</v>
      </c>
      <c r="D23" s="69">
        <v>27</v>
      </c>
      <c r="E23" s="14"/>
      <c r="F23" s="14">
        <f>IF(Raw!I261&gt;0,Deficit!$D$27-Raw!I261,"")</f>
        <v>3.3054727932962003</v>
      </c>
      <c r="G23" s="14">
        <f>IF(Raw!J261&gt;0,Deficit!$D$27-Raw!J261,"")</f>
        <v>2.0295199643394994</v>
      </c>
      <c r="H23" s="14">
        <f>IF(Raw!K261&gt;0,Deficit!$D$27-Raw!K261,"")</f>
        <v>2.8005785859263987</v>
      </c>
      <c r="I23" s="14">
        <f>IF(Raw!L261&gt;0,Deficit!$D$27-Raw!L261,"")</f>
        <v>3.1529159516894012</v>
      </c>
      <c r="J23" s="14">
        <f>IF(Raw!M261&gt;0,Deficit!$D$27-Raw!M261,"")</f>
        <v>2.4874601298702999</v>
      </c>
      <c r="K23" s="14">
        <f>IF(Raw!N261&gt;0,Deficit!$D$27-Raw!N261,"")</f>
        <v>1.9989550445191995</v>
      </c>
      <c r="L23" s="14">
        <f>IF(Raw!O261&gt;0,Deficit!$D$27-Raw!O261,"")</f>
        <v>2.4568939879989991</v>
      </c>
      <c r="M23" s="14">
        <f>IF(Raw!P261&gt;0,Deficit!$D$27-Raw!P261,"")</f>
        <v>2.3382268084362003</v>
      </c>
      <c r="N23" s="14">
        <f>IF(Raw!Q261&gt;0,Deficit!$D$27-Raw!Q261,"")</f>
        <v>2.1093996070611993</v>
      </c>
      <c r="O23" s="14">
        <f>IF(Raw!R261&gt;0,Deficit!$D$27-Raw!R261,"")</f>
        <v>2.2201475602724017</v>
      </c>
      <c r="P23" s="14">
        <f>IF(Raw!S261&gt;0,Deficit!$D$27-Raw!S261,"")</f>
        <v>1.7855358476660008</v>
      </c>
      <c r="Q23" s="14">
        <f>IF(Raw!T261&gt;0,Deficit!$D$27-Raw!T261,"")</f>
        <v>0.53760879117280069</v>
      </c>
      <c r="R23" s="14">
        <f>IF(Raw!U261&gt;0,Deficit!$D$27-Raw!U261,"")</f>
        <v>1.1086034619800955E-2</v>
      </c>
      <c r="S23" s="14">
        <f>IF(Raw!V261&gt;0,Deficit!$D$27-Raw!V261,"")</f>
        <v>0.8297067964429985</v>
      </c>
      <c r="T23" s="14">
        <f>IF(Raw!W261&gt;0,Deficit!$D$27-Raw!W261,"")</f>
        <v>0.48613264367190112</v>
      </c>
      <c r="U23" s="14">
        <f>IF(Raw!X261&gt;0,Deficit!$D$27-Raw!X261,"")</f>
        <v>-6.2322162633201117E-2</v>
      </c>
      <c r="V23" s="14">
        <f>IF(Raw!Y261&gt;0,Deficit!$D$27-Raw!Y261,"")</f>
        <v>0.61615762678490071</v>
      </c>
      <c r="W23" s="14">
        <f>IF(Raw!Z261&gt;0,Deficit!$D$27-Raw!Z261,"")</f>
        <v>0.5558167229138995</v>
      </c>
      <c r="X23" s="14">
        <f>IF(Raw!AA261&gt;0,Deficit!$D$27-Raw!AA261,"")</f>
        <v>0.57132487540859955</v>
      </c>
      <c r="Y23" s="14">
        <f>IF(Raw!AB261&gt;0,Deficit!$D$27-Raw!AB261,"")</f>
        <v>1.0005330536972004</v>
      </c>
      <c r="Z23" s="14">
        <f>IF(Raw!AC261&gt;0,Deficit!$D$27-Raw!AC261,"")</f>
        <v>1.0646396644565002</v>
      </c>
      <c r="AA23" s="14">
        <f>IF(Raw!AD261&gt;0,Deficit!$D$27-Raw!AD261,"")</f>
        <v>0.75770031795140014</v>
      </c>
      <c r="AB23" s="14">
        <f>IF(Raw!AE261&gt;0,Deficit!$D$27-Raw!AE261,"")</f>
        <v>1.6199551683834983</v>
      </c>
      <c r="AC23" s="14">
        <f>IF(Raw!AF261&gt;0,Deficit!$D$27-Raw!AF261,"")</f>
        <v>1.0146645624183996</v>
      </c>
      <c r="AD23" s="14">
        <f>IF(Raw!AG261&gt;0,Deficit!$D$27-Raw!AG261,"")</f>
        <v>0.822276811321899</v>
      </c>
      <c r="AE23" s="14">
        <f>IF(Raw!AH261&gt;0,Deficit!$D$27-Raw!AH261,"")</f>
        <v>1.5549859865090987</v>
      </c>
      <c r="AF23" s="14">
        <f>IF(Raw!AI261&gt;0,Deficit!$D$27-Raw!AI261,"")</f>
        <v>1.2422238747187997</v>
      </c>
      <c r="AG23" s="14">
        <f>IF(Raw!AJ261&gt;0,Deficit!$D$27-Raw!AJ261,"")</f>
        <v>1.5791731447121009</v>
      </c>
      <c r="AH23" s="14">
        <f>IF(Raw!AK261&gt;0,Deficit!$D$27-Raw!AK261,"")</f>
        <v>1.0550111499721986</v>
      </c>
      <c r="AI23" s="14">
        <f>IF(Raw!AL261&gt;0,Deficit!$D$27-Raw!AL261,"")</f>
        <v>1.8540728078224014</v>
      </c>
      <c r="AJ23" s="14">
        <f>IF(Raw!AM261&gt;0,Deficit!$D$27-Raw!AM261,"")</f>
        <v>0.64579234441039901</v>
      </c>
      <c r="AK23" s="14">
        <f>IF(Raw!AN261&gt;0,Deficit!$D$27-Raw!AN261,"")</f>
        <v>1.9342143487772994</v>
      </c>
      <c r="AL23" s="14">
        <f>IF(Raw!AO261&gt;0,Deficit!$D$27-Raw!AO261,"")</f>
        <v>2.1444363199087988</v>
      </c>
      <c r="AM23" s="14">
        <f>IF(Raw!AP261&gt;0,Deficit!$D$27-Raw!AP261,"")</f>
        <v>1.6294698656258007</v>
      </c>
      <c r="AN23" s="14">
        <f>IF(Raw!AQ261&gt;0,Deficit!$D$27-Raw!AQ261,"")</f>
        <v>-0.10460853601579956</v>
      </c>
      <c r="AO23" s="14">
        <f>IF(Raw!AR261&gt;0,Deficit!$D$27-Raw!AR261,"")</f>
        <v>1.6397849845602011</v>
      </c>
      <c r="AP23" s="14">
        <f>IF(Raw!AS261&gt;0,Deficit!$D$27-Raw!AS261,"")</f>
        <v>4.1353690090820017</v>
      </c>
      <c r="AQ23" s="14">
        <f>IF(Raw!AT261&gt;0,Deficit!$D$27-Raw!AT261,"")</f>
        <v>3.4221400493158995</v>
      </c>
      <c r="AR23" s="14" t="str">
        <f>IF(Raw!AU261&gt;0,Deficit!$D$27-Raw!AU261,"")</f>
        <v/>
      </c>
    </row>
    <row r="24" spans="1:44" x14ac:dyDescent="0.25">
      <c r="A24" s="31" t="s">
        <v>61</v>
      </c>
      <c r="B24" s="26">
        <v>1</v>
      </c>
      <c r="C24" s="26">
        <v>150</v>
      </c>
      <c r="D24" s="19">
        <v>21.3</v>
      </c>
      <c r="E24" s="14"/>
      <c r="F24" s="14">
        <f>IF(Raw!I262&gt;0,Deficit!$D$29-Raw!I262,"")</f>
        <v>7.1642118612489014</v>
      </c>
      <c r="G24" s="14">
        <f>IF(Raw!J262&gt;0,Deficit!$D$29-Raw!J262,"")</f>
        <v>7.2521992759308009</v>
      </c>
      <c r="H24" s="14">
        <f>IF(Raw!K262&gt;0,Deficit!$D$29-Raw!K262,"")</f>
        <v>7.4322672414170015</v>
      </c>
      <c r="I24" s="14">
        <f>IF(Raw!L262&gt;0,Deficit!$D$29-Raw!L262,"")</f>
        <v>7.4687080081018014</v>
      </c>
      <c r="J24" s="14">
        <f>IF(Raw!M262&gt;0,Deficit!$D$29-Raw!M262,"")</f>
        <v>7.4568478995115015</v>
      </c>
      <c r="K24" s="14">
        <f>IF(Raw!N262&gt;0,Deficit!$D$29-Raw!N262,"")</f>
        <v>6.9888084845443004</v>
      </c>
      <c r="L24" s="14">
        <f>IF(Raw!O262&gt;0,Deficit!$D$29-Raw!O262,"")</f>
        <v>7.5082310476820009</v>
      </c>
      <c r="M24" s="14">
        <f>IF(Raw!P262&gt;0,Deficit!$D$29-Raw!P262,"")</f>
        <v>6.9457144474110013</v>
      </c>
      <c r="N24" s="14">
        <f>IF(Raw!Q262&gt;0,Deficit!$D$29-Raw!Q262,"")</f>
        <v>7.1296263576914001</v>
      </c>
      <c r="O24" s="14">
        <f>IF(Raw!R262&gt;0,Deficit!$D$29-Raw!R262,"")</f>
        <v>6.8705162107371009</v>
      </c>
      <c r="P24" s="14">
        <f>IF(Raw!S262&gt;0,Deficit!$D$29-Raw!S262,"")</f>
        <v>6.9541536052192008</v>
      </c>
      <c r="Q24" s="14">
        <f>IF(Raw!T262&gt;0,Deficit!$D$29-Raw!T262,"")</f>
        <v>5.3565741879744007</v>
      </c>
      <c r="R24" s="14">
        <f>IF(Raw!U262&gt;0,Deficit!$D$29-Raw!U262,"")</f>
        <v>5.3351619073460999</v>
      </c>
      <c r="S24" s="14">
        <f>IF(Raw!V262&gt;0,Deficit!$D$29-Raw!V262,"")</f>
        <v>5.2532623809278007</v>
      </c>
      <c r="T24" s="14">
        <f>IF(Raw!W262&gt;0,Deficit!$D$29-Raw!W262,"")</f>
        <v>5.1939939187536019</v>
      </c>
      <c r="U24" s="14">
        <f>IF(Raw!X262&gt;0,Deficit!$D$29-Raw!X262,"")</f>
        <v>5.0793069661907992</v>
      </c>
      <c r="V24" s="14">
        <f>IF(Raw!Y262&gt;0,Deficit!$D$29-Raw!Y262,"")</f>
        <v>4.9831099441221021</v>
      </c>
      <c r="W24" s="14">
        <f>IF(Raw!Z262&gt;0,Deficit!$D$29-Raw!Z262,"")</f>
        <v>5.1540996398803998</v>
      </c>
      <c r="X24" s="14">
        <f>IF(Raw!AA262&gt;0,Deficit!$D$29-Raw!AA262,"")</f>
        <v>5.0245585766231002</v>
      </c>
      <c r="Y24" s="14">
        <f>IF(Raw!AB262&gt;0,Deficit!$D$29-Raw!AB262,"")</f>
        <v>5.6355992703503013</v>
      </c>
      <c r="Z24" s="14">
        <f>IF(Raw!AC262&gt;0,Deficit!$D$29-Raw!AC262,"")</f>
        <v>5.4268676689036006</v>
      </c>
      <c r="AA24" s="14">
        <f>IF(Raw!AD262&gt;0,Deficit!$D$29-Raw!AD262,"")</f>
        <v>4.944270637720102</v>
      </c>
      <c r="AB24" s="14">
        <f>IF(Raw!AE262&gt;0,Deficit!$D$29-Raw!AE262,"")</f>
        <v>4.9449903673277014</v>
      </c>
      <c r="AC24" s="14">
        <f>IF(Raw!AF262&gt;0,Deficit!$D$29-Raw!AF262,"")</f>
        <v>5.5928485854518009</v>
      </c>
      <c r="AD24" s="14">
        <f>IF(Raw!AG262&gt;0,Deficit!$D$29-Raw!AG262,"")</f>
        <v>5.3542407035457007</v>
      </c>
      <c r="AE24" s="14">
        <f>IF(Raw!AH262&gt;0,Deficit!$D$29-Raw!AH262,"")</f>
        <v>5.8856024602769015</v>
      </c>
      <c r="AF24" s="14">
        <f>IF(Raw!AI262&gt;0,Deficit!$D$29-Raw!AI262,"")</f>
        <v>5.4208999147876007</v>
      </c>
      <c r="AG24" s="14">
        <f>IF(Raw!AJ262&gt;0,Deficit!$D$29-Raw!AJ262,"")</f>
        <v>6.1078062579674004</v>
      </c>
      <c r="AH24" s="14">
        <f>IF(Raw!AK262&gt;0,Deficit!$D$29-Raw!AK262,"")</f>
        <v>5.8386635647302008</v>
      </c>
      <c r="AI24" s="14">
        <f>IF(Raw!AL262&gt;0,Deficit!$D$29-Raw!AL262,"")</f>
        <v>5.4708858680744008</v>
      </c>
      <c r="AJ24" s="14">
        <f>IF(Raw!AM262&gt;0,Deficit!$D$29-Raw!AM262,"")</f>
        <v>5.6680065762625009</v>
      </c>
      <c r="AK24" s="14">
        <f>IF(Raw!AN262&gt;0,Deficit!$D$29-Raw!AN262,"")</f>
        <v>5.8564430558179001</v>
      </c>
      <c r="AL24" s="14">
        <f>IF(Raw!AO262&gt;0,Deficit!$D$29-Raw!AO262,"")</f>
        <v>5.5938649348903002</v>
      </c>
      <c r="AM24" s="14">
        <f>IF(Raw!AP262&gt;0,Deficit!$D$29-Raw!AP262,"")</f>
        <v>6.3811116575349001</v>
      </c>
      <c r="AN24" s="14">
        <f>IF(Raw!AQ262&gt;0,Deficit!$D$29-Raw!AQ262,"")</f>
        <v>4.4706074850275996</v>
      </c>
      <c r="AO24" s="14">
        <f>IF(Raw!AR262&gt;0,Deficit!$D$29-Raw!AR262,"")</f>
        <v>5.6224778422657007</v>
      </c>
      <c r="AP24" s="14">
        <f>IF(Raw!AS262&gt;0,Deficit!$D$29-Raw!AS262,"")</f>
        <v>7.1290228014314003</v>
      </c>
      <c r="AQ24" s="14">
        <f>IF(Raw!AT262&gt;0,Deficit!$D$29-Raw!AT262,"")</f>
        <v>7.5470370353546006</v>
      </c>
      <c r="AR24" s="14" t="str">
        <f>IF(Raw!AU262&gt;0,Deficit!$D$29-Raw!AU262,"")</f>
        <v/>
      </c>
    </row>
    <row r="25" spans="1:44" x14ac:dyDescent="0.25">
      <c r="A25" s="31" t="s">
        <v>61</v>
      </c>
      <c r="B25" s="26">
        <v>1</v>
      </c>
      <c r="C25" s="26">
        <v>200</v>
      </c>
      <c r="D25" s="19">
        <v>22</v>
      </c>
      <c r="E25" s="14"/>
      <c r="F25" s="14">
        <f>IF(Raw!I263&gt;0,Deficit!$D$31-Raw!I263,"")</f>
        <v>5.5172241305379011</v>
      </c>
      <c r="G25" s="14">
        <f>IF(Raw!J263&gt;0,Deficit!$D$31-Raw!J263,"")</f>
        <v>5.5204617287283</v>
      </c>
      <c r="H25" s="14">
        <f>IF(Raw!K263&gt;0,Deficit!$D$31-Raw!K263,"")</f>
        <v>5.7820825130368014</v>
      </c>
      <c r="I25" s="14">
        <f>IF(Raw!L263&gt;0,Deficit!$D$31-Raw!L263,"")</f>
        <v>5.4624681038529985</v>
      </c>
      <c r="J25" s="14">
        <f>IF(Raw!M263&gt;0,Deficit!$D$31-Raw!M263,"")</f>
        <v>5.9381836016496017</v>
      </c>
      <c r="K25" s="14">
        <f>IF(Raw!N263&gt;0,Deficit!$D$31-Raw!N263,"")</f>
        <v>5.2971299807193013</v>
      </c>
      <c r="L25" s="14">
        <f>IF(Raw!O263&gt;0,Deficit!$D$31-Raw!O263,"")</f>
        <v>5.5319430222829986</v>
      </c>
      <c r="M25" s="14">
        <f>IF(Raw!P263&gt;0,Deficit!$D$31-Raw!P263,"")</f>
        <v>5.1076039977341985</v>
      </c>
      <c r="N25" s="14">
        <f>IF(Raw!Q263&gt;0,Deficit!$D$31-Raw!Q263,"")</f>
        <v>5.5834564831943005</v>
      </c>
      <c r="O25" s="14">
        <f>IF(Raw!R263&gt;0,Deficit!$D$31-Raw!R263,"")</f>
        <v>5.6992690740487006</v>
      </c>
      <c r="P25" s="14">
        <f>IF(Raw!S263&gt;0,Deficit!$D$31-Raw!S263,"")</f>
        <v>5.3289719973145999</v>
      </c>
      <c r="Q25" s="14">
        <f>IF(Raw!T263&gt;0,Deficit!$D$31-Raw!T263,"")</f>
        <v>5.3303311676281986</v>
      </c>
      <c r="R25" s="14">
        <f>IF(Raw!U263&gt;0,Deficit!$D$31-Raw!U263,"")</f>
        <v>4.3925847296817011</v>
      </c>
      <c r="S25" s="14">
        <f>IF(Raw!V263&gt;0,Deficit!$D$31-Raw!V263,"")</f>
        <v>3.5421102548054009</v>
      </c>
      <c r="T25" s="14">
        <f>IF(Raw!W263&gt;0,Deficit!$D$31-Raw!W263,"")</f>
        <v>2.4471078643104001</v>
      </c>
      <c r="U25" s="14">
        <f>IF(Raw!X263&gt;0,Deficit!$D$31-Raw!X263,"")</f>
        <v>4.0289470138124983</v>
      </c>
      <c r="V25" s="14">
        <f>IF(Raw!Y263&gt;0,Deficit!$D$31-Raw!Y263,"")</f>
        <v>3.0263847715441017</v>
      </c>
      <c r="W25" s="14">
        <f>IF(Raw!Z263&gt;0,Deficit!$D$31-Raw!Z263,"")</f>
        <v>2.5377996650253998</v>
      </c>
      <c r="X25" s="14">
        <f>IF(Raw!AA263&gt;0,Deficit!$D$31-Raw!AA263,"")</f>
        <v>2.969188303808501</v>
      </c>
      <c r="Y25" s="14">
        <f>IF(Raw!AB263&gt;0,Deficit!$D$31-Raw!AB263,"")</f>
        <v>2.8789545487510004</v>
      </c>
      <c r="Z25" s="14">
        <f>IF(Raw!AC263&gt;0,Deficit!$D$31-Raw!AC263,"")</f>
        <v>2.5507067444095988</v>
      </c>
      <c r="AA25" s="14">
        <f>IF(Raw!AD263&gt;0,Deficit!$D$31-Raw!AD263,"")</f>
        <v>2.5262676141251994</v>
      </c>
      <c r="AB25" s="14">
        <f>IF(Raw!AE263&gt;0,Deficit!$D$31-Raw!AE263,"")</f>
        <v>2.7689089699827996</v>
      </c>
      <c r="AC25" s="14">
        <f>IF(Raw!AF263&gt;0,Deficit!$D$31-Raw!AF263,"")</f>
        <v>3.3531789775742986</v>
      </c>
      <c r="AD25" s="14">
        <f>IF(Raw!AG263&gt;0,Deficit!$D$31-Raw!AG263,"")</f>
        <v>2.9645496243363993</v>
      </c>
      <c r="AE25" s="14">
        <f>IF(Raw!AH263&gt;0,Deficit!$D$31-Raw!AH263,"")</f>
        <v>3.2834433559400011</v>
      </c>
      <c r="AF25" s="14">
        <f>IF(Raw!AI263&gt;0,Deficit!$D$31-Raw!AI263,"")</f>
        <v>3.6215402249496016</v>
      </c>
      <c r="AG25" s="14">
        <f>IF(Raw!AJ263&gt;0,Deficit!$D$31-Raw!AJ263,"")</f>
        <v>3.9645883520088994</v>
      </c>
      <c r="AH25" s="14">
        <f>IF(Raw!AK263&gt;0,Deficit!$D$31-Raw!AK263,"")</f>
        <v>3.2995049176488997</v>
      </c>
      <c r="AI25" s="14">
        <f>IF(Raw!AL263&gt;0,Deficit!$D$31-Raw!AL263,"")</f>
        <v>3.2204743343061004</v>
      </c>
      <c r="AJ25" s="14">
        <f>IF(Raw!AM263&gt;0,Deficit!$D$31-Raw!AM263,"")</f>
        <v>3.4783321626173986</v>
      </c>
      <c r="AK25" s="14">
        <f>IF(Raw!AN263&gt;0,Deficit!$D$31-Raw!AN263,"")</f>
        <v>3.1806502031415995</v>
      </c>
      <c r="AL25" s="14">
        <f>IF(Raw!AO263&gt;0,Deficit!$D$31-Raw!AO263,"")</f>
        <v>3.8384417913952014</v>
      </c>
      <c r="AM25" s="14">
        <f>IF(Raw!AP263&gt;0,Deficit!$D$31-Raw!AP263,"")</f>
        <v>2.9560851296213002</v>
      </c>
      <c r="AN25" s="14">
        <f>IF(Raw!AQ263&gt;0,Deficit!$D$31-Raw!AQ263,"")</f>
        <v>3.2447378633055983</v>
      </c>
      <c r="AO25" s="14">
        <f>IF(Raw!AR263&gt;0,Deficit!$D$31-Raw!AR263,"")</f>
        <v>2.6568904312720996</v>
      </c>
      <c r="AP25" s="14">
        <f>IF(Raw!AS263&gt;0,Deficit!$D$31-Raw!AS263,"")</f>
        <v>4.9395591314939011</v>
      </c>
      <c r="AQ25" s="14">
        <f>IF(Raw!AT263&gt;0,Deficit!$D$31-Raw!AT263,"")</f>
        <v>5.0982676433899989</v>
      </c>
      <c r="AR25" s="14" t="str">
        <f>IF(Raw!AU263&gt;0,Deficit!$D$31-Raw!AU263,"")</f>
        <v/>
      </c>
    </row>
    <row r="26" spans="1:44" x14ac:dyDescent="0.25">
      <c r="A26" s="31" t="s">
        <v>69</v>
      </c>
      <c r="B26" s="26">
        <v>1</v>
      </c>
      <c r="C26" s="26">
        <v>15</v>
      </c>
      <c r="D26" s="86">
        <v>28</v>
      </c>
      <c r="E26" s="14"/>
      <c r="F26" s="14">
        <f>IF(Raw!I313&gt;0,Deficit!$D$20-Raw!I313,"")</f>
        <v>18.850000000000001</v>
      </c>
      <c r="G26" s="14">
        <f>IF(Raw!J313&gt;0,Deficit!$D$20-Raw!J313,"")</f>
        <v>13.8333333333333</v>
      </c>
      <c r="H26" s="14">
        <f>IF(Raw!K313&gt;0,Deficit!$D$20-Raw!K313,"")</f>
        <v>17.100000000000001</v>
      </c>
      <c r="I26" s="14">
        <f>IF(Raw!L313&gt;0,Deficit!$D$20-Raw!L313,"")</f>
        <v>2.8333333333333002</v>
      </c>
      <c r="J26" s="14">
        <f>IF(Raw!M313&gt;0,Deficit!$D$20-Raw!M313,"")</f>
        <v>9.4499999999999993</v>
      </c>
      <c r="K26" s="14">
        <f>IF(Raw!N313&gt;0,Deficit!$D$20-Raw!N313,"")</f>
        <v>6.8999999999999986</v>
      </c>
      <c r="L26" s="14">
        <f>IF(Raw!O313&gt;0,Deficit!$D$20-Raw!O313,"")</f>
        <v>16.95</v>
      </c>
      <c r="M26" s="14">
        <f>IF(Raw!P313&gt;0,Deficit!$D$20-Raw!P313,"")</f>
        <v>2.3500000000000014</v>
      </c>
      <c r="N26" s="14">
        <f>IF(Raw!Q313&gt;0,Deficit!$D$20-Raw!Q313,"")</f>
        <v>10.25</v>
      </c>
      <c r="O26" s="14">
        <f>IF(Raw!R313&gt;0,Deficit!$D$20-Raw!R313,"")</f>
        <v>0.75</v>
      </c>
      <c r="P26" s="14">
        <f>IF(Raw!S313&gt;0,Deficit!$D$20-Raw!S313,"")</f>
        <v>16.95</v>
      </c>
      <c r="Q26" s="14">
        <f>IF(Raw!T313&gt;0,Deficit!$D$20-Raw!T313,"")</f>
        <v>12.4</v>
      </c>
      <c r="R26" s="14">
        <f>IF(Raw!U313&gt;0,Deficit!$D$20-Raw!U313,"")</f>
        <v>15.95</v>
      </c>
      <c r="S26" s="14">
        <f>IF(Raw!V313&gt;0,Deficit!$D$20-Raw!V313,"")</f>
        <v>4.5500000000000007</v>
      </c>
      <c r="T26" s="14">
        <f>IF(Raw!W313&gt;0,Deficit!$D$20-Raw!W313,"")</f>
        <v>4.1000000000000014</v>
      </c>
      <c r="U26" s="14">
        <f>IF(Raw!X313&gt;0,Deficit!$D$20-Raw!X313,"")</f>
        <v>1.1999999999999993</v>
      </c>
      <c r="V26" s="14">
        <f>IF(Raw!Y313&gt;0,Deficit!$D$20-Raw!Y313,"")</f>
        <v>4.3999999999999986</v>
      </c>
      <c r="W26" s="14">
        <f>IF(Raw!Z313&gt;0,Deficit!$D$20-Raw!Z313,"")</f>
        <v>15.2</v>
      </c>
      <c r="X26" s="14">
        <f>IF(Raw!AA313&gt;0,Deficit!$D$20-Raw!AA313,"")</f>
        <v>1.8000000000000007</v>
      </c>
      <c r="Y26" s="14">
        <f>IF(Raw!AB313&gt;0,Deficit!$D$20-Raw!AB313,"")</f>
        <v>4.8999999999999986</v>
      </c>
      <c r="Z26" s="14">
        <f>IF(Raw!AC313&gt;0,Deficit!$D$20-Raw!AC313,"")</f>
        <v>1.1000000000000014</v>
      </c>
      <c r="AA26" s="14">
        <f>IF(Raw!AD313&gt;0,Deficit!$D$20-Raw!AD313,"")</f>
        <v>5.0500000000000007</v>
      </c>
      <c r="AB26" s="14">
        <f>IF(Raw!AE313&gt;0,Deficit!$D$20-Raw!AE313,"")</f>
        <v>6.3000000000000007</v>
      </c>
      <c r="AC26" s="14">
        <f>IF(Raw!AF313&gt;0,Deficit!$D$20-Raw!AF313,"")</f>
        <v>0.60000000000000142</v>
      </c>
      <c r="AD26" s="14">
        <f>IF(Raw!AG313&gt;0,Deficit!$D$20-Raw!AG313,"")</f>
        <v>11.850000000000001</v>
      </c>
      <c r="AE26" s="14">
        <f>IF(Raw!AH313&gt;0,Deficit!$D$20-Raw!AH313,"")</f>
        <v>0.5</v>
      </c>
      <c r="AF26" s="14">
        <f>IF(Raw!AI313&gt;0,Deficit!$D$20-Raw!AI313,"")</f>
        <v>12.8</v>
      </c>
      <c r="AG26" s="14">
        <f>IF(Raw!AJ313&gt;0,Deficit!$D$20-Raw!AJ313,"")</f>
        <v>12</v>
      </c>
      <c r="AH26" s="14">
        <f>IF(Raw!AK313&gt;0,Deficit!$D$20-Raw!AK313,"")</f>
        <v>-2.3000000000000007</v>
      </c>
      <c r="AI26" s="14">
        <f>IF(Raw!AL313&gt;0,Deficit!$D$20-Raw!AL313,"")</f>
        <v>9.3500000000000014</v>
      </c>
      <c r="AJ26" s="14">
        <f>IF(Raw!AM313&gt;0,Deficit!$D$20-Raw!AM313,"")</f>
        <v>-0.10000000000000142</v>
      </c>
      <c r="AK26" s="14">
        <f>IF(Raw!AN313&gt;0,Deficit!$D$20-Raw!AN313,"")</f>
        <v>5.25</v>
      </c>
      <c r="AL26" s="14">
        <f>IF(Raw!AO313&gt;0,Deficit!$D$20-Raw!AO313,"")</f>
        <v>11.7</v>
      </c>
      <c r="AM26" s="14">
        <f>IF(Raw!AP313&gt;0,Deficit!$D$20-Raw!AP313,"")</f>
        <v>-0.25</v>
      </c>
      <c r="AN26" s="14">
        <f>IF(Raw!AQ313&gt;0,Deficit!$D$20-Raw!AQ313,"")</f>
        <v>10.3</v>
      </c>
      <c r="AO26" s="14">
        <f>IF(Raw!AR313&gt;0,Deficit!$D$20-Raw!AR313,"")</f>
        <v>-2.5</v>
      </c>
      <c r="AP26" s="14">
        <f>IF(Raw!AS313&gt;0,Deficit!$D$20-Raw!AS313,"")</f>
        <v>-2.6999999999999993</v>
      </c>
      <c r="AQ26" s="14">
        <f>IF(Raw!AT313&gt;0,Deficit!$D$20-Raw!AT313,"")</f>
        <v>9.1499999999999986</v>
      </c>
      <c r="AR26" s="14" t="str">
        <f>IF(Raw!AU313&gt;0,Deficit!$D$20-Raw!AU313,"")</f>
        <v/>
      </c>
    </row>
    <row r="27" spans="1:44" x14ac:dyDescent="0.25">
      <c r="A27" s="31" t="s">
        <v>69</v>
      </c>
      <c r="B27" s="26">
        <v>1</v>
      </c>
      <c r="C27" s="26">
        <v>30</v>
      </c>
      <c r="D27" s="76">
        <v>28</v>
      </c>
      <c r="E27" s="14"/>
      <c r="F27" s="14">
        <f>IF(Raw!I314&gt;0,Deficit!$D$22-Raw!I314,"")</f>
        <v>8.0870705742919</v>
      </c>
      <c r="G27" s="14">
        <f>IF(Raw!J314&gt;0,Deficit!$D$22-Raw!J314,"")</f>
        <v>2.9146690169780989</v>
      </c>
      <c r="H27" s="14">
        <f>IF(Raw!K314&gt;0,Deficit!$D$22-Raw!K314,"")</f>
        <v>4.3082602140658999</v>
      </c>
      <c r="I27" s="14">
        <f>IF(Raw!L314&gt;0,Deficit!$D$22-Raw!L314,"")</f>
        <v>1.14700550329</v>
      </c>
      <c r="J27" s="14">
        <f>IF(Raw!M314&gt;0,Deficit!$D$22-Raw!M314,"")</f>
        <v>5.6335822712925001</v>
      </c>
      <c r="K27" s="14">
        <f>IF(Raw!N314&gt;0,Deficit!$D$22-Raw!N314,"")</f>
        <v>1.7254458249928</v>
      </c>
      <c r="L27" s="14">
        <f>IF(Raw!O314&gt;0,Deficit!$D$22-Raw!O314,"")</f>
        <v>5.1836932445173005</v>
      </c>
      <c r="M27" s="14">
        <f>IF(Raw!P314&gt;0,Deficit!$D$22-Raw!P314,"")</f>
        <v>1.9593318288819006</v>
      </c>
      <c r="N27" s="14">
        <f>IF(Raw!Q314&gt;0,Deficit!$D$22-Raw!Q314,"")</f>
        <v>7.1357361270230015</v>
      </c>
      <c r="O27" s="14">
        <f>IF(Raw!R314&gt;0,Deficit!$D$22-Raw!R314,"")</f>
        <v>1.8737085311881998</v>
      </c>
      <c r="P27" s="14">
        <f>IF(Raw!S314&gt;0,Deficit!$D$22-Raw!S314,"")</f>
        <v>8.3988868527438001</v>
      </c>
      <c r="Q27" s="14">
        <f>IF(Raw!T314&gt;0,Deficit!$D$22-Raw!T314,"")</f>
        <v>7.5153468621771005</v>
      </c>
      <c r="R27" s="14">
        <f>IF(Raw!U314&gt;0,Deficit!$D$22-Raw!U314,"")</f>
        <v>2.9789731096012986</v>
      </c>
      <c r="S27" s="14">
        <f>IF(Raw!V314&gt;0,Deficit!$D$22-Raw!V314,"")</f>
        <v>4.3207989564348992</v>
      </c>
      <c r="T27" s="14">
        <f>IF(Raw!W314&gt;0,Deficit!$D$22-Raw!W314,"")</f>
        <v>2.8178114203300986</v>
      </c>
      <c r="U27" s="14">
        <f>IF(Raw!X314&gt;0,Deficit!$D$22-Raw!X314,"")</f>
        <v>-0.62047188180390123</v>
      </c>
      <c r="V27" s="14">
        <f>IF(Raw!Y314&gt;0,Deficit!$D$22-Raw!Y314,"")</f>
        <v>3.9761428033752004</v>
      </c>
      <c r="W27" s="14">
        <f>IF(Raw!Z314&gt;0,Deficit!$D$22-Raw!Z314,"")</f>
        <v>7.2853007945886006</v>
      </c>
      <c r="X27" s="14">
        <f>IF(Raw!AA314&gt;0,Deficit!$D$22-Raw!AA314,"")</f>
        <v>0.71954152684820016</v>
      </c>
      <c r="Y27" s="14">
        <f>IF(Raw!AB314&gt;0,Deficit!$D$22-Raw!AB314,"")</f>
        <v>4.6839975177269011</v>
      </c>
      <c r="Z27" s="14">
        <f>IF(Raw!AC314&gt;0,Deficit!$D$22-Raw!AC314,"")</f>
        <v>1.1729279765559006</v>
      </c>
      <c r="AA27" s="14">
        <f>IF(Raw!AD314&gt;0,Deficit!$D$22-Raw!AD314,"")</f>
        <v>3.7449874777496994</v>
      </c>
      <c r="AB27" s="14">
        <f>IF(Raw!AE314&gt;0,Deficit!$D$22-Raw!AE314,"")</f>
        <v>2.019714662122599</v>
      </c>
      <c r="AC27" s="14">
        <f>IF(Raw!AF314&gt;0,Deficit!$D$22-Raw!AF314,"")</f>
        <v>-1.2005677262600045E-2</v>
      </c>
      <c r="AD27" s="14">
        <f>IF(Raw!AG314&gt;0,Deficit!$D$22-Raw!AG314,"")</f>
        <v>5.6585214010949016</v>
      </c>
      <c r="AE27" s="14">
        <f>IF(Raw!AH314&gt;0,Deficit!$D$22-Raw!AH314,"")</f>
        <v>-0.93658888875580004</v>
      </c>
      <c r="AF27" s="14">
        <f>IF(Raw!AI314&gt;0,Deficit!$D$22-Raw!AI314,"")</f>
        <v>2.1493178514398004</v>
      </c>
      <c r="AG27" s="14">
        <f>IF(Raw!AJ314&gt;0,Deficit!$D$22-Raw!AJ314,"")</f>
        <v>6.7235857268955996</v>
      </c>
      <c r="AH27" s="14">
        <f>IF(Raw!AK314&gt;0,Deficit!$D$22-Raw!AK314,"")</f>
        <v>0.60888616282390018</v>
      </c>
      <c r="AI27" s="14">
        <f>IF(Raw!AL314&gt;0,Deficit!$D$22-Raw!AL314,"")</f>
        <v>4.7582591711970998</v>
      </c>
      <c r="AJ27" s="14">
        <f>IF(Raw!AM314&gt;0,Deficit!$D$22-Raw!AM314,"")</f>
        <v>0.59637168612130154</v>
      </c>
      <c r="AK27" s="14">
        <f>IF(Raw!AN314&gt;0,Deficit!$D$22-Raw!AN314,"")</f>
        <v>3.0705601456136016</v>
      </c>
      <c r="AL27" s="14">
        <f>IF(Raw!AO314&gt;0,Deficit!$D$22-Raw!AO314,"")</f>
        <v>7.4848614999493002</v>
      </c>
      <c r="AM27" s="14">
        <f>IF(Raw!AP314&gt;0,Deficit!$D$22-Raw!AP314,"")</f>
        <v>0.24570088137589963</v>
      </c>
      <c r="AN27" s="14">
        <f>IF(Raw!AQ314&gt;0,Deficit!$D$22-Raw!AQ314,"")</f>
        <v>8.6536025850300291E-2</v>
      </c>
      <c r="AO27" s="14">
        <f>IF(Raw!AR314&gt;0,Deficit!$D$22-Raw!AR314,"")</f>
        <v>0.57945691761129936</v>
      </c>
      <c r="AP27" s="14">
        <f>IF(Raw!AS314&gt;0,Deficit!$D$22-Raw!AS314,"")</f>
        <v>2.5325283237249998</v>
      </c>
      <c r="AQ27" s="14">
        <f>IF(Raw!AT314&gt;0,Deficit!$D$22-Raw!AT314,"")</f>
        <v>4.0275475678977983</v>
      </c>
      <c r="AR27" s="14" t="str">
        <f>IF(Raw!AU314&gt;0,Deficit!$D$22-Raw!AU314,"")</f>
        <v/>
      </c>
    </row>
    <row r="28" spans="1:44" x14ac:dyDescent="0.25">
      <c r="A28" s="31" t="s">
        <v>69</v>
      </c>
      <c r="B28" s="26">
        <v>1</v>
      </c>
      <c r="C28" s="26">
        <v>60</v>
      </c>
      <c r="D28" s="19">
        <v>29</v>
      </c>
      <c r="E28" s="14"/>
      <c r="F28" s="14">
        <f>IF(Raw!I315&gt;0,Deficit!$D$24-Raw!I315,"")</f>
        <v>3.550783747196899</v>
      </c>
      <c r="G28" s="14">
        <f>IF(Raw!J315&gt;0,Deficit!$D$24-Raw!J315,"")</f>
        <v>3.4889348830093994</v>
      </c>
      <c r="H28" s="14">
        <f>IF(Raw!K315&gt;0,Deficit!$D$24-Raw!K315,"")</f>
        <v>3.7262927346601984</v>
      </c>
      <c r="I28" s="14">
        <f>IF(Raw!L315&gt;0,Deficit!$D$24-Raw!L315,"")</f>
        <v>1.2172635438238011</v>
      </c>
      <c r="J28" s="14">
        <f>IF(Raw!M315&gt;0,Deficit!$D$24-Raw!M315,"")</f>
        <v>2.5794654559005004</v>
      </c>
      <c r="K28" s="14">
        <f>IF(Raw!N315&gt;0,Deficit!$D$24-Raw!N315,"")</f>
        <v>1.6381074349461997</v>
      </c>
      <c r="L28" s="14">
        <f>IF(Raw!O315&gt;0,Deficit!$D$24-Raw!O315,"")</f>
        <v>2.5713888820849995</v>
      </c>
      <c r="M28" s="14">
        <f>IF(Raw!P315&gt;0,Deficit!$D$24-Raw!P315,"")</f>
        <v>0.16581115263570112</v>
      </c>
      <c r="N28" s="14">
        <f>IF(Raw!Q315&gt;0,Deficit!$D$24-Raw!Q315,"")</f>
        <v>2.2423732428799994</v>
      </c>
      <c r="O28" s="14">
        <f>IF(Raw!R315&gt;0,Deficit!$D$24-Raw!R315,"")</f>
        <v>1.4937362122647997</v>
      </c>
      <c r="P28" s="14">
        <f>IF(Raw!S315&gt;0,Deficit!$D$24-Raw!S315,"")</f>
        <v>1.8162702091503995</v>
      </c>
      <c r="Q28" s="14">
        <f>IF(Raw!T315&gt;0,Deficit!$D$24-Raw!T315,"")</f>
        <v>1.4603755604859003</v>
      </c>
      <c r="R28" s="14">
        <f>IF(Raw!U315&gt;0,Deficit!$D$24-Raw!U315,"")</f>
        <v>0.74471356240410103</v>
      </c>
      <c r="S28" s="14">
        <f>IF(Raw!V315&gt;0,Deficit!$D$24-Raw!V315,"")</f>
        <v>2.2589122287628989</v>
      </c>
      <c r="T28" s="14">
        <f>IF(Raw!W315&gt;0,Deficit!$D$24-Raw!W315,"")</f>
        <v>2.4577017249444992</v>
      </c>
      <c r="U28" s="14">
        <f>IF(Raw!X315&gt;0,Deficit!$D$24-Raw!X315,"")</f>
        <v>-0.37260555546099994</v>
      </c>
      <c r="V28" s="14">
        <f>IF(Raw!Y315&gt;0,Deficit!$D$24-Raw!Y315,"")</f>
        <v>1.9184804241449989</v>
      </c>
      <c r="W28" s="14">
        <f>IF(Raw!Z315&gt;0,Deficit!$D$24-Raw!Z315,"")</f>
        <v>1.5119042552570008</v>
      </c>
      <c r="X28" s="14">
        <f>IF(Raw!AA315&gt;0,Deficit!$D$24-Raw!AA315,"")</f>
        <v>0.89917669182660021</v>
      </c>
      <c r="Y28" s="14">
        <f>IF(Raw!AB315&gt;0,Deficit!$D$24-Raw!AB315,"")</f>
        <v>2.0441871684992989</v>
      </c>
      <c r="Z28" s="14">
        <f>IF(Raw!AC315&gt;0,Deficit!$D$24-Raw!AC315,"")</f>
        <v>1.2854920401447991</v>
      </c>
      <c r="AA28" s="14">
        <f>IF(Raw!AD315&gt;0,Deficit!$D$24-Raw!AD315,"")</f>
        <v>0.73888668730679896</v>
      </c>
      <c r="AB28" s="14">
        <f>IF(Raw!AE315&gt;0,Deficit!$D$24-Raw!AE315,"")</f>
        <v>1.5888568982818008</v>
      </c>
      <c r="AC28" s="14">
        <f>IF(Raw!AF315&gt;0,Deficit!$D$24-Raw!AF315,"")</f>
        <v>0.88034142325239984</v>
      </c>
      <c r="AD28" s="14">
        <f>IF(Raw!AG315&gt;0,Deficit!$D$24-Raw!AG315,"")</f>
        <v>2.1390726443821997</v>
      </c>
      <c r="AE28" s="14">
        <f>IF(Raw!AH315&gt;0,Deficit!$D$24-Raw!AH315,"")</f>
        <v>0.69621747877170037</v>
      </c>
      <c r="AF28" s="14">
        <f>IF(Raw!AI315&gt;0,Deficit!$D$24-Raw!AI315,"")</f>
        <v>1.4142992851963996</v>
      </c>
      <c r="AG28" s="14">
        <f>IF(Raw!AJ315&gt;0,Deficit!$D$24-Raw!AJ315,"")</f>
        <v>2.9012417012158984</v>
      </c>
      <c r="AH28" s="14">
        <f>IF(Raw!AK315&gt;0,Deficit!$D$24-Raw!AK315,"")</f>
        <v>0.45526743155449978</v>
      </c>
      <c r="AI28" s="14">
        <f>IF(Raw!AL315&gt;0,Deficit!$D$24-Raw!AL315,"")</f>
        <v>2.0972947662042003</v>
      </c>
      <c r="AJ28" s="14">
        <f>IF(Raw!AM315&gt;0,Deficit!$D$24-Raw!AM315,"")</f>
        <v>0.96550716995830044</v>
      </c>
      <c r="AK28" s="14">
        <f>IF(Raw!AN315&gt;0,Deficit!$D$24-Raw!AN315,"")</f>
        <v>2.5995826457698001</v>
      </c>
      <c r="AL28" s="14">
        <f>IF(Raw!AO315&gt;0,Deficit!$D$24-Raw!AO315,"")</f>
        <v>3.3607349590222988</v>
      </c>
      <c r="AM28" s="14">
        <f>IF(Raw!AP315&gt;0,Deficit!$D$24-Raw!AP315,"")</f>
        <v>1.9627378169317993</v>
      </c>
      <c r="AN28" s="14">
        <f>IF(Raw!AQ315&gt;0,Deficit!$D$24-Raw!AQ315,"")</f>
        <v>1.2378657237204997</v>
      </c>
      <c r="AO28" s="14">
        <f>IF(Raw!AR315&gt;0,Deficit!$D$24-Raw!AR315,"")</f>
        <v>2.9556086136486002</v>
      </c>
      <c r="AP28" s="14">
        <f>IF(Raw!AS315&gt;0,Deficit!$D$24-Raw!AS315,"")</f>
        <v>3.8257788859779005</v>
      </c>
      <c r="AQ28" s="14">
        <f>IF(Raw!AT315&gt;0,Deficit!$D$24-Raw!AT315,"")</f>
        <v>3.1200407614978012</v>
      </c>
      <c r="AR28" s="14" t="str">
        <f>IF(Raw!AU315&gt;0,Deficit!$D$24-Raw!AU315,"")</f>
        <v/>
      </c>
    </row>
    <row r="29" spans="1:44" x14ac:dyDescent="0.25">
      <c r="A29" s="31" t="s">
        <v>69</v>
      </c>
      <c r="B29" s="26">
        <v>1</v>
      </c>
      <c r="C29" s="26">
        <v>90</v>
      </c>
      <c r="D29" s="86">
        <v>32.5</v>
      </c>
      <c r="E29" s="14"/>
      <c r="F29" s="14">
        <f>IF(Raw!I316&gt;0,Deficit!$D$26-Raw!I316,"")</f>
        <v>3.0049623247942989</v>
      </c>
      <c r="G29" s="14">
        <f>IF(Raw!J316&gt;0,Deficit!$D$26-Raw!J316,"")</f>
        <v>3.3170856204325005</v>
      </c>
      <c r="H29" s="14">
        <f>IF(Raw!K316&gt;0,Deficit!$D$26-Raw!K316,"")</f>
        <v>3.7825488467207009</v>
      </c>
      <c r="I29" s="14">
        <f>IF(Raw!L316&gt;0,Deficit!$D$26-Raw!L316,"")</f>
        <v>1.2248919586399012</v>
      </c>
      <c r="J29" s="14">
        <f>IF(Raw!M316&gt;0,Deficit!$D$26-Raw!M316,"")</f>
        <v>3.2692821469136</v>
      </c>
      <c r="K29" s="14">
        <f>IF(Raw!N316&gt;0,Deficit!$D$26-Raw!N316,"")</f>
        <v>2.9523000444516008</v>
      </c>
      <c r="L29" s="14">
        <f>IF(Raw!O316&gt;0,Deficit!$D$26-Raw!O316,"")</f>
        <v>2.4494134273504002</v>
      </c>
      <c r="M29" s="14">
        <f>IF(Raw!P316&gt;0,Deficit!$D$26-Raw!P316,"")</f>
        <v>2.3889105646656006</v>
      </c>
      <c r="N29" s="14">
        <f>IF(Raw!Q316&gt;0,Deficit!$D$26-Raw!Q316,"")</f>
        <v>2.1997552361588006</v>
      </c>
      <c r="O29" s="14">
        <f>IF(Raw!R316&gt;0,Deficit!$D$26-Raw!R316,"")</f>
        <v>3.0770895093065995</v>
      </c>
      <c r="P29" s="14">
        <f>IF(Raw!S316&gt;0,Deficit!$D$26-Raw!S316,"")</f>
        <v>2.7817157486736015</v>
      </c>
      <c r="Q29" s="14">
        <f>IF(Raw!T316&gt;0,Deficit!$D$26-Raw!T316,"")</f>
        <v>2.3119517099057987</v>
      </c>
      <c r="R29" s="14">
        <f>IF(Raw!U316&gt;0,Deficit!$D$26-Raw!U316,"")</f>
        <v>1.7182699169216988</v>
      </c>
      <c r="S29" s="14">
        <f>IF(Raw!V316&gt;0,Deficit!$D$26-Raw!V316,"")</f>
        <v>1.5283429470643988</v>
      </c>
      <c r="T29" s="14">
        <f>IF(Raw!W316&gt;0,Deficit!$D$26-Raw!W316,"")</f>
        <v>2.9257587420976989</v>
      </c>
      <c r="U29" s="14">
        <f>IF(Raw!X316&gt;0,Deficit!$D$26-Raw!X316,"")</f>
        <v>0.48963121874700022</v>
      </c>
      <c r="V29" s="14">
        <f>IF(Raw!Y316&gt;0,Deficit!$D$26-Raw!Y316,"")</f>
        <v>1.238335034258899</v>
      </c>
      <c r="W29" s="14">
        <f>IF(Raw!Z316&gt;0,Deficit!$D$26-Raw!Z316,"")</f>
        <v>2.638573443360599</v>
      </c>
      <c r="X29" s="14">
        <f>IF(Raw!AA316&gt;0,Deficit!$D$26-Raw!AA316,"")</f>
        <v>0.24142386268719918</v>
      </c>
      <c r="Y29" s="14">
        <f>IF(Raw!AB316&gt;0,Deficit!$D$26-Raw!AB316,"")</f>
        <v>1.3474898277444005</v>
      </c>
      <c r="Z29" s="14">
        <f>IF(Raw!AC316&gt;0,Deficit!$D$26-Raw!AC316,"")</f>
        <v>0.89157305125560171</v>
      </c>
      <c r="AA29" s="14">
        <f>IF(Raw!AD316&gt;0,Deficit!$D$26-Raw!AD316,"")</f>
        <v>-0.23101127403099753</v>
      </c>
      <c r="AB29" s="14">
        <f>IF(Raw!AE316&gt;0,Deficit!$D$26-Raw!AE316,"")</f>
        <v>0.86740723210050064</v>
      </c>
      <c r="AC29" s="14">
        <f>IF(Raw!AF316&gt;0,Deficit!$D$26-Raw!AF316,"")</f>
        <v>1.476159367680399</v>
      </c>
      <c r="AD29" s="14">
        <f>IF(Raw!AG316&gt;0,Deficit!$D$26-Raw!AG316,"")</f>
        <v>0.93382966345690122</v>
      </c>
      <c r="AE29" s="14">
        <f>IF(Raw!AH316&gt;0,Deficit!$D$26-Raw!AH316,"")</f>
        <v>0.85167720399009994</v>
      </c>
      <c r="AF29" s="14">
        <f>IF(Raw!AI316&gt;0,Deficit!$D$26-Raw!AI316,"")</f>
        <v>0.67958614841289844</v>
      </c>
      <c r="AG29" s="14">
        <f>IF(Raw!AJ316&gt;0,Deficit!$D$26-Raw!AJ316,"")</f>
        <v>2.6998630945155</v>
      </c>
      <c r="AH29" s="14">
        <f>IF(Raw!AK316&gt;0,Deficit!$D$26-Raw!AK316,"")</f>
        <v>0.19992303753240037</v>
      </c>
      <c r="AI29" s="14">
        <f>IF(Raw!AL316&gt;0,Deficit!$D$26-Raw!AL316,"")</f>
        <v>0.13754440386710343</v>
      </c>
      <c r="AJ29" s="14">
        <f>IF(Raw!AM316&gt;0,Deficit!$D$26-Raw!AM316,"")</f>
        <v>4.5948876603901567E-2</v>
      </c>
      <c r="AK29" s="14">
        <f>IF(Raw!AN316&gt;0,Deficit!$D$26-Raw!AN316,"")</f>
        <v>1.6860722521121012</v>
      </c>
      <c r="AL29" s="14">
        <f>IF(Raw!AO316&gt;0,Deficit!$D$26-Raw!AO316,"")</f>
        <v>2.1913497064071983</v>
      </c>
      <c r="AM29" s="14">
        <f>IF(Raw!AP316&gt;0,Deficit!$D$26-Raw!AP316,"")</f>
        <v>0.83599592597730066</v>
      </c>
      <c r="AN29" s="14">
        <f>IF(Raw!AQ316&gt;0,Deficit!$D$26-Raw!AQ316,"")</f>
        <v>-0.36672537905040059</v>
      </c>
      <c r="AO29" s="14">
        <f>IF(Raw!AR316&gt;0,Deficit!$D$26-Raw!AR316,"")</f>
        <v>0.73768761971910024</v>
      </c>
      <c r="AP29" s="14">
        <f>IF(Raw!AS316&gt;0,Deficit!$D$26-Raw!AS316,"")</f>
        <v>1.8443203589058008</v>
      </c>
      <c r="AQ29" s="14">
        <f>IF(Raw!AT316&gt;0,Deficit!$D$26-Raw!AT316,"")</f>
        <v>3.1502413951802986</v>
      </c>
      <c r="AR29" s="14" t="str">
        <f>IF(Raw!AU316&gt;0,Deficit!$D$26-Raw!AU316,"")</f>
        <v/>
      </c>
    </row>
    <row r="30" spans="1:44" x14ac:dyDescent="0.25">
      <c r="A30" s="31" t="s">
        <v>69</v>
      </c>
      <c r="B30" s="26">
        <v>1</v>
      </c>
      <c r="C30" s="26">
        <v>120</v>
      </c>
      <c r="D30" s="19">
        <v>30</v>
      </c>
      <c r="E30" s="14"/>
      <c r="F30" s="14">
        <f>IF(Raw!I317&gt;0,Deficit!$D$28-Raw!I317,"")</f>
        <v>4.2818150210826005</v>
      </c>
      <c r="G30" s="14">
        <f>IF(Raw!J317&gt;0,Deficit!$D$28-Raw!J317,"")</f>
        <v>2.115086695385699</v>
      </c>
      <c r="H30" s="14">
        <f>IF(Raw!K317&gt;0,Deficit!$D$28-Raw!K317,"")</f>
        <v>3.1029660337785003</v>
      </c>
      <c r="I30" s="14">
        <f>IF(Raw!L317&gt;0,Deficit!$D$28-Raw!L317,"")</f>
        <v>3.319008876773399</v>
      </c>
      <c r="J30" s="14">
        <f>IF(Raw!M317&gt;0,Deficit!$D$28-Raw!M317,"")</f>
        <v>0.79452134324850121</v>
      </c>
      <c r="K30" s="14">
        <f>IF(Raw!N317&gt;0,Deficit!$D$28-Raw!N317,"")</f>
        <v>1.0858224369264988</v>
      </c>
      <c r="L30" s="14">
        <f>IF(Raw!O317&gt;0,Deficit!$D$28-Raw!O317,"")</f>
        <v>0.13540505682910009</v>
      </c>
      <c r="M30" s="14">
        <f>IF(Raw!P317&gt;0,Deficit!$D$28-Raw!P317,"")</f>
        <v>1.191086548444499</v>
      </c>
      <c r="N30" s="14">
        <f>IF(Raw!Q317&gt;0,Deficit!$D$28-Raw!Q317,"")</f>
        <v>1.4645263470833001</v>
      </c>
      <c r="O30" s="14">
        <f>IF(Raw!R317&gt;0,Deficit!$D$28-Raw!R317,"")</f>
        <v>0.70883048913509938</v>
      </c>
      <c r="P30" s="14">
        <f>IF(Raw!S317&gt;0,Deficit!$D$28-Raw!S317,"")</f>
        <v>0.96930854389350074</v>
      </c>
      <c r="Q30" s="14">
        <f>IF(Raw!T317&gt;0,Deficit!$D$28-Raw!T317,"")</f>
        <v>0.48244119837049837</v>
      </c>
      <c r="R30" s="14">
        <f>IF(Raw!U317&gt;0,Deficit!$D$28-Raw!U317,"")</f>
        <v>-0.6089641408835007</v>
      </c>
      <c r="S30" s="14">
        <f>IF(Raw!V317&gt;0,Deficit!$D$28-Raw!V317,"")</f>
        <v>1.3633088569000016</v>
      </c>
      <c r="T30" s="14">
        <f>IF(Raw!W317&gt;0,Deficit!$D$28-Raw!W317,"")</f>
        <v>0.12971630342689977</v>
      </c>
      <c r="U30" s="14">
        <f>IF(Raw!X317&gt;0,Deficit!$D$28-Raw!X317,"")</f>
        <v>0.83561717917719847</v>
      </c>
      <c r="V30" s="14">
        <f>IF(Raw!Y317&gt;0,Deficit!$D$28-Raw!Y317,"")</f>
        <v>0.63617159693239955</v>
      </c>
      <c r="W30" s="14">
        <f>IF(Raw!Z317&gt;0,Deficit!$D$28-Raw!Z317,"")</f>
        <v>-0.2642104508744012</v>
      </c>
      <c r="X30" s="14">
        <f>IF(Raw!AA317&gt;0,Deficit!$D$28-Raw!AA317,"")</f>
        <v>-0.4183548350099997</v>
      </c>
      <c r="Y30" s="14">
        <f>IF(Raw!AB317&gt;0,Deficit!$D$28-Raw!AB317,"")</f>
        <v>2.1623381739979983</v>
      </c>
      <c r="Z30" s="14">
        <f>IF(Raw!AC317&gt;0,Deficit!$D$28-Raw!AC317,"")</f>
        <v>1.0642464914879</v>
      </c>
      <c r="AA30" s="14">
        <f>IF(Raw!AD317&gt;0,Deficit!$D$28-Raw!AD317,"")</f>
        <v>1.5250950275769988</v>
      </c>
      <c r="AB30" s="14">
        <f>IF(Raw!AE317&gt;0,Deficit!$D$28-Raw!AE317,"")</f>
        <v>2.7524928255770007</v>
      </c>
      <c r="AC30" s="14">
        <f>IF(Raw!AF317&gt;0,Deficit!$D$28-Raw!AF317,"")</f>
        <v>2.5656186246718988</v>
      </c>
      <c r="AD30" s="14">
        <f>IF(Raw!AG317&gt;0,Deficit!$D$28-Raw!AG317,"")</f>
        <v>2.4003268864752982</v>
      </c>
      <c r="AE30" s="14">
        <f>IF(Raw!AH317&gt;0,Deficit!$D$28-Raw!AH317,"")</f>
        <v>2.7769600370222989</v>
      </c>
      <c r="AF30" s="14">
        <f>IF(Raw!AI317&gt;0,Deficit!$D$28-Raw!AI317,"")</f>
        <v>3.150694659949</v>
      </c>
      <c r="AG30" s="14">
        <f>IF(Raw!AJ317&gt;0,Deficit!$D$28-Raw!AJ317,"")</f>
        <v>3.0072293422829013</v>
      </c>
      <c r="AH30" s="14">
        <f>IF(Raw!AK317&gt;0,Deficit!$D$28-Raw!AK317,"")</f>
        <v>2.3563013397838013</v>
      </c>
      <c r="AI30" s="14">
        <f>IF(Raw!AL317&gt;0,Deficit!$D$28-Raw!AL317,"")</f>
        <v>3.1069007333848013</v>
      </c>
      <c r="AJ30" s="14">
        <f>IF(Raw!AM317&gt;0,Deficit!$D$28-Raw!AM317,"")</f>
        <v>2.741733584542601</v>
      </c>
      <c r="AK30" s="14">
        <f>IF(Raw!AN317&gt;0,Deficit!$D$28-Raw!AN317,"")</f>
        <v>3.5146218026310017</v>
      </c>
      <c r="AL30" s="14">
        <f>IF(Raw!AO317&gt;0,Deficit!$D$28-Raw!AO317,"")</f>
        <v>3.8338104020846018</v>
      </c>
      <c r="AM30" s="14">
        <f>IF(Raw!AP317&gt;0,Deficit!$D$28-Raw!AP317,"")</f>
        <v>3.3333937963347005</v>
      </c>
      <c r="AN30" s="14">
        <f>IF(Raw!AQ317&gt;0,Deficit!$D$28-Raw!AQ317,"")</f>
        <v>2.6452100898359987</v>
      </c>
      <c r="AO30" s="14">
        <f>IF(Raw!AR317&gt;0,Deficit!$D$28-Raw!AR317,"")</f>
        <v>5.0317169256805983</v>
      </c>
      <c r="AP30" s="14">
        <f>IF(Raw!AS317&gt;0,Deficit!$D$28-Raw!AS317,"")</f>
        <v>5.612677301270999</v>
      </c>
      <c r="AQ30" s="14">
        <f>IF(Raw!AT317&gt;0,Deficit!$D$28-Raw!AT317,"")</f>
        <v>3.2278360087339983</v>
      </c>
      <c r="AR30" s="14" t="str">
        <f>IF(Raw!AU317&gt;0,Deficit!$D$28-Raw!AU317,"")</f>
        <v/>
      </c>
    </row>
    <row r="31" spans="1:44" x14ac:dyDescent="0.25">
      <c r="A31" s="31" t="s">
        <v>69</v>
      </c>
      <c r="B31" s="26">
        <v>1</v>
      </c>
      <c r="C31" s="26">
        <v>150</v>
      </c>
      <c r="D31" s="86">
        <v>18.5</v>
      </c>
      <c r="E31" s="14"/>
      <c r="F31" s="14">
        <f>IF(Raw!I318&gt;0,Deficit!$D$30-Raw!I318,"")</f>
        <v>2.5745512088409992</v>
      </c>
      <c r="G31" s="14">
        <f>IF(Raw!J318&gt;0,Deficit!$D$30-Raw!J318,"")</f>
        <v>2.3836743380127992</v>
      </c>
      <c r="H31" s="14">
        <f>IF(Raw!K318&gt;0,Deficit!$D$30-Raw!K318,"")</f>
        <v>2.7271390065946992</v>
      </c>
      <c r="I31" s="14">
        <f>IF(Raw!L318&gt;0,Deficit!$D$30-Raw!L318,"")</f>
        <v>2.5764421932705002</v>
      </c>
      <c r="J31" s="14">
        <f>IF(Raw!M318&gt;0,Deficit!$D$30-Raw!M318,"")</f>
        <v>2.2380038148040988</v>
      </c>
      <c r="K31" s="14">
        <f>IF(Raw!N318&gt;0,Deficit!$D$30-Raw!N318,"")</f>
        <v>1.7326937769652986</v>
      </c>
      <c r="L31" s="14">
        <f>IF(Raw!O318&gt;0,Deficit!$D$30-Raw!O318,"")</f>
        <v>2.7309329723972002</v>
      </c>
      <c r="M31" s="14">
        <f>IF(Raw!P318&gt;0,Deficit!$D$30-Raw!P318,"")</f>
        <v>2.1439388742993017</v>
      </c>
      <c r="N31" s="14">
        <f>IF(Raw!Q318&gt;0,Deficit!$D$30-Raw!Q318,"")</f>
        <v>2.4796977043049004</v>
      </c>
      <c r="O31" s="14">
        <f>IF(Raw!R318&gt;0,Deficit!$D$30-Raw!R318,"")</f>
        <v>2.0831502952504017</v>
      </c>
      <c r="P31" s="14">
        <f>IF(Raw!S318&gt;0,Deficit!$D$30-Raw!S318,"")</f>
        <v>2.0728858005198987</v>
      </c>
      <c r="Q31" s="14">
        <f>IF(Raw!T318&gt;0,Deficit!$D$30-Raw!T318,"")</f>
        <v>1.6359579116605012</v>
      </c>
      <c r="R31" s="14">
        <f>IF(Raw!U318&gt;0,Deficit!$D$30-Raw!U318,"")</f>
        <v>1.9082187568359004</v>
      </c>
      <c r="S31" s="14">
        <f>IF(Raw!V318&gt;0,Deficit!$D$30-Raw!V318,"")</f>
        <v>1.0024243896416998</v>
      </c>
      <c r="T31" s="14">
        <f>IF(Raw!W318&gt;0,Deficit!$D$30-Raw!W318,"")</f>
        <v>1.4006991911622002</v>
      </c>
      <c r="U31" s="14">
        <f>IF(Raw!X318&gt;0,Deficit!$D$30-Raw!X318,"")</f>
        <v>1.0479904352891012</v>
      </c>
      <c r="V31" s="14">
        <f>IF(Raw!Y318&gt;0,Deficit!$D$30-Raw!Y318,"")</f>
        <v>0.79925224974959974</v>
      </c>
      <c r="W31" s="14">
        <f>IF(Raw!Z318&gt;0,Deficit!$D$30-Raw!Z318,"")</f>
        <v>9.3320241139000615E-2</v>
      </c>
      <c r="X31" s="14">
        <f>IF(Raw!AA318&gt;0,Deficit!$D$30-Raw!AA318,"")</f>
        <v>1.0779258022767984</v>
      </c>
      <c r="Y31" s="14">
        <f>IF(Raw!AB318&gt;0,Deficit!$D$30-Raw!AB318,"")</f>
        <v>1.0049859469492013</v>
      </c>
      <c r="Z31" s="14">
        <f>IF(Raw!AC318&gt;0,Deficit!$D$30-Raw!AC318,"")</f>
        <v>0.99403451044690172</v>
      </c>
      <c r="AA31" s="14">
        <f>IF(Raw!AD318&gt;0,Deficit!$D$30-Raw!AD318,"")</f>
        <v>-6.5123229273499561E-2</v>
      </c>
      <c r="AB31" s="14">
        <f>IF(Raw!AE318&gt;0,Deficit!$D$30-Raw!AE318,"")</f>
        <v>0.23397227906480111</v>
      </c>
      <c r="AC31" s="14">
        <f>IF(Raw!AF318&gt;0,Deficit!$D$30-Raw!AF318,"")</f>
        <v>-9.1901239147901492E-2</v>
      </c>
      <c r="AD31" s="14">
        <f>IF(Raw!AG318&gt;0,Deficit!$D$30-Raw!AG318,"")</f>
        <v>0.93990530508530057</v>
      </c>
      <c r="AE31" s="14">
        <f>IF(Raw!AH318&gt;0,Deficit!$D$30-Raw!AH318,"")</f>
        <v>1.3329461825168991</v>
      </c>
      <c r="AF31" s="14">
        <f>IF(Raw!AI318&gt;0,Deficit!$D$30-Raw!AI318,"")</f>
        <v>0.20868400729730041</v>
      </c>
      <c r="AG31" s="14">
        <f>IF(Raw!AJ318&gt;0,Deficit!$D$30-Raw!AJ318,"")</f>
        <v>0.86713367362269977</v>
      </c>
      <c r="AH31" s="14">
        <f>IF(Raw!AK318&gt;0,Deficit!$D$30-Raw!AK318,"")</f>
        <v>1.0579305418989016</v>
      </c>
      <c r="AI31" s="14">
        <f>IF(Raw!AL318&gt;0,Deficit!$D$30-Raw!AL318,"")</f>
        <v>0.84998440803499875</v>
      </c>
      <c r="AJ31" s="14">
        <f>IF(Raw!AM318&gt;0,Deficit!$D$30-Raw!AM318,"")</f>
        <v>1.3439935869572004</v>
      </c>
      <c r="AK31" s="14">
        <f>IF(Raw!AN318&gt;0,Deficit!$D$30-Raw!AN318,"")</f>
        <v>0.89692558818549983</v>
      </c>
      <c r="AL31" s="14">
        <f>IF(Raw!AO318&gt;0,Deficit!$D$30-Raw!AO318,"")</f>
        <v>1.0384194539146989</v>
      </c>
      <c r="AM31" s="14">
        <f>IF(Raw!AP318&gt;0,Deficit!$D$30-Raw!AP318,"")</f>
        <v>1.4516789801133996</v>
      </c>
      <c r="AN31" s="14">
        <f>IF(Raw!AQ318&gt;0,Deficit!$D$30-Raw!AQ318,"")</f>
        <v>-0.22573744361029924</v>
      </c>
      <c r="AO31" s="14">
        <f>IF(Raw!AR318&gt;0,Deficit!$D$30-Raw!AR318,"")</f>
        <v>0.85912053206439865</v>
      </c>
      <c r="AP31" s="14">
        <f>IF(Raw!AS318&gt;0,Deficit!$D$30-Raw!AS318,"")</f>
        <v>2.0311834998216014</v>
      </c>
      <c r="AQ31" s="14">
        <f>IF(Raw!AT318&gt;0,Deficit!$D$30-Raw!AT318,"")</f>
        <v>2.3884270215509993</v>
      </c>
      <c r="AR31" s="14" t="str">
        <f>IF(Raw!AU318&gt;0,Deficit!$D$30-Raw!AU318,"")</f>
        <v/>
      </c>
    </row>
    <row r="32" spans="1:44" x14ac:dyDescent="0.25">
      <c r="A32" s="26" t="s">
        <v>69</v>
      </c>
      <c r="B32" s="31">
        <v>1</v>
      </c>
      <c r="C32" s="31">
        <v>200</v>
      </c>
      <c r="D32" s="76">
        <v>23</v>
      </c>
      <c r="E32" s="19"/>
      <c r="F32" s="19">
        <f>IF(Raw!I319&gt;0,Deficit!$D$32-Raw!I319,"")</f>
        <v>3.3190499221704997</v>
      </c>
      <c r="G32" s="19">
        <f>IF(Raw!J319&gt;0,Deficit!$D$32-Raw!J319,"")</f>
        <v>3.4777145907487998</v>
      </c>
      <c r="H32" s="19">
        <f>IF(Raw!K319&gt;0,Deficit!$D$32-Raw!K319,"")</f>
        <v>3.9052451011021994</v>
      </c>
      <c r="I32" s="19">
        <f>IF(Raw!L319&gt;0,Deficit!$D$32-Raw!L319,"")</f>
        <v>4.4184912410642987</v>
      </c>
      <c r="J32" s="19">
        <f>IF(Raw!M319&gt;0,Deficit!$D$32-Raw!M319,"")</f>
        <v>3.7531418346565992</v>
      </c>
      <c r="K32" s="19">
        <f>IF(Raw!N319&gt;0,Deficit!$D$32-Raw!N319,"")</f>
        <v>4.6503251812852007</v>
      </c>
      <c r="L32" s="19">
        <f>IF(Raw!O319&gt;0,Deficit!$D$32-Raw!O319,"")</f>
        <v>4.3737159646838997</v>
      </c>
      <c r="M32" s="19">
        <f>IF(Raw!P319&gt;0,Deficit!$D$32-Raw!P319,"")</f>
        <v>4.136158031506401</v>
      </c>
      <c r="N32" s="19">
        <f>IF(Raw!Q319&gt;0,Deficit!$D$32-Raw!Q319,"")</f>
        <v>4.6044247621649994</v>
      </c>
      <c r="O32" s="19">
        <f>IF(Raw!R319&gt;0,Deficit!$D$32-Raw!R319,"")</f>
        <v>4.3748278825424016</v>
      </c>
      <c r="P32" s="19">
        <f>IF(Raw!S319&gt;0,Deficit!$D$32-Raw!S319,"")</f>
        <v>3.6875711887353013</v>
      </c>
      <c r="Q32" s="19">
        <f>IF(Raw!T319&gt;0,Deficit!$D$32-Raw!T319,"")</f>
        <v>4.317826016597099</v>
      </c>
      <c r="R32" s="19">
        <f>IF(Raw!U319&gt;0,Deficit!$D$32-Raw!U319,"")</f>
        <v>4.1604622936421016</v>
      </c>
      <c r="S32" s="19">
        <f>IF(Raw!V319&gt;0,Deficit!$D$32-Raw!V319,"")</f>
        <v>3.8843618770136992</v>
      </c>
      <c r="T32" s="19">
        <f>IF(Raw!W319&gt;0,Deficit!$D$32-Raw!W319,"")</f>
        <v>3.6790811470640001</v>
      </c>
      <c r="U32" s="19">
        <f>IF(Raw!X319&gt;0,Deficit!$D$32-Raw!X319,"")</f>
        <v>3.4028888325968012</v>
      </c>
      <c r="V32" s="19">
        <f>IF(Raw!Y319&gt;0,Deficit!$D$32-Raw!Y319,"")</f>
        <v>3.496361147672399</v>
      </c>
      <c r="W32" s="19">
        <f>IF(Raw!Z319&gt;0,Deficit!$D$32-Raw!Z319,"")</f>
        <v>2.1206181833026001</v>
      </c>
      <c r="X32" s="19">
        <f>IF(Raw!AA319&gt;0,Deficit!$D$32-Raw!AA319,"")</f>
        <v>2.8739012600530991</v>
      </c>
      <c r="Y32" s="19">
        <f>IF(Raw!AB319&gt;0,Deficit!$D$32-Raw!AB319,"")</f>
        <v>1.0172224487522996</v>
      </c>
      <c r="Z32" s="19">
        <f>IF(Raw!AC319&gt;0,Deficit!$D$32-Raw!AC319,"")</f>
        <v>1.1471338689697994</v>
      </c>
      <c r="AA32" s="19">
        <f>IF(Raw!AD319&gt;0,Deficit!$D$32-Raw!AD319,"")</f>
        <v>0.52030657316189988</v>
      </c>
      <c r="AB32" s="19">
        <f>IF(Raw!AE319&gt;0,Deficit!$D$32-Raw!AE319,"")</f>
        <v>0.29762020512239928</v>
      </c>
      <c r="AC32" s="19">
        <f>IF(Raw!AF319&gt;0,Deficit!$D$32-Raw!AF319,"")</f>
        <v>0.15009321226489902</v>
      </c>
      <c r="AD32" s="19">
        <f>IF(Raw!AG319&gt;0,Deficit!$D$32-Raw!AG319,"")</f>
        <v>-0.20065720265050047</v>
      </c>
      <c r="AE32" s="19">
        <f>IF(Raw!AH319&gt;0,Deficit!$D$32-Raw!AH319,"")</f>
        <v>0.59953623566379832</v>
      </c>
      <c r="AF32" s="19">
        <f>IF(Raw!AI319&gt;0,Deficit!$D$32-Raw!AI319,"")</f>
        <v>0.48369053639260073</v>
      </c>
      <c r="AG32" s="19">
        <f>IF(Raw!AJ319&gt;0,Deficit!$D$32-Raw!AJ319,"")</f>
        <v>0.51711176656230151</v>
      </c>
      <c r="AH32" s="19">
        <f>IF(Raw!AK319&gt;0,Deficit!$D$32-Raw!AK319,"")</f>
        <v>0.88460127502670005</v>
      </c>
      <c r="AI32" s="19">
        <f>IF(Raw!AL319&gt;0,Deficit!$D$32-Raw!AL319,"")</f>
        <v>1.6945135060969001</v>
      </c>
      <c r="AJ32" s="19">
        <f>IF(Raw!AM319&gt;0,Deficit!$D$32-Raw!AM319,"")</f>
        <v>1.0424655246292005</v>
      </c>
      <c r="AK32" s="19">
        <f>IF(Raw!AN319&gt;0,Deficit!$D$32-Raw!AN319,"")</f>
        <v>0.67455057065929935</v>
      </c>
      <c r="AL32" s="19">
        <f>IF(Raw!AO319&gt;0,Deficit!$D$32-Raw!AO319,"")</f>
        <v>1.2965369542249015</v>
      </c>
      <c r="AM32" s="19">
        <f>IF(Raw!AP319&gt;0,Deficit!$D$32-Raw!AP319,"")</f>
        <v>1.1955567150272017</v>
      </c>
      <c r="AN32" s="19">
        <f>IF(Raw!AQ319&gt;0,Deficit!$D$32-Raw!AQ319,"")</f>
        <v>1.4076595369671985</v>
      </c>
      <c r="AO32" s="19">
        <f>IF(Raw!AR319&gt;0,Deficit!$D$32-Raw!AR319,"")</f>
        <v>0.22841966362119948</v>
      </c>
      <c r="AP32" s="19">
        <f>IF(Raw!AS319&gt;0,Deficit!$D$32-Raw!AS319,"")</f>
        <v>3.1780374188066993</v>
      </c>
      <c r="AQ32" s="19">
        <f>IF(Raw!AT319&gt;0,Deficit!$D$32-Raw!AT319,"")</f>
        <v>4.1245871511594991</v>
      </c>
      <c r="AR32" s="19" t="str">
        <f>IF(Raw!AU319&gt;0,Deficit!$D$32-Raw!AU319,"")</f>
        <v/>
      </c>
    </row>
    <row r="33" spans="1:44" x14ac:dyDescent="0.25">
      <c r="A33" s="33" t="s">
        <v>40</v>
      </c>
      <c r="B33" s="33">
        <v>2</v>
      </c>
      <c r="C33" s="33">
        <v>15</v>
      </c>
      <c r="D33" s="30">
        <v>26</v>
      </c>
      <c r="E33" s="34">
        <f>IF(Raw!H110&gt;0,Deficit!$D$33-Raw!H110,"")</f>
        <v>19.8</v>
      </c>
      <c r="F33" s="34">
        <f>IF(Raw!I110&gt;0,Deficit!$D$33-Raw!I110,"")</f>
        <v>17.55</v>
      </c>
      <c r="G33" s="34">
        <f>IF(Raw!J110&gt;0,Deficit!$D$33-Raw!J110,"")</f>
        <v>13.7</v>
      </c>
      <c r="H33" s="34">
        <f>IF(Raw!K110&gt;0,Deficit!$D$33-Raw!K110,"")</f>
        <v>18.600000000000001</v>
      </c>
      <c r="I33" s="34">
        <f>IF(Raw!L110&gt;0,Deficit!$D$33-Raw!L110,"")</f>
        <v>7.4499999999999993</v>
      </c>
      <c r="J33" s="34">
        <f>IF(Raw!M110&gt;0,Deficit!$D$33-Raw!M110,"")</f>
        <v>10.6</v>
      </c>
      <c r="K33" s="34">
        <f>IF(Raw!N110&gt;0,Deficit!$D$33-Raw!N110,"")</f>
        <v>10.6</v>
      </c>
      <c r="L33" s="34">
        <f>IF(Raw!O110&gt;0,Deficit!$D$33-Raw!O110,"")</f>
        <v>17.399999999999999</v>
      </c>
      <c r="M33" s="34">
        <f>IF(Raw!P110&gt;0,Deficit!$D$33-Raw!P110,"")</f>
        <v>2.0500000000000007</v>
      </c>
      <c r="N33" s="34">
        <f>IF(Raw!Q110&gt;0,Deficit!$D$33-Raw!Q110,"")</f>
        <v>14.9</v>
      </c>
      <c r="O33" s="34">
        <f>IF(Raw!R110&gt;0,Deficit!$D$33-Raw!R110,"")</f>
        <v>1</v>
      </c>
      <c r="P33" s="34">
        <f>IF(Raw!S110&gt;0,Deficit!$D$33-Raw!S110,"")</f>
        <v>17.2</v>
      </c>
      <c r="Q33" s="73">
        <f>IF(Raw!T110&gt;0,Deficit!$D$33-Raw!T110,"")</f>
        <v>21</v>
      </c>
      <c r="R33" s="73">
        <v>16</v>
      </c>
      <c r="S33" s="34">
        <f>IF(Raw!V110&gt;0,Deficit!$D$33-Raw!V110,"")</f>
        <v>2.5500000000000007</v>
      </c>
      <c r="T33" s="34">
        <f>IF(Raw!W110&gt;0,Deficit!$D$33-Raw!W110,"")</f>
        <v>2.1499999999999986</v>
      </c>
      <c r="U33" s="34">
        <f>IF(Raw!X110&gt;0,Deficit!$D$33-Raw!X110,"")</f>
        <v>3.1999999999999993</v>
      </c>
      <c r="V33" s="34">
        <f>IF(Raw!Y110&gt;0,Deficit!$D$33-Raw!Y110,"")</f>
        <v>10.8</v>
      </c>
      <c r="W33" s="34">
        <f>IF(Raw!Z110&gt;0,Deficit!$D$33-Raw!Z110,"")</f>
        <v>12.1</v>
      </c>
      <c r="X33" s="34">
        <f>IF(Raw!AA110&gt;0,Deficit!$D$33-Raw!AA110,"")</f>
        <v>2.8000000000000007</v>
      </c>
      <c r="Y33" s="34">
        <f>IF(Raw!AB110&gt;0,Deficit!$D$33-Raw!AB110,"")</f>
        <v>5.9499999999999993</v>
      </c>
      <c r="Z33" s="34">
        <f>IF(Raw!AC110&gt;0,Deficit!$D$33-Raw!AC110,"")</f>
        <v>-1.5500000000000007</v>
      </c>
      <c r="AA33" s="34">
        <f>IF(Raw!AD110&gt;0,Deficit!$D$33-Raw!AD110,"")</f>
        <v>9.3999999999999986</v>
      </c>
      <c r="AB33" s="34">
        <f>IF(Raw!AE110&gt;0,Deficit!$D$33-Raw!AE110,"")</f>
        <v>4.8999999999999986</v>
      </c>
      <c r="AC33" s="34">
        <f>IF(Raw!AF110&gt;0,Deficit!$D$33-Raw!AF110,"")</f>
        <v>4.1000000000000014</v>
      </c>
      <c r="AD33" s="34">
        <f>IF(Raw!AG110&gt;0,Deficit!$D$33-Raw!AG110,"")</f>
        <v>13.95</v>
      </c>
      <c r="AE33" s="34">
        <f>IF(Raw!AH110&gt;0,Deficit!$D$33-Raw!AH110,"")</f>
        <v>0.5</v>
      </c>
      <c r="AF33" s="34">
        <f>IF(Raw!AI110&gt;0,Deficit!$D$33-Raw!AI110,"")</f>
        <v>15.35</v>
      </c>
      <c r="AG33" s="34">
        <f>IF(Raw!AJ110&gt;0,Deficit!$D$33-Raw!AJ110,"")</f>
        <v>17.366666666666671</v>
      </c>
      <c r="AH33" s="34">
        <f>IF(Raw!AK110&gt;0,Deficit!$D$33-Raw!AK110,"")</f>
        <v>2.4499999999999993</v>
      </c>
      <c r="AI33" s="34">
        <f>IF(Raw!AL110&gt;0,Deficit!$D$33-Raw!AL110,"")</f>
        <v>15.2</v>
      </c>
      <c r="AJ33" s="34">
        <f>IF(Raw!AM110&gt;0,Deficit!$D$33-Raw!AM110,"")</f>
        <v>8.1000000000000014</v>
      </c>
      <c r="AK33" s="34">
        <f>IF(Raw!AN110&gt;0,Deficit!$D$33-Raw!AN110,"")</f>
        <v>16.399999999999999</v>
      </c>
      <c r="AL33" s="34">
        <f>IF(Raw!AO110&gt;0,Deficit!$D$33-Raw!AO110,"")</f>
        <v>18</v>
      </c>
      <c r="AM33" s="34">
        <f>IF(Raw!AP110&gt;0,Deficit!$D$33-Raw!AP110,"")</f>
        <v>9.4499999999999993</v>
      </c>
      <c r="AN33" s="34">
        <f>IF(Raw!AQ110&gt;0,Deficit!$D$33-Raw!AQ110,"")</f>
        <v>10.85</v>
      </c>
      <c r="AO33" s="34">
        <f>IF(Raw!AR110&gt;0,Deficit!$D$33-Raw!AR110,"")</f>
        <v>4.8666666666666991</v>
      </c>
      <c r="AP33" s="34">
        <f>IF(Raw!AS110&gt;0,Deficit!$D$33-Raw!AS110,"")</f>
        <v>0.44999999999999929</v>
      </c>
      <c r="AQ33" s="34">
        <f>IF(Raw!AT110&gt;0,Deficit!$D$33-Raw!AT110,"")</f>
        <v>5.75</v>
      </c>
      <c r="AR33" s="34" t="str">
        <f>IF(Raw!AU110&gt;0,Deficit!$D$33-Raw!AU110,"")</f>
        <v/>
      </c>
    </row>
    <row r="34" spans="1:44" x14ac:dyDescent="0.25">
      <c r="A34" s="31" t="s">
        <v>40</v>
      </c>
      <c r="B34" s="31">
        <v>2</v>
      </c>
      <c r="C34" s="31">
        <v>30</v>
      </c>
      <c r="D34" s="86">
        <v>22</v>
      </c>
      <c r="E34" s="14"/>
      <c r="F34" s="14">
        <f>IF(Raw!I111&gt;0,Deficit!$D$35-Raw!I111,"")</f>
        <v>7.4976121501417001</v>
      </c>
      <c r="G34" s="14">
        <f>IF(Raw!J111&gt;0,Deficit!$D$35-Raw!J111,"")</f>
        <v>3.7744431304914983</v>
      </c>
      <c r="H34" s="14">
        <f>IF(Raw!K111&gt;0,Deficit!$D$35-Raw!K111,"")</f>
        <v>4.6979779163827011</v>
      </c>
      <c r="I34" s="14">
        <f>IF(Raw!L111&gt;0,Deficit!$D$35-Raw!L111,"")</f>
        <v>0.77131781136260003</v>
      </c>
      <c r="J34" s="14">
        <f>IF(Raw!M111&gt;0,Deficit!$D$35-Raw!M111,"")</f>
        <v>4.5628895017029016</v>
      </c>
      <c r="K34" s="14">
        <f>IF(Raw!N111&gt;0,Deficit!$D$35-Raw!N111,"")</f>
        <v>0.68254939069570142</v>
      </c>
      <c r="L34" s="14">
        <f>IF(Raw!O111&gt;0,Deficit!$D$35-Raw!O111,"")</f>
        <v>5.5788948075319986</v>
      </c>
      <c r="M34" s="14">
        <f>IF(Raw!P111&gt;0,Deficit!$D$35-Raw!P111,"")</f>
        <v>1.0448767140164001</v>
      </c>
      <c r="N34" s="14">
        <f>IF(Raw!Q111&gt;0,Deficit!$D$35-Raw!Q111,"")</f>
        <v>6.7633341298058003</v>
      </c>
      <c r="O34" s="14">
        <f>IF(Raw!R111&gt;0,Deficit!$D$35-Raw!R111,"")</f>
        <v>1.3595233669086007</v>
      </c>
      <c r="P34" s="14">
        <f>IF(Raw!S111&gt;0,Deficit!$D$35-Raw!S111,"")</f>
        <v>6.7724952653634993</v>
      </c>
      <c r="Q34" s="14">
        <f>IF(Raw!T111&gt;0,Deficit!$D$35-Raw!T111,"")</f>
        <v>5.7865903741333007</v>
      </c>
      <c r="R34" s="14">
        <f>IF(Raw!U111&gt;0,Deficit!$D$35-Raw!U111,"")</f>
        <v>0.38874021215299948</v>
      </c>
      <c r="S34" s="14">
        <f>IF(Raw!V111&gt;0,Deficit!$D$35-Raw!V111,"")</f>
        <v>4.5338526574747995</v>
      </c>
      <c r="T34" s="14">
        <f>IF(Raw!W111&gt;0,Deficit!$D$35-Raw!W111,"")</f>
        <v>4.2441870743763985</v>
      </c>
      <c r="U34" s="14">
        <f>IF(Raw!X111&gt;0,Deficit!$D$35-Raw!X111,"")</f>
        <v>-1.1491692491538998</v>
      </c>
      <c r="V34" s="14">
        <f>IF(Raw!Y111&gt;0,Deficit!$D$35-Raw!Y111,"")</f>
        <v>2.2194481412760005</v>
      </c>
      <c r="W34" s="14">
        <f>IF(Raw!Z111&gt;0,Deficit!$D$35-Raw!Z111,"")</f>
        <v>5.6054958730668005</v>
      </c>
      <c r="X34" s="14">
        <f>IF(Raw!AA111&gt;0,Deficit!$D$35-Raw!AA111,"")</f>
        <v>-0.57420257536179875</v>
      </c>
      <c r="Y34" s="14">
        <f>IF(Raw!AB111&gt;0,Deficit!$D$35-Raw!AB111,"")</f>
        <v>4.3158332728522986</v>
      </c>
      <c r="Z34" s="14">
        <f>IF(Raw!AC111&gt;0,Deficit!$D$35-Raw!AC111,"")</f>
        <v>-0.15262876597419961</v>
      </c>
      <c r="AA34" s="14">
        <f>IF(Raw!AD111&gt;0,Deficit!$D$35-Raw!AD111,"")</f>
        <v>2.4535223979427982</v>
      </c>
      <c r="AB34" s="14">
        <f>IF(Raw!AE111&gt;0,Deficit!$D$35-Raw!AE111,"")</f>
        <v>2.9373925533378014</v>
      </c>
      <c r="AC34" s="14">
        <f>IF(Raw!AF111&gt;0,Deficit!$D$35-Raw!AF111,"")</f>
        <v>0.43898991825849976</v>
      </c>
      <c r="AD34" s="14">
        <f>IF(Raw!AG111&gt;0,Deficit!$D$35-Raw!AG111,"")</f>
        <v>6.0509908671042005</v>
      </c>
      <c r="AE34" s="14">
        <f>IF(Raw!AH111&gt;0,Deficit!$D$35-Raw!AH111,"")</f>
        <v>0.72210623794959972</v>
      </c>
      <c r="AF34" s="14">
        <f>IF(Raw!AI111&gt;0,Deficit!$D$35-Raw!AI111,"")</f>
        <v>2.9389431062455991</v>
      </c>
      <c r="AG34" s="14">
        <f>IF(Raw!AJ111&gt;0,Deficit!$D$35-Raw!AJ111,"")</f>
        <v>9.4883695072497005</v>
      </c>
      <c r="AH34" s="14">
        <f>IF(Raw!AK111&gt;0,Deficit!$D$35-Raw!AK111,"")</f>
        <v>6.9170322768574994</v>
      </c>
      <c r="AI34" s="14">
        <f>IF(Raw!AL111&gt;0,Deficit!$D$35-Raw!AL111,"")</f>
        <v>8.9068475800178</v>
      </c>
      <c r="AJ34" s="14">
        <f>IF(Raw!AM111&gt;0,Deficit!$D$35-Raw!AM111,"")</f>
        <v>7.6404130975918001</v>
      </c>
      <c r="AK34" s="14">
        <f>IF(Raw!AN111&gt;0,Deficit!$D$35-Raw!AN111,"")</f>
        <v>9.0022253337721008</v>
      </c>
      <c r="AL34" s="14">
        <f>IF(Raw!AO111&gt;0,Deficit!$D$35-Raw!AO111,"")</f>
        <v>10.6805833686598</v>
      </c>
      <c r="AM34" s="14">
        <f>IF(Raw!AP111&gt;0,Deficit!$D$35-Raw!AP111,"")</f>
        <v>9.3999139587095009</v>
      </c>
      <c r="AN34" s="14">
        <f>IF(Raw!AQ111&gt;0,Deficit!$D$35-Raw!AQ111,"")</f>
        <v>1.9528575531731001</v>
      </c>
      <c r="AO34" s="14">
        <f>IF(Raw!AR111&gt;0,Deficit!$D$35-Raw!AR111,"")</f>
        <v>2.4331512759749003</v>
      </c>
      <c r="AP34" s="14">
        <f>IF(Raw!AS111&gt;0,Deficit!$D$35-Raw!AS111,"")</f>
        <v>3.5579754751646</v>
      </c>
      <c r="AQ34" s="14">
        <f>IF(Raw!AT111&gt;0,Deficit!$D$35-Raw!AT111,"")</f>
        <v>4.0486008587395013</v>
      </c>
      <c r="AR34" s="14" t="str">
        <f>IF(Raw!AU111&gt;0,Deficit!$D$35-Raw!AU111,"")</f>
        <v/>
      </c>
    </row>
    <row r="35" spans="1:44" x14ac:dyDescent="0.25">
      <c r="A35" s="31" t="s">
        <v>40</v>
      </c>
      <c r="B35" s="31">
        <v>2</v>
      </c>
      <c r="C35" s="31">
        <v>60</v>
      </c>
      <c r="D35" s="69">
        <v>25</v>
      </c>
      <c r="E35" s="14"/>
      <c r="F35" s="14">
        <f>IF(Raw!I112&gt;0,Deficit!$D$37-Raw!I112,"")</f>
        <v>3.508961943737301</v>
      </c>
      <c r="G35" s="14">
        <f>IF(Raw!J112&gt;0,Deficit!$D$37-Raw!J112,"")</f>
        <v>3.3999091368845988</v>
      </c>
      <c r="H35" s="14">
        <f>IF(Raw!K112&gt;0,Deficit!$D$37-Raw!K112,"")</f>
        <v>3.937449779242101</v>
      </c>
      <c r="I35" s="14">
        <f>IF(Raw!L112&gt;0,Deficit!$D$37-Raw!L112,"")</f>
        <v>2.3423083091310986</v>
      </c>
      <c r="J35" s="14">
        <f>IF(Raw!M112&gt;0,Deficit!$D$37-Raw!M112,"")</f>
        <v>2.1794254632760008</v>
      </c>
      <c r="K35" s="14">
        <f>IF(Raw!N112&gt;0,Deficit!$D$37-Raw!N112,"")</f>
        <v>1.0483748963441002</v>
      </c>
      <c r="L35" s="14">
        <f>IF(Raw!O112&gt;0,Deficit!$D$37-Raw!O112,"")</f>
        <v>1.7416469199725988</v>
      </c>
      <c r="M35" s="14">
        <f>IF(Raw!P112&gt;0,Deficit!$D$37-Raw!P112,"")</f>
        <v>1.3977450777452987</v>
      </c>
      <c r="N35" s="14">
        <f>IF(Raw!Q112&gt;0,Deficit!$D$37-Raw!Q112,"")</f>
        <v>2.5326502321821991</v>
      </c>
      <c r="O35" s="14">
        <f>IF(Raw!R112&gt;0,Deficit!$D$37-Raw!R112,"")</f>
        <v>2.0423921167072017</v>
      </c>
      <c r="P35" s="14">
        <f>IF(Raw!S112&gt;0,Deficit!$D$37-Raw!S112,"")</f>
        <v>2.1548798584146986</v>
      </c>
      <c r="Q35" s="14">
        <f>IF(Raw!T112&gt;0,Deficit!$D$37-Raw!T112,"")</f>
        <v>1.8301551073375997</v>
      </c>
      <c r="R35" s="14">
        <f>IF(Raw!U112&gt;0,Deficit!$D$37-Raw!U112,"")</f>
        <v>-9.4338954398800468E-2</v>
      </c>
      <c r="S35" s="14">
        <f>IF(Raw!V112&gt;0,Deficit!$D$37-Raw!V112,"")</f>
        <v>1.0572829844611995</v>
      </c>
      <c r="T35" s="14">
        <f>IF(Raw!W112&gt;0,Deficit!$D$37-Raw!W112,"")</f>
        <v>2.0866851745531996</v>
      </c>
      <c r="U35" s="14">
        <f>IF(Raw!X112&gt;0,Deficit!$D$37-Raw!X112,"")</f>
        <v>0.12439834242260162</v>
      </c>
      <c r="V35" s="14">
        <f>IF(Raw!Y112&gt;0,Deficit!$D$37-Raw!Y112,"")</f>
        <v>0.56924243806680153</v>
      </c>
      <c r="W35" s="14">
        <f>IF(Raw!Z112&gt;0,Deficit!$D$37-Raw!Z112,"")</f>
        <v>0.34205437966609864</v>
      </c>
      <c r="X35" s="14">
        <f>IF(Raw!AA112&gt;0,Deficit!$D$37-Raw!AA112,"")</f>
        <v>-0.71549126573620114</v>
      </c>
      <c r="Y35" s="14">
        <f>IF(Raw!AB112&gt;0,Deficit!$D$37-Raw!AB112,"")</f>
        <v>1.6667113775039013</v>
      </c>
      <c r="Z35" s="14">
        <f>IF(Raw!AC112&gt;0,Deficit!$D$37-Raw!AC112,"")</f>
        <v>-0.16417683285349938</v>
      </c>
      <c r="AA35" s="14">
        <f>IF(Raw!AD112&gt;0,Deficit!$D$37-Raw!AD112,"")</f>
        <v>1.0614609119880001</v>
      </c>
      <c r="AB35" s="14">
        <f>IF(Raw!AE112&gt;0,Deficit!$D$37-Raw!AE112,"")</f>
        <v>1.1758879972801992</v>
      </c>
      <c r="AC35" s="14">
        <f>IF(Raw!AF112&gt;0,Deficit!$D$37-Raw!AF112,"")</f>
        <v>1.147369934469701</v>
      </c>
      <c r="AD35" s="14">
        <f>IF(Raw!AG112&gt;0,Deficit!$D$37-Raw!AG112,"")</f>
        <v>2.7805975946352994</v>
      </c>
      <c r="AE35" s="14">
        <f>IF(Raw!AH112&gt;0,Deficit!$D$37-Raw!AH112,"")</f>
        <v>1.600087305621301</v>
      </c>
      <c r="AF35" s="14">
        <f>IF(Raw!AI112&gt;0,Deficit!$D$37-Raw!AI112,"")</f>
        <v>2.2672858211032008</v>
      </c>
      <c r="AG35" s="14">
        <f>IF(Raw!AJ112&gt;0,Deficit!$D$37-Raw!AJ112,"")</f>
        <v>4.5158209633298014</v>
      </c>
      <c r="AH35" s="14">
        <f>IF(Raw!AK112&gt;0,Deficit!$D$37-Raw!AK112,"")</f>
        <v>5.0380532999780989</v>
      </c>
      <c r="AI35" s="14">
        <f>IF(Raw!AL112&gt;0,Deficit!$D$37-Raw!AL112,"")</f>
        <v>5.4497175632141008</v>
      </c>
      <c r="AJ35" s="14">
        <f>IF(Raw!AM112&gt;0,Deficit!$D$37-Raw!AM112,"")</f>
        <v>5.4043608042776015</v>
      </c>
      <c r="AK35" s="14">
        <f>IF(Raw!AN112&gt;0,Deficit!$D$37-Raw!AN112,"")</f>
        <v>5.7999480265326007</v>
      </c>
      <c r="AL35" s="14">
        <f>IF(Raw!AO112&gt;0,Deficit!$D$37-Raw!AO112,"")</f>
        <v>9.1975369936397993</v>
      </c>
      <c r="AM35" s="14">
        <f>IF(Raw!AP112&gt;0,Deficit!$D$37-Raw!AP112,"")</f>
        <v>9.1331896230087004</v>
      </c>
      <c r="AN35" s="14">
        <f>IF(Raw!AQ112&gt;0,Deficit!$D$37-Raw!AQ112,"")</f>
        <v>3.8634901602301994</v>
      </c>
      <c r="AO35" s="14">
        <f>IF(Raw!AR112&gt;0,Deficit!$D$37-Raw!AR112,"")</f>
        <v>4.510834761207601</v>
      </c>
      <c r="AP35" s="14">
        <f>IF(Raw!AS112&gt;0,Deficit!$D$37-Raw!AS112,"")</f>
        <v>5.3330259376232014</v>
      </c>
      <c r="AQ35" s="14">
        <f>IF(Raw!AT112&gt;0,Deficit!$D$37-Raw!AT112,"")</f>
        <v>3.8704925084815009</v>
      </c>
      <c r="AR35" s="14" t="str">
        <f>IF(Raw!AU112&gt;0,Deficit!$D$37-Raw!AU112,"")</f>
        <v/>
      </c>
    </row>
    <row r="36" spans="1:44" x14ac:dyDescent="0.25">
      <c r="A36" s="31" t="s">
        <v>40</v>
      </c>
      <c r="B36" s="31">
        <v>2</v>
      </c>
      <c r="C36" s="31">
        <v>90</v>
      </c>
      <c r="D36" s="69">
        <v>16</v>
      </c>
      <c r="E36" s="14"/>
      <c r="F36" s="14">
        <f>IF(Raw!I113&gt;0,Deficit!$D$39-Raw!I113,"")</f>
        <v>2.3554749773794992</v>
      </c>
      <c r="G36" s="14">
        <f>IF(Raw!J113&gt;0,Deficit!$D$39-Raw!J113,"")</f>
        <v>2.4346961406456007</v>
      </c>
      <c r="H36" s="14">
        <f>IF(Raw!K113&gt;0,Deficit!$D$39-Raw!K113,"")</f>
        <v>2.2885629173075994</v>
      </c>
      <c r="I36" s="14">
        <f>IF(Raw!L113&gt;0,Deficit!$D$39-Raw!L113,"")</f>
        <v>2.5608509869383997</v>
      </c>
      <c r="J36" s="14">
        <f>IF(Raw!M113&gt;0,Deficit!$D$39-Raw!M113,"")</f>
        <v>1.6602348758701009</v>
      </c>
      <c r="K36" s="14">
        <f>IF(Raw!N113&gt;0,Deficit!$D$39-Raw!N113,"")</f>
        <v>1.5282495058409999</v>
      </c>
      <c r="L36" s="14">
        <f>IF(Raw!O113&gt;0,Deficit!$D$39-Raw!O113,"")</f>
        <v>1.3923618012579997</v>
      </c>
      <c r="M36" s="14">
        <f>IF(Raw!P113&gt;0,Deficit!$D$39-Raw!P113,"")</f>
        <v>1.4110851289206003</v>
      </c>
      <c r="N36" s="14">
        <f>IF(Raw!Q113&gt;0,Deficit!$D$39-Raw!Q113,"")</f>
        <v>1.1286136271136993</v>
      </c>
      <c r="O36" s="14">
        <f>IF(Raw!R113&gt;0,Deficit!$D$39-Raw!R113,"")</f>
        <v>1.2159457749104003</v>
      </c>
      <c r="P36" s="14">
        <f>IF(Raw!S113&gt;0,Deficit!$D$39-Raw!S113,"")</f>
        <v>1.5832379767063998</v>
      </c>
      <c r="Q36" s="14">
        <f>IF(Raw!T113&gt;0,Deficit!$D$39-Raw!T113,"")</f>
        <v>1.4033163273642995</v>
      </c>
      <c r="R36" s="14">
        <f>IF(Raw!U113&gt;0,Deficit!$D$39-Raw!U113,"")</f>
        <v>1.5121224233378001</v>
      </c>
      <c r="S36" s="14">
        <f>IF(Raw!V113&gt;0,Deficit!$D$39-Raw!V113,"")</f>
        <v>0.78644974763549946</v>
      </c>
      <c r="T36" s="14">
        <f>IF(Raw!W113&gt;0,Deficit!$D$39-Raw!W113,"")</f>
        <v>1.2338462272299004</v>
      </c>
      <c r="U36" s="14">
        <f>IF(Raw!X113&gt;0,Deficit!$D$39-Raw!X113,"")</f>
        <v>0.70531000929469911</v>
      </c>
      <c r="V36" s="14">
        <f>IF(Raw!Y113&gt;0,Deficit!$D$39-Raw!Y113,"")</f>
        <v>0.40927233153129983</v>
      </c>
      <c r="W36" s="14">
        <f>IF(Raw!Z113&gt;0,Deficit!$D$39-Raw!Z113,"")</f>
        <v>-0.46803434518770004</v>
      </c>
      <c r="X36" s="14">
        <f>IF(Raw!AA113&gt;0,Deficit!$D$39-Raw!AA113,"")</f>
        <v>-0.32511290839569895</v>
      </c>
      <c r="Y36" s="14">
        <f>IF(Raw!AB113&gt;0,Deficit!$D$39-Raw!AB113,"")</f>
        <v>0.44027321004690023</v>
      </c>
      <c r="Z36" s="14">
        <f>IF(Raw!AC113&gt;0,Deficit!$D$39-Raw!AC113,"")</f>
        <v>7.511279323809994E-2</v>
      </c>
      <c r="AA36" s="14">
        <f>IF(Raw!AD113&gt;0,Deficit!$D$39-Raw!AD113,"")</f>
        <v>-0.67107815834179974</v>
      </c>
      <c r="AB36" s="14">
        <f>IF(Raw!AE113&gt;0,Deficit!$D$39-Raw!AE113,"")</f>
        <v>-0.25294046799649905</v>
      </c>
      <c r="AC36" s="14">
        <f>IF(Raw!AF113&gt;0,Deficit!$D$39-Raw!AF113,"")</f>
        <v>0.49566606078970032</v>
      </c>
      <c r="AD36" s="14">
        <f>IF(Raw!AG113&gt;0,Deficit!$D$39-Raw!AG113,"")</f>
        <v>0.4018963487272007</v>
      </c>
      <c r="AE36" s="14">
        <f>IF(Raw!AH113&gt;0,Deficit!$D$39-Raw!AH113,"")</f>
        <v>0.56682745034540005</v>
      </c>
      <c r="AF36" s="14">
        <f>IF(Raw!AI113&gt;0,Deficit!$D$39-Raw!AI113,"")</f>
        <v>0.88268263897639976</v>
      </c>
      <c r="AG36" s="14">
        <f>IF(Raw!AJ113&gt;0,Deficit!$D$39-Raw!AJ113,"")</f>
        <v>2.1014292849416005</v>
      </c>
      <c r="AH36" s="14">
        <f>IF(Raw!AK113&gt;0,Deficit!$D$39-Raw!AK113,"")</f>
        <v>1.7609274901482994</v>
      </c>
      <c r="AI36" s="14">
        <f>IF(Raw!AL113&gt;0,Deficit!$D$39-Raw!AL113,"")</f>
        <v>2.3069450086589001</v>
      </c>
      <c r="AJ36" s="14">
        <f>IF(Raw!AM113&gt;0,Deficit!$D$39-Raw!AM113,"")</f>
        <v>2.6845217320454005</v>
      </c>
      <c r="AK36" s="14">
        <f>IF(Raw!AN113&gt;0,Deficit!$D$39-Raw!AN113,"")</f>
        <v>2.9941841027024996</v>
      </c>
      <c r="AL36" s="14">
        <f>IF(Raw!AO113&gt;0,Deficit!$D$39-Raw!AO113,"")</f>
        <v>3.8593213086193998</v>
      </c>
      <c r="AM36" s="14">
        <f>IF(Raw!AP113&gt;0,Deficit!$D$39-Raw!AP113,"")</f>
        <v>3.8066603375437005</v>
      </c>
      <c r="AN36" s="14">
        <f>IF(Raw!AQ113&gt;0,Deficit!$D$39-Raw!AQ113,"")</f>
        <v>3.9642017596307006</v>
      </c>
      <c r="AO36" s="14">
        <f>IF(Raw!AR113&gt;0,Deficit!$D$39-Raw!AR113,"")</f>
        <v>3.1950107749370993</v>
      </c>
      <c r="AP36" s="14">
        <f>IF(Raw!AS113&gt;0,Deficit!$D$39-Raw!AS113,"")</f>
        <v>1.9604038719628001</v>
      </c>
      <c r="AQ36" s="14">
        <f>IF(Raw!AT113&gt;0,Deficit!$D$39-Raw!AT113,"")</f>
        <v>2.1318621835944995</v>
      </c>
      <c r="AR36" s="14" t="str">
        <f>IF(Raw!AU113&gt;0,Deficit!$D$39-Raw!AU113,"")</f>
        <v/>
      </c>
    </row>
    <row r="37" spans="1:44" x14ac:dyDescent="0.25">
      <c r="A37" s="31" t="s">
        <v>40</v>
      </c>
      <c r="B37" s="31">
        <v>2</v>
      </c>
      <c r="C37" s="31">
        <v>120</v>
      </c>
      <c r="D37" s="19">
        <v>16.5</v>
      </c>
      <c r="E37" s="14"/>
      <c r="F37" s="14">
        <f>IF(Raw!I114&gt;0,Deficit!$D$41-Raw!I114,"")</f>
        <v>3.2233658377152992</v>
      </c>
      <c r="G37" s="14">
        <f>IF(Raw!J114&gt;0,Deficit!$D$41-Raw!J114,"")</f>
        <v>2.9233959885890002</v>
      </c>
      <c r="H37" s="14">
        <f>IF(Raw!K114&gt;0,Deficit!$D$41-Raw!K114,"")</f>
        <v>3.0794576727133993</v>
      </c>
      <c r="I37" s="14">
        <f>IF(Raw!L114&gt;0,Deficit!$D$41-Raw!L114,"")</f>
        <v>3.2788489920583004</v>
      </c>
      <c r="J37" s="14">
        <f>IF(Raw!M114&gt;0,Deficit!$D$41-Raw!M114,"")</f>
        <v>3.3260626208809008</v>
      </c>
      <c r="K37" s="14">
        <f>IF(Raw!N114&gt;0,Deficit!$D$41-Raw!N114,"")</f>
        <v>3.1644797622858007</v>
      </c>
      <c r="L37" s="14">
        <f>IF(Raw!O114&gt;0,Deficit!$D$41-Raw!O114,"")</f>
        <v>2.5236221709334004</v>
      </c>
      <c r="M37" s="14">
        <f>IF(Raw!P114&gt;0,Deficit!$D$41-Raw!P114,"")</f>
        <v>2.1755420923733002</v>
      </c>
      <c r="N37" s="14">
        <f>IF(Raw!Q114&gt;0,Deficit!$D$41-Raw!Q114,"")</f>
        <v>2.3442664251679997</v>
      </c>
      <c r="O37" s="14">
        <f>IF(Raw!R114&gt;0,Deficit!$D$41-Raw!R114,"")</f>
        <v>2.8240486438130006</v>
      </c>
      <c r="P37" s="14">
        <f>IF(Raw!S114&gt;0,Deficit!$D$41-Raw!S114,"")</f>
        <v>2.7976190213296004</v>
      </c>
      <c r="Q37" s="14">
        <f>IF(Raw!T114&gt;0,Deficit!$D$41-Raw!T114,"")</f>
        <v>2.0058070500758998</v>
      </c>
      <c r="R37" s="14">
        <f>IF(Raw!U114&gt;0,Deficit!$D$41-Raw!U114,"")</f>
        <v>2.1195703630938993</v>
      </c>
      <c r="S37" s="14">
        <f>IF(Raw!V114&gt;0,Deficit!$D$41-Raw!V114,"")</f>
        <v>2.0426362200377</v>
      </c>
      <c r="T37" s="14">
        <f>IF(Raw!W114&gt;0,Deficit!$D$41-Raw!W114,"")</f>
        <v>1.7338462272299004</v>
      </c>
      <c r="U37" s="14">
        <f>IF(Raw!X114&gt;0,Deficit!$D$41-Raw!X114,"")</f>
        <v>1.8168345308178999</v>
      </c>
      <c r="V37" s="14">
        <f>IF(Raw!Y114&gt;0,Deficit!$D$41-Raw!Y114,"")</f>
        <v>1.5457797252519008</v>
      </c>
      <c r="W37" s="14">
        <f>IF(Raw!Z114&gt;0,Deficit!$D$41-Raw!Z114,"")</f>
        <v>0.84171599514110085</v>
      </c>
      <c r="X37" s="14">
        <f>IF(Raw!AA114&gt;0,Deficit!$D$41-Raw!AA114,"")</f>
        <v>1.0495079157711995</v>
      </c>
      <c r="Y37" s="14">
        <f>IF(Raw!AB114&gt;0,Deficit!$D$41-Raw!AB114,"")</f>
        <v>0.90544947092019967</v>
      </c>
      <c r="Z37" s="14">
        <f>IF(Raw!AC114&gt;0,Deficit!$D$41-Raw!AC114,"")</f>
        <v>1.3145642291349997</v>
      </c>
      <c r="AA37" s="14">
        <f>IF(Raw!AD114&gt;0,Deficit!$D$41-Raw!AD114,"")</f>
        <v>0.5883867114783996</v>
      </c>
      <c r="AB37" s="14">
        <f>IF(Raw!AE114&gt;0,Deficit!$D$41-Raw!AE114,"")</f>
        <v>0.47231781093579883</v>
      </c>
      <c r="AC37" s="14">
        <f>IF(Raw!AF114&gt;0,Deficit!$D$41-Raw!AF114,"")</f>
        <v>0.24958148187500129</v>
      </c>
      <c r="AD37" s="14">
        <f>IF(Raw!AG114&gt;0,Deficit!$D$41-Raw!AG114,"")</f>
        <v>1.3303073567630008</v>
      </c>
      <c r="AE37" s="14">
        <f>IF(Raw!AH114&gt;0,Deficit!$D$41-Raw!AH114,"")</f>
        <v>1.1916167132404993</v>
      </c>
      <c r="AF37" s="14">
        <f>IF(Raw!AI114&gt;0,Deficit!$D$41-Raw!AI114,"")</f>
        <v>1.2179532667695998</v>
      </c>
      <c r="AG37" s="14">
        <f>IF(Raw!AJ114&gt;0,Deficit!$D$41-Raw!AJ114,"")</f>
        <v>2.1741417717017999</v>
      </c>
      <c r="AH37" s="14">
        <f>IF(Raw!AK114&gt;0,Deficit!$D$41-Raw!AK114,"")</f>
        <v>1.3395338468454998</v>
      </c>
      <c r="AI37" s="14">
        <f>IF(Raw!AL114&gt;0,Deficit!$D$41-Raw!AL114,"")</f>
        <v>2.3161513738102002</v>
      </c>
      <c r="AJ37" s="14">
        <f>IF(Raw!AM114&gt;0,Deficit!$D$41-Raw!AM114,"")</f>
        <v>2.6160103302823998</v>
      </c>
      <c r="AK37" s="14">
        <f>IF(Raw!AN114&gt;0,Deficit!$D$41-Raw!AN114,"")</f>
        <v>2.4405561775772995</v>
      </c>
      <c r="AL37" s="14">
        <f>IF(Raw!AO114&gt;0,Deficit!$D$41-Raw!AO114,"")</f>
        <v>3.1893189530456993</v>
      </c>
      <c r="AM37" s="14">
        <f>IF(Raw!AP114&gt;0,Deficit!$D$41-Raw!AP114,"")</f>
        <v>2.9592981620530008</v>
      </c>
      <c r="AN37" s="14">
        <f>IF(Raw!AQ114&gt;0,Deficit!$D$41-Raw!AQ114,"")</f>
        <v>3.6612765004006995</v>
      </c>
      <c r="AO37" s="14">
        <f>IF(Raw!AR114&gt;0,Deficit!$D$41-Raw!AR114,"")</f>
        <v>3.2690940172322005</v>
      </c>
      <c r="AP37" s="14">
        <f>IF(Raw!AS114&gt;0,Deficit!$D$41-Raw!AS114,"")</f>
        <v>2.7615568277003995</v>
      </c>
      <c r="AQ37" s="14">
        <f>IF(Raw!AT114&gt;0,Deficit!$D$41-Raw!AT114,"")</f>
        <v>2.7889442170730998</v>
      </c>
      <c r="AR37" s="14" t="str">
        <f>IF(Raw!AU114&gt;0,Deficit!$D$41-Raw!AU114,"")</f>
        <v/>
      </c>
    </row>
    <row r="38" spans="1:44" x14ac:dyDescent="0.25">
      <c r="A38" s="31" t="s">
        <v>40</v>
      </c>
      <c r="B38" s="31">
        <v>2</v>
      </c>
      <c r="C38" s="31">
        <v>150</v>
      </c>
      <c r="D38" s="86">
        <v>16.5</v>
      </c>
      <c r="E38" s="14"/>
      <c r="F38" s="14">
        <f>IF(Raw!I115&gt;0,Deficit!$D$43-Raw!I115,"")</f>
        <v>3.2535778208312998</v>
      </c>
      <c r="G38" s="14">
        <f>IF(Raw!J115&gt;0,Deficit!$D$43-Raw!J115,"")</f>
        <v>3.0415905147911992</v>
      </c>
      <c r="H38" s="14">
        <f>IF(Raw!K115&gt;0,Deficit!$D$43-Raw!K115,"")</f>
        <v>3.6350577942819005</v>
      </c>
      <c r="I38" s="14">
        <f>IF(Raw!L115&gt;0,Deficit!$D$43-Raw!L115,"")</f>
        <v>2.9939240544574002</v>
      </c>
      <c r="J38" s="14">
        <f>IF(Raw!M115&gt;0,Deficit!$D$43-Raw!M115,"")</f>
        <v>3.1645555148426006</v>
      </c>
      <c r="K38" s="14">
        <f>IF(Raw!N115&gt;0,Deficit!$D$43-Raw!N115,"")</f>
        <v>2.6203739793898997</v>
      </c>
      <c r="L38" s="14">
        <f>IF(Raw!O115&gt;0,Deficit!$D$43-Raw!O115,"")</f>
        <v>2.3425501199078997</v>
      </c>
      <c r="M38" s="14">
        <f>IF(Raw!P115&gt;0,Deficit!$D$43-Raw!P115,"")</f>
        <v>2.5231652696677997</v>
      </c>
      <c r="N38" s="14">
        <f>IF(Raw!Q115&gt;0,Deficit!$D$43-Raw!Q115,"")</f>
        <v>2.3003036908945003</v>
      </c>
      <c r="O38" s="14">
        <f>IF(Raw!R115&gt;0,Deficit!$D$43-Raw!R115,"")</f>
        <v>1.8972175233911006</v>
      </c>
      <c r="P38" s="14">
        <f>IF(Raw!S115&gt;0,Deficit!$D$43-Raw!S115,"")</f>
        <v>2.1659414428561998</v>
      </c>
      <c r="Q38" s="14">
        <f>IF(Raw!T115&gt;0,Deficit!$D$43-Raw!T115,"")</f>
        <v>1.8244948116994006</v>
      </c>
      <c r="R38" s="14">
        <f>IF(Raw!U115&gt;0,Deficit!$D$43-Raw!U115,"")</f>
        <v>2.0599680796970006</v>
      </c>
      <c r="S38" s="14">
        <f>IF(Raw!V115&gt;0,Deficit!$D$43-Raw!V115,"")</f>
        <v>2.0456030494162007</v>
      </c>
      <c r="T38" s="14">
        <f>IF(Raw!W115&gt;0,Deficit!$D$43-Raw!W115,"")</f>
        <v>1.6334551750534008</v>
      </c>
      <c r="U38" s="14">
        <f>IF(Raw!X115&gt;0,Deficit!$D$43-Raw!X115,"")</f>
        <v>1.5477998396321002</v>
      </c>
      <c r="V38" s="14">
        <f>IF(Raw!Y115&gt;0,Deficit!$D$43-Raw!Y115,"")</f>
        <v>1.5519344430685997</v>
      </c>
      <c r="W38" s="14">
        <f>IF(Raw!Z115&gt;0,Deficit!$D$43-Raw!Z115,"")</f>
        <v>0.35080595253619862</v>
      </c>
      <c r="X38" s="14">
        <f>IF(Raw!AA115&gt;0,Deficit!$D$43-Raw!AA115,"")</f>
        <v>7.8494791428301625E-2</v>
      </c>
      <c r="Y38" s="14">
        <f>IF(Raw!AB115&gt;0,Deficit!$D$43-Raw!AB115,"")</f>
        <v>0.35214372133140159</v>
      </c>
      <c r="Z38" s="14">
        <f>IF(Raw!AC115&gt;0,Deficit!$D$43-Raw!AC115,"")</f>
        <v>-5.7184554702999435E-2</v>
      </c>
      <c r="AA38" s="14">
        <f>IF(Raw!AD115&gt;0,Deficit!$D$43-Raw!AD115,"")</f>
        <v>0.29676159009320102</v>
      </c>
      <c r="AB38" s="14">
        <f>IF(Raw!AE115&gt;0,Deficit!$D$43-Raw!AE115,"")</f>
        <v>-1.7440049607998276E-2</v>
      </c>
      <c r="AC38" s="14">
        <f>IF(Raw!AF115&gt;0,Deficit!$D$43-Raw!AF115,"")</f>
        <v>-0.34996203576709917</v>
      </c>
      <c r="AD38" s="14">
        <f>IF(Raw!AG115&gt;0,Deficit!$D$43-Raw!AG115,"")</f>
        <v>-0.15073524988439857</v>
      </c>
      <c r="AE38" s="14">
        <f>IF(Raw!AH115&gt;0,Deficit!$D$43-Raw!AH115,"")</f>
        <v>0.18814158237890055</v>
      </c>
      <c r="AF38" s="14">
        <f>IF(Raw!AI115&gt;0,Deficit!$D$43-Raw!AI115,"")</f>
        <v>6.506232760017383E-4</v>
      </c>
      <c r="AG38" s="14">
        <f>IF(Raw!AJ115&gt;0,Deficit!$D$43-Raw!AJ115,"")</f>
        <v>0.6470723436050001</v>
      </c>
      <c r="AH38" s="14">
        <f>IF(Raw!AK115&gt;0,Deficit!$D$43-Raw!AK115,"")</f>
        <v>0.48008539631679881</v>
      </c>
      <c r="AI38" s="14">
        <f>IF(Raw!AL115&gt;0,Deficit!$D$43-Raw!AL115,"")</f>
        <v>0.58649869750260031</v>
      </c>
      <c r="AJ38" s="14">
        <f>IF(Raw!AM115&gt;0,Deficit!$D$43-Raw!AM115,"")</f>
        <v>1.0240209020392008</v>
      </c>
      <c r="AK38" s="14">
        <f>IF(Raw!AN115&gt;0,Deficit!$D$43-Raw!AN115,"")</f>
        <v>1.3129097340182003</v>
      </c>
      <c r="AL38" s="14">
        <f>IF(Raw!AO115&gt;0,Deficit!$D$43-Raw!AO115,"")</f>
        <v>1.1552868699684993</v>
      </c>
      <c r="AM38" s="14">
        <f>IF(Raw!AP115&gt;0,Deficit!$D$43-Raw!AP115,"")</f>
        <v>1.8199823651795004</v>
      </c>
      <c r="AN38" s="14">
        <f>IF(Raw!AQ115&gt;0,Deficit!$D$43-Raw!AQ115,"")</f>
        <v>2.6298768622504003</v>
      </c>
      <c r="AO38" s="14">
        <f>IF(Raw!AR115&gt;0,Deficit!$D$43-Raw!AR115,"")</f>
        <v>2.4414020871678002</v>
      </c>
      <c r="AP38" s="14">
        <f>IF(Raw!AS115&gt;0,Deficit!$D$43-Raw!AS115,"")</f>
        <v>2.3060564703087998</v>
      </c>
      <c r="AQ38" s="14">
        <f>IF(Raw!AT115&gt;0,Deficit!$D$43-Raw!AT115,"")</f>
        <v>2.3413365488385001</v>
      </c>
      <c r="AR38" s="14" t="str">
        <f>IF(Raw!AU115&gt;0,Deficit!$D$43-Raw!AU115,"")</f>
        <v/>
      </c>
    </row>
    <row r="39" spans="1:44" x14ac:dyDescent="0.25">
      <c r="A39" s="31" t="s">
        <v>40</v>
      </c>
      <c r="B39" s="31">
        <v>2</v>
      </c>
      <c r="C39" s="31">
        <v>200</v>
      </c>
      <c r="D39" s="19">
        <v>21</v>
      </c>
      <c r="E39" s="14"/>
      <c r="F39" s="14">
        <f>IF(Raw!I116&gt;0,Deficit!$D$45-Raw!I116,"")</f>
        <v>5.8755421270442003</v>
      </c>
      <c r="G39" s="14">
        <f>IF(Raw!J116&gt;0,Deficit!$D$45-Raw!J116,"")</f>
        <v>5.8043380005537006</v>
      </c>
      <c r="H39" s="14">
        <f>IF(Raw!K116&gt;0,Deficit!$D$45-Raw!K116,"")</f>
        <v>5.8826826389763998</v>
      </c>
      <c r="I39" s="14">
        <f>IF(Raw!L116&gt;0,Deficit!$D$45-Raw!L116,"")</f>
        <v>5.8023382881609997</v>
      </c>
      <c r="J39" s="14">
        <f>IF(Raw!M116&gt;0,Deficit!$D$45-Raw!M116,"")</f>
        <v>5.4786612030877997</v>
      </c>
      <c r="K39" s="14">
        <f>IF(Raw!N116&gt;0,Deficit!$D$45-Raw!N116,"")</f>
        <v>5.2648585135985009</v>
      </c>
      <c r="L39" s="14">
        <f>IF(Raw!O116&gt;0,Deficit!$D$45-Raw!O116,"")</f>
        <v>5.2050223209937005</v>
      </c>
      <c r="M39" s="14">
        <f>IF(Raw!P116&gt;0,Deficit!$D$45-Raw!P116,"")</f>
        <v>5.4054517729456002</v>
      </c>
      <c r="N39" s="14">
        <f>IF(Raw!Q116&gt;0,Deficit!$D$45-Raw!Q116,"")</f>
        <v>5.1002249642729005</v>
      </c>
      <c r="O39" s="14">
        <f>IF(Raw!R116&gt;0,Deficit!$D$45-Raw!R116,"")</f>
        <v>5.4005936708626994</v>
      </c>
      <c r="P39" s="14">
        <f>IF(Raw!S116&gt;0,Deficit!$D$45-Raw!S116,"")</f>
        <v>4.8760236181909988</v>
      </c>
      <c r="Q39" s="14">
        <f>IF(Raw!T116&gt;0,Deficit!$D$45-Raw!T116,"")</f>
        <v>4.7965356274921014</v>
      </c>
      <c r="R39" s="14">
        <f>IF(Raw!U116&gt;0,Deficit!$D$45-Raw!U116,"")</f>
        <v>4.5960980986043012</v>
      </c>
      <c r="S39" s="14">
        <f>IF(Raw!V116&gt;0,Deficit!$D$45-Raw!V116,"")</f>
        <v>4.6184863693305012</v>
      </c>
      <c r="T39" s="14">
        <f>IF(Raw!W116&gt;0,Deficit!$D$45-Raw!W116,"")</f>
        <v>4.3531184314850009</v>
      </c>
      <c r="U39" s="14">
        <f>IF(Raw!X116&gt;0,Deficit!$D$45-Raw!X116,"")</f>
        <v>4.3241372655818999</v>
      </c>
      <c r="V39" s="14">
        <f>IF(Raw!Y116&gt;0,Deficit!$D$45-Raw!Y116,"")</f>
        <v>4.294221525360701</v>
      </c>
      <c r="W39" s="14">
        <f>IF(Raw!Z116&gt;0,Deficit!$D$45-Raw!Z116,"")</f>
        <v>3.5826164675317997</v>
      </c>
      <c r="X39" s="14">
        <f>IF(Raw!AA116&gt;0,Deficit!$D$45-Raw!AA116,"")</f>
        <v>2.9031466096954013</v>
      </c>
      <c r="Y39" s="14">
        <f>IF(Raw!AB116&gt;0,Deficit!$D$45-Raw!AB116,"")</f>
        <v>1.3423779620642016</v>
      </c>
      <c r="Z39" s="14">
        <f>IF(Raw!AC116&gt;0,Deficit!$D$45-Raw!AC116,"")</f>
        <v>2.0924438444278017</v>
      </c>
      <c r="AA39" s="14">
        <f>IF(Raw!AD116&gt;0,Deficit!$D$45-Raw!AD116,"")</f>
        <v>1.2649701755100011</v>
      </c>
      <c r="AB39" s="14">
        <f>IF(Raw!AE116&gt;0,Deficit!$D$45-Raw!AE116,"")</f>
        <v>0.90563425256119956</v>
      </c>
      <c r="AC39" s="14">
        <f>IF(Raw!AF116&gt;0,Deficit!$D$45-Raw!AF116,"")</f>
        <v>1.1093387027392012</v>
      </c>
      <c r="AD39" s="14">
        <f>IF(Raw!AG116&gt;0,Deficit!$D$45-Raw!AG116,"")</f>
        <v>0.7870909908704995</v>
      </c>
      <c r="AE39" s="14">
        <f>IF(Raw!AH116&gt;0,Deficit!$D$45-Raw!AH116,"")</f>
        <v>0.84988096842860017</v>
      </c>
      <c r="AF39" s="14">
        <f>IF(Raw!AI116&gt;0,Deficit!$D$45-Raw!AI116,"")</f>
        <v>1.2947350177222994</v>
      </c>
      <c r="AG39" s="14">
        <f>IF(Raw!AJ116&gt;0,Deficit!$D$45-Raw!AJ116,"")</f>
        <v>1.6497860426981994</v>
      </c>
      <c r="AH39" s="14">
        <f>IF(Raw!AK116&gt;0,Deficit!$D$45-Raw!AK116,"")</f>
        <v>1.9647405155279003</v>
      </c>
      <c r="AI39" s="14">
        <f>IF(Raw!AL116&gt;0,Deficit!$D$45-Raw!AL116,"")</f>
        <v>1.9135033054422017</v>
      </c>
      <c r="AJ39" s="14">
        <f>IF(Raw!AM116&gt;0,Deficit!$D$45-Raw!AM116,"")</f>
        <v>2.0819554807277996</v>
      </c>
      <c r="AK39" s="14">
        <f>IF(Raw!AN116&gt;0,Deficit!$D$45-Raw!AN116,"")</f>
        <v>2.0804446128998002</v>
      </c>
      <c r="AL39" s="14">
        <f>IF(Raw!AO116&gt;0,Deficit!$D$45-Raw!AO116,"")</f>
        <v>2.8600837260609993</v>
      </c>
      <c r="AM39" s="14">
        <f>IF(Raw!AP116&gt;0,Deficit!$D$45-Raw!AP116,"")</f>
        <v>2.2896281516390005</v>
      </c>
      <c r="AN39" s="14">
        <f>IF(Raw!AQ116&gt;0,Deficit!$D$45-Raw!AQ116,"")</f>
        <v>3.4258017299034016</v>
      </c>
      <c r="AO39" s="14">
        <f>IF(Raw!AR116&gt;0,Deficit!$D$45-Raw!AR116,"")</f>
        <v>3.6211254831716992</v>
      </c>
      <c r="AP39" s="14">
        <f>IF(Raw!AS116&gt;0,Deficit!$D$45-Raw!AS116,"")</f>
        <v>3.8483135374810011</v>
      </c>
      <c r="AQ39" s="14">
        <f>IF(Raw!AT116&gt;0,Deficit!$D$45-Raw!AT116,"")</f>
        <v>3.5815216001446011</v>
      </c>
      <c r="AR39" s="14" t="str">
        <f>IF(Raw!AU116&gt;0,Deficit!$D$45-Raw!AU116,"")</f>
        <v/>
      </c>
    </row>
    <row r="40" spans="1:44" x14ac:dyDescent="0.25">
      <c r="A40" s="31" t="s">
        <v>43</v>
      </c>
      <c r="B40" s="31">
        <v>2</v>
      </c>
      <c r="C40" s="31">
        <v>15</v>
      </c>
      <c r="D40" s="76">
        <v>28</v>
      </c>
      <c r="E40" s="14">
        <f>IF(Raw!H131&gt;0,Deficit!$D$34-Raw!H131,"")</f>
        <v>13.25</v>
      </c>
      <c r="F40" s="14">
        <f>IF(Raw!I131&gt;0,Deficit!$D$34-Raw!I131,"")</f>
        <v>2.9499999999999993</v>
      </c>
      <c r="G40" s="14">
        <f>IF(Raw!J131&gt;0,Deficit!$D$34-Raw!J131,"")</f>
        <v>11.8</v>
      </c>
      <c r="H40" s="14">
        <f>IF(Raw!K131&gt;0,Deficit!$D$34-Raw!K131,"")</f>
        <v>13.7</v>
      </c>
      <c r="I40" s="14">
        <f>IF(Raw!L131&gt;0,Deficit!$D$34-Raw!L131,"")</f>
        <v>2.3500000000000014</v>
      </c>
      <c r="J40" s="14">
        <f>IF(Raw!M131&gt;0,Deficit!$D$34-Raw!M131,"")</f>
        <v>17.75</v>
      </c>
      <c r="K40" s="14">
        <f>IF(Raw!N131&gt;0,Deficit!$D$34-Raw!N131,"")</f>
        <v>2.6999999999999993</v>
      </c>
      <c r="L40" s="14">
        <f>IF(Raw!O131&gt;0,Deficit!$D$34-Raw!O131,"")</f>
        <v>15.733333333333301</v>
      </c>
      <c r="M40" s="14">
        <f>IF(Raw!P131&gt;0,Deficit!$D$34-Raw!P131,"")</f>
        <v>1.5</v>
      </c>
      <c r="N40" s="14">
        <f>IF(Raw!Q131&gt;0,Deficit!$D$34-Raw!Q131,"")</f>
        <v>15.4</v>
      </c>
      <c r="O40" s="14">
        <f>IF(Raw!R131&gt;0,Deficit!$D$34-Raw!R131,"")</f>
        <v>0.69999999999999929</v>
      </c>
      <c r="P40" s="14">
        <f>IF(Raw!S131&gt;0,Deficit!$D$34-Raw!S131,"")</f>
        <v>17.5</v>
      </c>
      <c r="Q40" s="71">
        <f>IF(Raw!T131&gt;0,Deficit!$D$34-Raw!T131,"")</f>
        <v>23.1</v>
      </c>
      <c r="R40" s="14">
        <f>IF(Raw!U131&gt;0,Deficit!$D$34-Raw!U131,"")</f>
        <v>18.3</v>
      </c>
      <c r="S40" s="14">
        <f>IF(Raw!V131&gt;0,Deficit!$D$34-Raw!V131,"")</f>
        <v>2.1999999999999993</v>
      </c>
      <c r="T40" s="14">
        <f>IF(Raw!W131&gt;0,Deficit!$D$34-Raw!W131,"")</f>
        <v>0.94999999999999929</v>
      </c>
      <c r="U40" s="14">
        <f>IF(Raw!X131&gt;0,Deficit!$D$34-Raw!X131,"")</f>
        <v>1.6499999999999986</v>
      </c>
      <c r="V40" s="14">
        <f>IF(Raw!Y131&gt;0,Deficit!$D$34-Raw!Y131,"")</f>
        <v>5.1999999999999993</v>
      </c>
      <c r="W40" s="14">
        <f>IF(Raw!Z131&gt;0,Deficit!$D$34-Raw!Z131,"")</f>
        <v>13.8</v>
      </c>
      <c r="X40" s="14">
        <f>IF(Raw!AA131&gt;0,Deficit!$D$34-Raw!AA131,"")</f>
        <v>-0.39999999999999858</v>
      </c>
      <c r="Y40" s="14">
        <f>IF(Raw!AB131&gt;0,Deficit!$D$34-Raw!AB131,"")</f>
        <v>3.3999999999999986</v>
      </c>
      <c r="Z40" s="14">
        <f>IF(Raw!AC131&gt;0,Deficit!$D$34-Raw!AC131,"")</f>
        <v>-2.125</v>
      </c>
      <c r="AA40" s="14">
        <f>IF(Raw!AD131&gt;0,Deficit!$D$34-Raw!AD131,"")</f>
        <v>10.8</v>
      </c>
      <c r="AB40" s="14">
        <f>IF(Raw!AE131&gt;0,Deficit!$D$34-Raw!AE131,"")</f>
        <v>7.8999999999999986</v>
      </c>
      <c r="AC40" s="14">
        <f>IF(Raw!AF131&gt;0,Deficit!$D$34-Raw!AF131,"")</f>
        <v>-0.35000000000000142</v>
      </c>
      <c r="AD40" s="14">
        <f>IF(Raw!AG131&gt;0,Deficit!$D$34-Raw!AG131,"")</f>
        <v>17.600000000000001</v>
      </c>
      <c r="AE40" s="14">
        <f>IF(Raw!AH131&gt;0,Deficit!$D$34-Raw!AH131,"")</f>
        <v>0.10000000000000142</v>
      </c>
      <c r="AF40" s="14">
        <f>IF(Raw!AI131&gt;0,Deficit!$D$34-Raw!AI131,"")</f>
        <v>4.25</v>
      </c>
      <c r="AG40" s="14">
        <f>IF(Raw!AJ131&gt;0,Deficit!$D$34-Raw!AJ131,"")</f>
        <v>17.766666666666701</v>
      </c>
      <c r="AH40" s="14">
        <f>IF(Raw!AK131&gt;0,Deficit!$D$34-Raw!AK131,"")</f>
        <v>3.6999999999999993</v>
      </c>
      <c r="AI40" s="14">
        <f>IF(Raw!AL131&gt;0,Deficit!$D$34-Raw!AL131,"")</f>
        <v>13.1</v>
      </c>
      <c r="AJ40" s="14">
        <f>IF(Raw!AM131&gt;0,Deficit!$D$34-Raw!AM131,"")</f>
        <v>-1</v>
      </c>
      <c r="AK40" s="14">
        <f>IF(Raw!AN131&gt;0,Deficit!$D$34-Raw!AN131,"")</f>
        <v>16</v>
      </c>
      <c r="AL40" s="14">
        <f>IF(Raw!AO131&gt;0,Deficit!$D$34-Raw!AO131,"")</f>
        <v>20</v>
      </c>
      <c r="AM40" s="14">
        <f>IF(Raw!AP131&gt;0,Deficit!$D$34-Raw!AP131,"")</f>
        <v>10.649999999999999</v>
      </c>
      <c r="AN40" s="14">
        <f>IF(Raw!AQ131&gt;0,Deficit!$D$34-Raw!AQ131,"")</f>
        <v>12.1</v>
      </c>
      <c r="AO40" s="14">
        <f>IF(Raw!AR131&gt;0,Deficit!$D$34-Raw!AR131,"")</f>
        <v>-1.3000000000000007</v>
      </c>
      <c r="AP40" s="14">
        <f>IF(Raw!AS131&gt;0,Deficit!$D$34-Raw!AS131,"")</f>
        <v>0.35000000000000142</v>
      </c>
      <c r="AQ40" s="14">
        <f>IF(Raw!AT131&gt;0,Deficit!$D$34-Raw!AT131,"")</f>
        <v>4.5500000000000007</v>
      </c>
      <c r="AR40" s="14" t="str">
        <f>IF(Raw!AU131&gt;0,Deficit!$D$34-Raw!AU131,"")</f>
        <v/>
      </c>
    </row>
    <row r="41" spans="1:44" x14ac:dyDescent="0.25">
      <c r="A41" s="31" t="s">
        <v>43</v>
      </c>
      <c r="B41" s="31">
        <v>2</v>
      </c>
      <c r="C41" s="31">
        <v>30</v>
      </c>
      <c r="D41" s="19">
        <v>25.5</v>
      </c>
      <c r="E41" s="14"/>
      <c r="F41" s="14">
        <f>IF(Raw!I132&gt;0,Deficit!$D$36-Raw!I132,"")</f>
        <v>5.6142399258627016</v>
      </c>
      <c r="G41" s="14">
        <f>IF(Raw!J132&gt;0,Deficit!$D$36-Raw!J132,"")</f>
        <v>2.8415469241306006</v>
      </c>
      <c r="H41" s="14">
        <f>IF(Raw!K132&gt;0,Deficit!$D$36-Raw!K132,"")</f>
        <v>4.2351925694831003</v>
      </c>
      <c r="I41" s="14">
        <f>IF(Raw!L132&gt;0,Deficit!$D$36-Raw!L132,"")</f>
        <v>0.32026936841459985</v>
      </c>
      <c r="J41" s="14">
        <f>IF(Raw!M132&gt;0,Deficit!$D$36-Raw!M132,"")</f>
        <v>5.3193500390340986</v>
      </c>
      <c r="K41" s="14">
        <f>IF(Raw!N132&gt;0,Deficit!$D$36-Raw!N132,"")</f>
        <v>1.2363369156687014</v>
      </c>
      <c r="L41" s="14">
        <f>IF(Raw!O132&gt;0,Deficit!$D$36-Raw!O132,"")</f>
        <v>7.0252174577722997</v>
      </c>
      <c r="M41" s="14">
        <f>IF(Raw!P132&gt;0,Deficit!$D$36-Raw!P132,"")</f>
        <v>0.88832280081659931</v>
      </c>
      <c r="N41" s="14">
        <f>IF(Raw!Q132&gt;0,Deficit!$D$36-Raw!Q132,"")</f>
        <v>9.0667692162984999</v>
      </c>
      <c r="O41" s="14">
        <f>IF(Raw!R132&gt;0,Deficit!$D$36-Raw!R132,"")</f>
        <v>1.495173308528301</v>
      </c>
      <c r="P41" s="14">
        <f>IF(Raw!S132&gt;0,Deficit!$D$36-Raw!S132,"")</f>
        <v>7.6712810904202016</v>
      </c>
      <c r="Q41" s="14">
        <f>IF(Raw!T132&gt;0,Deficit!$D$36-Raw!T132,"")</f>
        <v>6.7097757908348008</v>
      </c>
      <c r="R41" s="14">
        <f>IF(Raw!U132&gt;0,Deficit!$D$36-Raw!U132,"")</f>
        <v>4.4779520809008488E-3</v>
      </c>
      <c r="S41" s="14">
        <f>IF(Raw!V132&gt;0,Deficit!$D$36-Raw!V132,"")</f>
        <v>3.8768076395468007</v>
      </c>
      <c r="T41" s="14">
        <f>IF(Raw!W132&gt;0,Deficit!$D$36-Raw!W132,"")</f>
        <v>1.6342880408646998</v>
      </c>
      <c r="U41" s="14">
        <f>IF(Raw!X132&gt;0,Deficit!$D$36-Raw!X132,"")</f>
        <v>-0.36446112238749961</v>
      </c>
      <c r="V41" s="14">
        <f>IF(Raw!Y132&gt;0,Deficit!$D$36-Raw!Y132,"")</f>
        <v>1.7109640162204016</v>
      </c>
      <c r="W41" s="14">
        <f>IF(Raw!Z132&gt;0,Deficit!$D$36-Raw!Z132,"")</f>
        <v>5.5476797868710008</v>
      </c>
      <c r="X41" s="14">
        <f>IF(Raw!AA132&gt;0,Deficit!$D$36-Raw!AA132,"")</f>
        <v>-0.25270155425659979</v>
      </c>
      <c r="Y41" s="14">
        <f>IF(Raw!AB132&gt;0,Deficit!$D$36-Raw!AB132,"")</f>
        <v>4.7394188873772016</v>
      </c>
      <c r="Z41" s="14">
        <f>IF(Raw!AC132&gt;0,Deficit!$D$36-Raw!AC132,"")</f>
        <v>-0.58024152316939848</v>
      </c>
      <c r="AA41" s="14">
        <f>IF(Raw!AD132&gt;0,Deficit!$D$36-Raw!AD132,"")</f>
        <v>2.9863172509980984</v>
      </c>
      <c r="AB41" s="14">
        <f>IF(Raw!AE132&gt;0,Deficit!$D$36-Raw!AE132,"")</f>
        <v>2.4864865365931017</v>
      </c>
      <c r="AC41" s="14">
        <f>IF(Raw!AF132&gt;0,Deficit!$D$36-Raw!AF132,"")</f>
        <v>0.43806483703719934</v>
      </c>
      <c r="AD41" s="14">
        <f>IF(Raw!AG132&gt;0,Deficit!$D$36-Raw!AG132,"")</f>
        <v>5.7729412603429004</v>
      </c>
      <c r="AE41" s="14">
        <f>IF(Raw!AH132&gt;0,Deficit!$D$36-Raw!AH132,"")</f>
        <v>-0.25729854642889904</v>
      </c>
      <c r="AF41" s="14">
        <f>IF(Raw!AI132&gt;0,Deficit!$D$36-Raw!AI132,"")</f>
        <v>1.2471749098035012</v>
      </c>
      <c r="AG41" s="14">
        <f>IF(Raw!AJ132&gt;0,Deficit!$D$36-Raw!AJ132,"")</f>
        <v>9.2781349519103991</v>
      </c>
      <c r="AH41" s="14">
        <f>IF(Raw!AK132&gt;0,Deficit!$D$36-Raw!AK132,"")</f>
        <v>5.7160315224307006</v>
      </c>
      <c r="AI41" s="14">
        <f>IF(Raw!AL132&gt;0,Deficit!$D$36-Raw!AL132,"")</f>
        <v>8.4579467422304013</v>
      </c>
      <c r="AJ41" s="14">
        <f>IF(Raw!AM132&gt;0,Deficit!$D$36-Raw!AM132,"")</f>
        <v>6.5782204420642998</v>
      </c>
      <c r="AK41" s="14">
        <f>IF(Raw!AN132&gt;0,Deficit!$D$36-Raw!AN132,"")</f>
        <v>8.6022027389281988</v>
      </c>
      <c r="AL41" s="14">
        <f>IF(Raw!AO132&gt;0,Deficit!$D$36-Raw!AO132,"")</f>
        <v>10.5615641815424</v>
      </c>
      <c r="AM41" s="14">
        <f>IF(Raw!AP132&gt;0,Deficit!$D$36-Raw!AP132,"")</f>
        <v>9.0580087772106985</v>
      </c>
      <c r="AN41" s="14">
        <f>IF(Raw!AQ132&gt;0,Deficit!$D$36-Raw!AQ132,"")</f>
        <v>0.5742102370547002</v>
      </c>
      <c r="AO41" s="14">
        <f>IF(Raw!AR132&gt;0,Deficit!$D$36-Raw!AR132,"")</f>
        <v>1.7659716470752009</v>
      </c>
      <c r="AP41" s="14">
        <f>IF(Raw!AS132&gt;0,Deficit!$D$36-Raw!AS132,"")</f>
        <v>2.6269576299165003</v>
      </c>
      <c r="AQ41" s="14">
        <f>IF(Raw!AT132&gt;0,Deficit!$D$36-Raw!AT132,"")</f>
        <v>3.1950289667925986</v>
      </c>
      <c r="AR41" s="14" t="str">
        <f>IF(Raw!AU132&gt;0,Deficit!$D$36-Raw!AU132,"")</f>
        <v/>
      </c>
    </row>
    <row r="42" spans="1:44" x14ac:dyDescent="0.25">
      <c r="A42" s="31" t="s">
        <v>43</v>
      </c>
      <c r="B42" s="31">
        <v>2</v>
      </c>
      <c r="C42" s="31">
        <v>60</v>
      </c>
      <c r="D42" s="69">
        <v>25</v>
      </c>
      <c r="E42" s="14"/>
      <c r="F42" s="14">
        <f>IF(Raw!I133&gt;0,Deficit!$D$38-Raw!I133,"")</f>
        <v>3.1951858090823002</v>
      </c>
      <c r="G42" s="14">
        <f>IF(Raw!J133&gt;0,Deficit!$D$38-Raw!J133,"")</f>
        <v>2.2040227812887991</v>
      </c>
      <c r="H42" s="14">
        <f>IF(Raw!K133&gt;0,Deficit!$D$38-Raw!K133,"")</f>
        <v>2.4329032749201005</v>
      </c>
      <c r="I42" s="14">
        <f>IF(Raw!L133&gt;0,Deficit!$D$38-Raw!L133,"")</f>
        <v>1.7832966930257008</v>
      </c>
      <c r="J42" s="14">
        <f>IF(Raw!M133&gt;0,Deficit!$D$38-Raw!M133,"")</f>
        <v>2.2903745646984</v>
      </c>
      <c r="K42" s="14">
        <f>IF(Raw!N133&gt;0,Deficit!$D$38-Raw!N133,"")</f>
        <v>1.2960026571937995</v>
      </c>
      <c r="L42" s="14">
        <f>IF(Raw!O133&gt;0,Deficit!$D$38-Raw!O133,"")</f>
        <v>2.8103010614149007</v>
      </c>
      <c r="M42" s="14">
        <f>IF(Raw!P133&gt;0,Deficit!$D$38-Raw!P133,"")</f>
        <v>2.4209472847086992</v>
      </c>
      <c r="N42" s="14">
        <f>IF(Raw!Q133&gt;0,Deficit!$D$38-Raw!Q133,"")</f>
        <v>2.2000740709314002</v>
      </c>
      <c r="O42" s="14">
        <f>IF(Raw!R133&gt;0,Deficit!$D$38-Raw!R133,"")</f>
        <v>3.0279774525391012</v>
      </c>
      <c r="P42" s="14">
        <f>IF(Raw!S133&gt;0,Deficit!$D$38-Raw!S133,"")</f>
        <v>3.3449187372620983</v>
      </c>
      <c r="Q42" s="14">
        <f>IF(Raw!T133&gt;0,Deficit!$D$38-Raw!T133,"")</f>
        <v>2.0644248812176009</v>
      </c>
      <c r="R42" s="14">
        <f>IF(Raw!U133&gt;0,Deficit!$D$38-Raw!U133,"")</f>
        <v>0.49259347707529955</v>
      </c>
      <c r="S42" s="14">
        <f>IF(Raw!V133&gt;0,Deficit!$D$38-Raw!V133,"")</f>
        <v>2.5870693067900987</v>
      </c>
      <c r="T42" s="14">
        <f>IF(Raw!W133&gt;0,Deficit!$D$38-Raw!W133,"")</f>
        <v>2.3684095112886006</v>
      </c>
      <c r="U42" s="14">
        <f>IF(Raw!X133&gt;0,Deficit!$D$38-Raw!X133,"")</f>
        <v>-0.21919861464860091</v>
      </c>
      <c r="V42" s="14">
        <f>IF(Raw!Y133&gt;0,Deficit!$D$38-Raw!Y133,"")</f>
        <v>0.53324633722720094</v>
      </c>
      <c r="W42" s="14">
        <f>IF(Raw!Z133&gt;0,Deficit!$D$38-Raw!Z133,"")</f>
        <v>0.90834383847269962</v>
      </c>
      <c r="X42" s="14">
        <f>IF(Raw!AA133&gt;0,Deficit!$D$38-Raw!AA133,"")</f>
        <v>-0.32236692461950156</v>
      </c>
      <c r="Y42" s="14">
        <f>IF(Raw!AB133&gt;0,Deficit!$D$38-Raw!AB133,"")</f>
        <v>0.78214190087560098</v>
      </c>
      <c r="Z42" s="14">
        <f>IF(Raw!AC133&gt;0,Deficit!$D$38-Raw!AC133,"")</f>
        <v>-1.3527622482416</v>
      </c>
      <c r="AA42" s="14">
        <f>IF(Raw!AD133&gt;0,Deficit!$D$38-Raw!AD133,"")</f>
        <v>1.6744242178500457E-2</v>
      </c>
      <c r="AB42" s="14">
        <f>IF(Raw!AE133&gt;0,Deficit!$D$38-Raw!AE133,"")</f>
        <v>1.2941333385709015</v>
      </c>
      <c r="AC42" s="14">
        <f>IF(Raw!AF133&gt;0,Deficit!$D$38-Raw!AF133,"")</f>
        <v>0.98908391181459976</v>
      </c>
      <c r="AD42" s="14">
        <f>IF(Raw!AG133&gt;0,Deficit!$D$38-Raw!AG133,"")</f>
        <v>1.5297145621577997</v>
      </c>
      <c r="AE42" s="14">
        <f>IF(Raw!AH133&gt;0,Deficit!$D$38-Raw!AH133,"")</f>
        <v>1.1523682896545999</v>
      </c>
      <c r="AF42" s="14">
        <f>IF(Raw!AI133&gt;0,Deficit!$D$38-Raw!AI133,"")</f>
        <v>1.2951107522199017</v>
      </c>
      <c r="AG42" s="14">
        <f>IF(Raw!AJ133&gt;0,Deficit!$D$38-Raw!AJ133,"")</f>
        <v>3.0665421566991995</v>
      </c>
      <c r="AH42" s="14">
        <f>IF(Raw!AK133&gt;0,Deficit!$D$38-Raw!AK133,"")</f>
        <v>4.2862891398552989</v>
      </c>
      <c r="AI42" s="14">
        <f>IF(Raw!AL133&gt;0,Deficit!$D$38-Raw!AL133,"")</f>
        <v>4.8129385545665997</v>
      </c>
      <c r="AJ42" s="14">
        <f>IF(Raw!AM133&gt;0,Deficit!$D$38-Raw!AM133,"")</f>
        <v>5.4541826983227004</v>
      </c>
      <c r="AK42" s="14">
        <f>IF(Raw!AN133&gt;0,Deficit!$D$38-Raw!AN133,"")</f>
        <v>5.9760953521008986</v>
      </c>
      <c r="AL42" s="14">
        <f>IF(Raw!AO133&gt;0,Deficit!$D$38-Raw!AO133,"")</f>
        <v>8.5090441716772993</v>
      </c>
      <c r="AM42" s="14">
        <f>IF(Raw!AP133&gt;0,Deficit!$D$38-Raw!AP133,"")</f>
        <v>8.4537158104252015</v>
      </c>
      <c r="AN42" s="14">
        <f>IF(Raw!AQ133&gt;0,Deficit!$D$38-Raw!AQ133,"")</f>
        <v>1.6529478873599999</v>
      </c>
      <c r="AO42" s="14">
        <f>IF(Raw!AR133&gt;0,Deficit!$D$38-Raw!AR133,"")</f>
        <v>1.5189718069497999</v>
      </c>
      <c r="AP42" s="14">
        <f>IF(Raw!AS133&gt;0,Deficit!$D$38-Raw!AS133,"")</f>
        <v>3.9012539165142996</v>
      </c>
      <c r="AQ42" s="14">
        <f>IF(Raw!AT133&gt;0,Deficit!$D$38-Raw!AT133,"")</f>
        <v>2.1091581808700006</v>
      </c>
      <c r="AR42" s="14" t="str">
        <f>IF(Raw!AU133&gt;0,Deficit!$D$38-Raw!AU133,"")</f>
        <v/>
      </c>
    </row>
    <row r="43" spans="1:44" x14ac:dyDescent="0.25">
      <c r="A43" s="31" t="s">
        <v>43</v>
      </c>
      <c r="B43" s="31">
        <v>2</v>
      </c>
      <c r="C43" s="31">
        <v>90</v>
      </c>
      <c r="D43" s="19">
        <v>17</v>
      </c>
      <c r="E43" s="14"/>
      <c r="F43" s="14">
        <f>IF(Raw!I134&gt;0,Deficit!$D$40-Raw!I134,"")</f>
        <v>4.0519272870955998</v>
      </c>
      <c r="G43" s="14">
        <f>IF(Raw!J134&gt;0,Deficit!$D$40-Raw!J134,"")</f>
        <v>3.9581818612359001</v>
      </c>
      <c r="H43" s="14">
        <f>IF(Raw!K134&gt;0,Deficit!$D$40-Raw!K134,"")</f>
        <v>3.3702889159175005</v>
      </c>
      <c r="I43" s="14">
        <f>IF(Raw!L134&gt;0,Deficit!$D$40-Raw!L134,"")</f>
        <v>3.6578682728924008</v>
      </c>
      <c r="J43" s="14">
        <f>IF(Raw!M134&gt;0,Deficit!$D$40-Raw!M134,"")</f>
        <v>3.1939283007920007</v>
      </c>
      <c r="K43" s="14">
        <f>IF(Raw!N134&gt;0,Deficit!$D$40-Raw!N134,"")</f>
        <v>3.3795556694091999</v>
      </c>
      <c r="L43" s="14">
        <f>IF(Raw!O134&gt;0,Deficit!$D$40-Raw!O134,"")</f>
        <v>3.3451515664562006</v>
      </c>
      <c r="M43" s="14">
        <f>IF(Raw!P134&gt;0,Deficit!$D$40-Raw!P134,"")</f>
        <v>3.4704442017740007</v>
      </c>
      <c r="N43" s="14">
        <f>IF(Raw!Q134&gt;0,Deficit!$D$40-Raw!Q134,"")</f>
        <v>3.5776736322842009</v>
      </c>
      <c r="O43" s="14">
        <f>IF(Raw!R134&gt;0,Deficit!$D$40-Raw!R134,"")</f>
        <v>3.6699933359499006</v>
      </c>
      <c r="P43" s="14">
        <f>IF(Raw!S134&gt;0,Deficit!$D$40-Raw!S134,"")</f>
        <v>3.6598539586962993</v>
      </c>
      <c r="Q43" s="14">
        <f>IF(Raw!T134&gt;0,Deficit!$D$40-Raw!T134,"")</f>
        <v>3.5083823718928002</v>
      </c>
      <c r="R43" s="14">
        <f>IF(Raw!U134&gt;0,Deficit!$D$40-Raw!U134,"")</f>
        <v>3.5366753753354008</v>
      </c>
      <c r="S43" s="14">
        <f>IF(Raw!V134&gt;0,Deficit!$D$40-Raw!V134,"")</f>
        <v>3.1676099422271999</v>
      </c>
      <c r="T43" s="14">
        <f>IF(Raw!W134&gt;0,Deficit!$D$40-Raw!W134,"")</f>
        <v>3.6880909147562004</v>
      </c>
      <c r="U43" s="14">
        <f>IF(Raw!X134&gt;0,Deficit!$D$40-Raw!X134,"")</f>
        <v>3.2437402557997004</v>
      </c>
      <c r="V43" s="14">
        <f>IF(Raw!Y134&gt;0,Deficit!$D$40-Raw!Y134,"")</f>
        <v>2.2841323225965997</v>
      </c>
      <c r="W43" s="14">
        <f>IF(Raw!Z134&gt;0,Deficit!$D$40-Raw!Z134,"")</f>
        <v>2.3905875665570004</v>
      </c>
      <c r="X43" s="14">
        <f>IF(Raw!AA134&gt;0,Deficit!$D$40-Raw!AA134,"")</f>
        <v>1.8007384087302007</v>
      </c>
      <c r="Y43" s="14">
        <f>IF(Raw!AB134&gt;0,Deficit!$D$40-Raw!AB134,"")</f>
        <v>2.4297181147420002</v>
      </c>
      <c r="Z43" s="14">
        <f>IF(Raw!AC134&gt;0,Deficit!$D$40-Raw!AC134,"")</f>
        <v>0.77143481098909916</v>
      </c>
      <c r="AA43" s="14">
        <f>IF(Raw!AD134&gt;0,Deficit!$D$40-Raw!AD134,"")</f>
        <v>1.5918596161520995</v>
      </c>
      <c r="AB43" s="14">
        <f>IF(Raw!AE134&gt;0,Deficit!$D$40-Raw!AE134,"")</f>
        <v>0.58878895619859861</v>
      </c>
      <c r="AC43" s="14">
        <f>IF(Raw!AF134&gt;0,Deficit!$D$40-Raw!AF134,"")</f>
        <v>1.6494038039274006</v>
      </c>
      <c r="AD43" s="14">
        <f>IF(Raw!AG134&gt;0,Deficit!$D$40-Raw!AG134,"")</f>
        <v>1.5004686997042</v>
      </c>
      <c r="AE43" s="14">
        <f>IF(Raw!AH134&gt;0,Deficit!$D$40-Raw!AH134,"")</f>
        <v>2.3112308866218001</v>
      </c>
      <c r="AF43" s="14">
        <f>IF(Raw!AI134&gt;0,Deficit!$D$40-Raw!AI134,"")</f>
        <v>1.7616200967537008</v>
      </c>
      <c r="AG43" s="14">
        <f>IF(Raw!AJ134&gt;0,Deficit!$D$40-Raw!AJ134,"")</f>
        <v>2.7646480220751002</v>
      </c>
      <c r="AH43" s="14">
        <f>IF(Raw!AK134&gt;0,Deficit!$D$40-Raw!AK134,"")</f>
        <v>3.7645496297459005</v>
      </c>
      <c r="AI43" s="14">
        <f>IF(Raw!AL134&gt;0,Deficit!$D$40-Raw!AL134,"")</f>
        <v>3.8878220528038003</v>
      </c>
      <c r="AJ43" s="14">
        <f>IF(Raw!AM134&gt;0,Deficit!$D$40-Raw!AM134,"")</f>
        <v>3.7998250203977992</v>
      </c>
      <c r="AK43" s="14">
        <f>IF(Raw!AN134&gt;0,Deficit!$D$40-Raw!AN134,"")</f>
        <v>4.1989759962756992</v>
      </c>
      <c r="AL43" s="14">
        <f>IF(Raw!AO134&gt;0,Deficit!$D$40-Raw!AO134,"")</f>
        <v>4.8042358028490995</v>
      </c>
      <c r="AM43" s="14">
        <f>IF(Raw!AP134&gt;0,Deficit!$D$40-Raw!AP134,"")</f>
        <v>4.8671948764625999</v>
      </c>
      <c r="AN43" s="14">
        <f>IF(Raw!AQ134&gt;0,Deficit!$D$40-Raw!AQ134,"")</f>
        <v>3.3255783350897996</v>
      </c>
      <c r="AO43" s="14">
        <f>IF(Raw!AR134&gt;0,Deficit!$D$40-Raw!AR134,"")</f>
        <v>2.3825319639427995</v>
      </c>
      <c r="AP43" s="14">
        <f>IF(Raw!AS134&gt;0,Deficit!$D$40-Raw!AS134,"")</f>
        <v>3.8878220528038003</v>
      </c>
      <c r="AQ43" s="14">
        <f>IF(Raw!AT134&gt;0,Deficit!$D$40-Raw!AT134,"")</f>
        <v>3.8117909339605998</v>
      </c>
      <c r="AR43" s="14" t="str">
        <f>IF(Raw!AU134&gt;0,Deficit!$D$40-Raw!AU134,"")</f>
        <v/>
      </c>
    </row>
    <row r="44" spans="1:44" x14ac:dyDescent="0.25">
      <c r="A44" s="31" t="s">
        <v>43</v>
      </c>
      <c r="B44" s="31">
        <v>2</v>
      </c>
      <c r="C44" s="31">
        <v>120</v>
      </c>
      <c r="D44" s="19">
        <v>16</v>
      </c>
      <c r="E44" s="14"/>
      <c r="F44" s="14">
        <f>IF(Raw!I135&gt;0,Deficit!$D$42-Raw!I135,"")</f>
        <v>3.6306167773182008</v>
      </c>
      <c r="G44" s="14">
        <f>IF(Raw!J135&gt;0,Deficit!$D$42-Raw!J135,"")</f>
        <v>4.0060728678146997</v>
      </c>
      <c r="H44" s="14">
        <f>IF(Raw!K135&gt;0,Deficit!$D$42-Raw!K135,"")</f>
        <v>4.0511454078471996</v>
      </c>
      <c r="I44" s="14">
        <f>IF(Raw!L135&gt;0,Deficit!$D$42-Raw!L135,"")</f>
        <v>3.7300580193142991</v>
      </c>
      <c r="J44" s="14">
        <f>IF(Raw!M135&gt;0,Deficit!$D$42-Raw!M135,"")</f>
        <v>3.3719862549179993</v>
      </c>
      <c r="K44" s="14">
        <f>IF(Raw!N135&gt;0,Deficit!$D$42-Raw!N135,"")</f>
        <v>3.5432544438796008</v>
      </c>
      <c r="L44" s="14">
        <f>IF(Raw!O135&gt;0,Deficit!$D$42-Raw!O135,"")</f>
        <v>2.7617883476094995</v>
      </c>
      <c r="M44" s="14">
        <f>IF(Raw!P135&gt;0,Deficit!$D$42-Raw!P135,"")</f>
        <v>3.0882153047179006</v>
      </c>
      <c r="N44" s="14">
        <f>IF(Raw!Q135&gt;0,Deficit!$D$42-Raw!Q135,"")</f>
        <v>3.2049204700053995</v>
      </c>
      <c r="O44" s="14">
        <f>IF(Raw!R135&gt;0,Deficit!$D$42-Raw!R135,"")</f>
        <v>3.4633141514808994</v>
      </c>
      <c r="P44" s="14">
        <f>IF(Raw!S135&gt;0,Deficit!$D$42-Raw!S135,"")</f>
        <v>3.3062878231995008</v>
      </c>
      <c r="Q44" s="14">
        <f>IF(Raw!T135&gt;0,Deficit!$D$42-Raw!T135,"")</f>
        <v>3.2878782723457007</v>
      </c>
      <c r="R44" s="14">
        <f>IF(Raw!U135&gt;0,Deficit!$D$42-Raw!U135,"")</f>
        <v>3.3281349176125001</v>
      </c>
      <c r="S44" s="14">
        <f>IF(Raw!V135&gt;0,Deficit!$D$42-Raw!V135,"")</f>
        <v>3.5464809667229993</v>
      </c>
      <c r="T44" s="14">
        <f>IF(Raw!W135&gt;0,Deficit!$D$42-Raw!W135,"")</f>
        <v>3.1712116401216992</v>
      </c>
      <c r="U44" s="14">
        <f>IF(Raw!X135&gt;0,Deficit!$D$42-Raw!X135,"")</f>
        <v>2.9229193580070998</v>
      </c>
      <c r="V44" s="14">
        <f>IF(Raw!Y135&gt;0,Deficit!$D$42-Raw!Y135,"")</f>
        <v>3.0291352757122993</v>
      </c>
      <c r="W44" s="14">
        <f>IF(Raw!Z135&gt;0,Deficit!$D$42-Raw!Z135,"")</f>
        <v>2.6185404280920004</v>
      </c>
      <c r="X44" s="14">
        <f>IF(Raw!AA135&gt;0,Deficit!$D$42-Raw!AA135,"")</f>
        <v>2.4215595496037992</v>
      </c>
      <c r="Y44" s="14">
        <f>IF(Raw!AB135&gt;0,Deficit!$D$42-Raw!AB135,"")</f>
        <v>1.7339941979962994</v>
      </c>
      <c r="Z44" s="14">
        <f>IF(Raw!AC135&gt;0,Deficit!$D$42-Raw!AC135,"")</f>
        <v>1.8358486280028998</v>
      </c>
      <c r="AA44" s="14">
        <f>IF(Raw!AD135&gt;0,Deficit!$D$42-Raw!AD135,"")</f>
        <v>1.5030074378005001</v>
      </c>
      <c r="AB44" s="14">
        <f>IF(Raw!AE135&gt;0,Deficit!$D$42-Raw!AE135,"")</f>
        <v>0.62899948054850086</v>
      </c>
      <c r="AC44" s="14">
        <f>IF(Raw!AF135&gt;0,Deficit!$D$42-Raw!AF135,"")</f>
        <v>0.90368303979760078</v>
      </c>
      <c r="AD44" s="14">
        <f>IF(Raw!AG135&gt;0,Deficit!$D$42-Raw!AG135,"")</f>
        <v>1.3752270492981999</v>
      </c>
      <c r="AE44" s="14">
        <f>IF(Raw!AH135&gt;0,Deficit!$D$42-Raw!AH135,"")</f>
        <v>1.3082346654476993</v>
      </c>
      <c r="AF44" s="14">
        <f>IF(Raw!AI135&gt;0,Deficit!$D$42-Raw!AI135,"")</f>
        <v>1.2740100456412993</v>
      </c>
      <c r="AG44" s="14">
        <f>IF(Raw!AJ135&gt;0,Deficit!$D$42-Raw!AJ135,"")</f>
        <v>2.3776706366724998</v>
      </c>
      <c r="AH44" s="14">
        <f>IF(Raw!AK135&gt;0,Deficit!$D$42-Raw!AK135,"")</f>
        <v>2.3591917160704003</v>
      </c>
      <c r="AI44" s="14">
        <f>IF(Raw!AL135&gt;0,Deficit!$D$42-Raw!AL135,"")</f>
        <v>2.6296383676465993</v>
      </c>
      <c r="AJ44" s="14">
        <f>IF(Raw!AM135&gt;0,Deficit!$D$42-Raw!AM135,"")</f>
        <v>2.7697231052925009</v>
      </c>
      <c r="AK44" s="14">
        <f>IF(Raw!AN135&gt;0,Deficit!$D$42-Raw!AN135,"")</f>
        <v>2.6491368327962004</v>
      </c>
      <c r="AL44" s="14">
        <f>IF(Raw!AO135&gt;0,Deficit!$D$42-Raw!AO135,"")</f>
        <v>3.6780273834664996</v>
      </c>
      <c r="AM44" s="14">
        <f>IF(Raw!AP135&gt;0,Deficit!$D$42-Raw!AP135,"")</f>
        <v>3.6024981198956993</v>
      </c>
      <c r="AN44" s="14">
        <f>IF(Raw!AQ135&gt;0,Deficit!$D$42-Raw!AQ135,"")</f>
        <v>4.1696170603068996</v>
      </c>
      <c r="AO44" s="14">
        <f>IF(Raw!AR135&gt;0,Deficit!$D$42-Raw!AR135,"")</f>
        <v>2.9422331842248006</v>
      </c>
      <c r="AP44" s="14">
        <f>IF(Raw!AS135&gt;0,Deficit!$D$42-Raw!AS135,"")</f>
        <v>3.4166717898864007</v>
      </c>
      <c r="AQ44" s="14">
        <f>IF(Raw!AT135&gt;0,Deficit!$D$42-Raw!AT135,"")</f>
        <v>2.9294066101904992</v>
      </c>
      <c r="AR44" s="14" t="str">
        <f>IF(Raw!AU135&gt;0,Deficit!$D$42-Raw!AU135,"")</f>
        <v/>
      </c>
    </row>
    <row r="45" spans="1:44" x14ac:dyDescent="0.25">
      <c r="A45" s="31" t="s">
        <v>43</v>
      </c>
      <c r="B45" s="31">
        <v>2</v>
      </c>
      <c r="C45" s="31">
        <v>150</v>
      </c>
      <c r="D45" s="19">
        <v>20.5</v>
      </c>
      <c r="E45" s="14"/>
      <c r="F45" s="14">
        <f>IF(Raw!I136&gt;0,Deficit!$D$44-Raw!I136,"")</f>
        <v>5.1346120069944003</v>
      </c>
      <c r="G45" s="14">
        <f>IF(Raw!J136&gt;0,Deficit!$D$44-Raw!J136,"")</f>
        <v>4.9429756132632008</v>
      </c>
      <c r="H45" s="14">
        <f>IF(Raw!K136&gt;0,Deficit!$D$44-Raw!K136,"")</f>
        <v>4.7110815106337007</v>
      </c>
      <c r="I45" s="14">
        <f>IF(Raw!L136&gt;0,Deficit!$D$44-Raw!L136,"")</f>
        <v>4.6186221200681992</v>
      </c>
      <c r="J45" s="14">
        <f>IF(Raw!M136&gt;0,Deficit!$D$44-Raw!M136,"")</f>
        <v>4.8066703503960007</v>
      </c>
      <c r="K45" s="14">
        <f>IF(Raw!N136&gt;0,Deficit!$D$44-Raw!N136,"")</f>
        <v>5.5704934251329998</v>
      </c>
      <c r="L45" s="14">
        <f>IF(Raw!O136&gt;0,Deficit!$D$44-Raw!O136,"")</f>
        <v>4.7471085564177002</v>
      </c>
      <c r="M45" s="14">
        <f>IF(Raw!P136&gt;0,Deficit!$D$44-Raw!P136,"")</f>
        <v>4.4463251944881002</v>
      </c>
      <c r="N45" s="14">
        <f>IF(Raw!Q136&gt;0,Deficit!$D$44-Raw!Q136,"")</f>
        <v>4.1866011010299005</v>
      </c>
      <c r="O45" s="14">
        <f>IF(Raw!R136&gt;0,Deficit!$D$44-Raw!R136,"")</f>
        <v>4.4620881363457983</v>
      </c>
      <c r="P45" s="14">
        <f>IF(Raw!S136&gt;0,Deficit!$D$44-Raw!S136,"")</f>
        <v>4.1623427161880997</v>
      </c>
      <c r="Q45" s="14">
        <f>IF(Raw!T136&gt;0,Deficit!$D$44-Raw!T136,"")</f>
        <v>3.6599284333060993</v>
      </c>
      <c r="R45" s="14">
        <f>IF(Raw!U136&gt;0,Deficit!$D$44-Raw!U136,"")</f>
        <v>3.7695330747188009</v>
      </c>
      <c r="S45" s="14">
        <f>IF(Raw!V136&gt;0,Deficit!$D$44-Raw!V136,"")</f>
        <v>4.3782828981997</v>
      </c>
      <c r="T45" s="14">
        <f>IF(Raw!W136&gt;0,Deficit!$D$44-Raw!W136,"")</f>
        <v>4.3152956819947015</v>
      </c>
      <c r="U45" s="14">
        <f>IF(Raw!X136&gt;0,Deficit!$D$44-Raw!X136,"")</f>
        <v>3.5446109425491983</v>
      </c>
      <c r="V45" s="14">
        <f>IF(Raw!Y136&gt;0,Deficit!$D$44-Raw!Y136,"")</f>
        <v>3.2209513544809987</v>
      </c>
      <c r="W45" s="14">
        <f>IF(Raw!Z136&gt;0,Deficit!$D$44-Raw!Z136,"")</f>
        <v>3.4062139727836005</v>
      </c>
      <c r="X45" s="14">
        <f>IF(Raw!AA136&gt;0,Deficit!$D$44-Raw!AA136,"")</f>
        <v>3.7221184599147996</v>
      </c>
      <c r="Y45" s="14">
        <f>IF(Raw!AB136&gt;0,Deficit!$D$44-Raw!AB136,"")</f>
        <v>3.0467987229082993</v>
      </c>
      <c r="Z45" s="14">
        <f>IF(Raw!AC136&gt;0,Deficit!$D$44-Raw!AC136,"")</f>
        <v>2.0203555094062011</v>
      </c>
      <c r="AA45" s="14">
        <f>IF(Raw!AD136&gt;0,Deficit!$D$44-Raw!AD136,"")</f>
        <v>1.6754747604332998</v>
      </c>
      <c r="AB45" s="14">
        <f>IF(Raw!AE136&gt;0,Deficit!$D$44-Raw!AE136,"")</f>
        <v>0.55278274093519997</v>
      </c>
      <c r="AC45" s="14">
        <f>IF(Raw!AF136&gt;0,Deficit!$D$44-Raw!AF136,"")</f>
        <v>1.3682115576641998</v>
      </c>
      <c r="AD45" s="14">
        <f>IF(Raw!AG136&gt;0,Deficit!$D$44-Raw!AG136,"")</f>
        <v>1.2839650597409005</v>
      </c>
      <c r="AE45" s="14">
        <f>IF(Raw!AH136&gt;0,Deficit!$D$44-Raw!AH136,"")</f>
        <v>0.99733618500849985</v>
      </c>
      <c r="AF45" s="14">
        <f>IF(Raw!AI136&gt;0,Deficit!$D$44-Raw!AI136,"")</f>
        <v>0.79857196139600006</v>
      </c>
      <c r="AG45" s="14">
        <f>IF(Raw!AJ136&gt;0,Deficit!$D$44-Raw!AJ136,"")</f>
        <v>1.608319527397601</v>
      </c>
      <c r="AH45" s="14">
        <f>IF(Raw!AK136&gt;0,Deficit!$D$44-Raw!AK136,"")</f>
        <v>2.0859380625699018</v>
      </c>
      <c r="AI45" s="14">
        <f>IF(Raw!AL136&gt;0,Deficit!$D$44-Raw!AL136,"")</f>
        <v>2.1043062069194001</v>
      </c>
      <c r="AJ45" s="14">
        <f>IF(Raw!AM136&gt;0,Deficit!$D$44-Raw!AM136,"")</f>
        <v>1.7048940260400016</v>
      </c>
      <c r="AK45" s="14">
        <f>IF(Raw!AN136&gt;0,Deficit!$D$44-Raw!AN136,"")</f>
        <v>2.2949543388435991</v>
      </c>
      <c r="AL45" s="14">
        <f>IF(Raw!AO136&gt;0,Deficit!$D$44-Raw!AO136,"")</f>
        <v>2.5682434570034012</v>
      </c>
      <c r="AM45" s="14">
        <f>IF(Raw!AP136&gt;0,Deficit!$D$44-Raw!AP136,"")</f>
        <v>2.6018583786065008</v>
      </c>
      <c r="AN45" s="14">
        <f>IF(Raw!AQ136&gt;0,Deficit!$D$44-Raw!AQ136,"")</f>
        <v>3.9531838221473983</v>
      </c>
      <c r="AO45" s="14">
        <f>IF(Raw!AR136&gt;0,Deficit!$D$44-Raw!AR136,"")</f>
        <v>3.089851069840801</v>
      </c>
      <c r="AP45" s="14">
        <f>IF(Raw!AS136&gt;0,Deficit!$D$44-Raw!AS136,"")</f>
        <v>3.1235999934391003</v>
      </c>
      <c r="AQ45" s="14">
        <f>IF(Raw!AT136&gt;0,Deficit!$D$44-Raw!AT136,"")</f>
        <v>3.1159067908585989</v>
      </c>
      <c r="AR45" s="14" t="str">
        <f>IF(Raw!AU136&gt;0,Deficit!$D$44-Raw!AU136,"")</f>
        <v/>
      </c>
    </row>
    <row r="46" spans="1:44" x14ac:dyDescent="0.25">
      <c r="A46" s="31" t="s">
        <v>43</v>
      </c>
      <c r="B46" s="31">
        <v>2</v>
      </c>
      <c r="C46" s="31">
        <v>200</v>
      </c>
      <c r="D46" s="19">
        <v>19</v>
      </c>
      <c r="E46" s="14"/>
      <c r="F46" s="14">
        <f>IF(Raw!I137&gt;0,Deficit!$D$46-Raw!I137,"")</f>
        <v>5.5573664591517993</v>
      </c>
      <c r="G46" s="14">
        <f>IF(Raw!J137&gt;0,Deficit!$D$46-Raw!J137,"")</f>
        <v>5.3610813400824995</v>
      </c>
      <c r="H46" s="14">
        <f>IF(Raw!K137&gt;0,Deficit!$D$46-Raw!K137,"")</f>
        <v>5.4459538085472996</v>
      </c>
      <c r="I46" s="14">
        <f>IF(Raw!L137&gt;0,Deficit!$D$46-Raw!L137,"")</f>
        <v>5.271319754077</v>
      </c>
      <c r="J46" s="14">
        <f>IF(Raw!M137&gt;0,Deficit!$D$46-Raw!M137,"")</f>
        <v>5.7387089275602001</v>
      </c>
      <c r="K46" s="14">
        <f>IF(Raw!N137&gt;0,Deficit!$D$46-Raw!N137,"")</f>
        <v>5.3059834113250002</v>
      </c>
      <c r="L46" s="14">
        <f>IF(Raw!O137&gt;0,Deficit!$D$46-Raw!O137,"")</f>
        <v>5.0642053807933998</v>
      </c>
      <c r="M46" s="14">
        <f>IF(Raw!P137&gt;0,Deficit!$D$46-Raw!P137,"")</f>
        <v>5.3826760748469997</v>
      </c>
      <c r="N46" s="14">
        <f>IF(Raw!Q137&gt;0,Deficit!$D$46-Raw!Q137,"")</f>
        <v>5.1340905456260995</v>
      </c>
      <c r="O46" s="14">
        <f>IF(Raw!R137&gt;0,Deficit!$D$46-Raw!R137,"")</f>
        <v>5.2276774178903</v>
      </c>
      <c r="P46" s="14">
        <f>IF(Raw!S137&gt;0,Deficit!$D$46-Raw!S137,"")</f>
        <v>5.1557719626796992</v>
      </c>
      <c r="Q46" s="14">
        <f>IF(Raw!T137&gt;0,Deficit!$D$46-Raw!T137,"")</f>
        <v>4.8886538786992997</v>
      </c>
      <c r="R46" s="14">
        <f>IF(Raw!U137&gt;0,Deficit!$D$46-Raw!U137,"")</f>
        <v>4.8908101364619991</v>
      </c>
      <c r="S46" s="14">
        <f>IF(Raw!V137&gt;0,Deficit!$D$46-Raw!V137,"")</f>
        <v>5.0360733470092001</v>
      </c>
      <c r="T46" s="14">
        <f>IF(Raw!W137&gt;0,Deficit!$D$46-Raw!W137,"")</f>
        <v>4.8670624259525006</v>
      </c>
      <c r="U46" s="14">
        <f>IF(Raw!X137&gt;0,Deficit!$D$46-Raw!X137,"")</f>
        <v>4.9875750915636008</v>
      </c>
      <c r="V46" s="14">
        <f>IF(Raw!Y137&gt;0,Deficit!$D$46-Raw!Y137,"")</f>
        <v>4.9086965149449995</v>
      </c>
      <c r="W46" s="14">
        <f>IF(Raw!Z137&gt;0,Deficit!$D$46-Raw!Z137,"")</f>
        <v>4.5048083428207999</v>
      </c>
      <c r="X46" s="14">
        <f>IF(Raw!AA137&gt;0,Deficit!$D$46-Raw!AA137,"")</f>
        <v>4.2771990773312005</v>
      </c>
      <c r="Y46" s="14">
        <f>IF(Raw!AB137&gt;0,Deficit!$D$46-Raw!AB137,"")</f>
        <v>3.5443389827940006</v>
      </c>
      <c r="Z46" s="14">
        <f>IF(Raw!AC137&gt;0,Deficit!$D$46-Raw!AC137,"")</f>
        <v>3.7522908575004994</v>
      </c>
      <c r="AA46" s="14">
        <f>IF(Raw!AD137&gt;0,Deficit!$D$46-Raw!AD137,"")</f>
        <v>4.0505747947497994</v>
      </c>
      <c r="AB46" s="14">
        <f>IF(Raw!AE137&gt;0,Deficit!$D$46-Raw!AE137,"")</f>
        <v>2.4492460340409004</v>
      </c>
      <c r="AC46" s="14">
        <f>IF(Raw!AF137&gt;0,Deficit!$D$46-Raw!AF137,"")</f>
        <v>1.5115218263354997</v>
      </c>
      <c r="AD46" s="14">
        <f>IF(Raw!AG137&gt;0,Deficit!$D$46-Raw!AG137,"")</f>
        <v>1.7231021998507998</v>
      </c>
      <c r="AE46" s="14">
        <f>IF(Raw!AH137&gt;0,Deficit!$D$46-Raw!AH137,"")</f>
        <v>2.2868432001959</v>
      </c>
      <c r="AF46" s="14">
        <f>IF(Raw!AI137&gt;0,Deficit!$D$46-Raw!AI137,"")</f>
        <v>2.3399306520767986</v>
      </c>
      <c r="AG46" s="14">
        <f>IF(Raw!AJ137&gt;0,Deficit!$D$46-Raw!AJ137,"")</f>
        <v>2.5082974187224991</v>
      </c>
      <c r="AH46" s="14">
        <f>IF(Raw!AK137&gt;0,Deficit!$D$46-Raw!AK137,"")</f>
        <v>1.6068302321417995</v>
      </c>
      <c r="AI46" s="14">
        <f>IF(Raw!AL137&gt;0,Deficit!$D$46-Raw!AL137,"")</f>
        <v>2.0061152820571984</v>
      </c>
      <c r="AJ46" s="14">
        <f>IF(Raw!AM137&gt;0,Deficit!$D$46-Raw!AM137,"")</f>
        <v>2.7700162699119986</v>
      </c>
      <c r="AK46" s="14">
        <f>IF(Raw!AN137&gt;0,Deficit!$D$46-Raw!AN137,"")</f>
        <v>1.8937600094153986</v>
      </c>
      <c r="AL46" s="14">
        <f>IF(Raw!AO137&gt;0,Deficit!$D$46-Raw!AO137,"")</f>
        <v>3.1782105601044996</v>
      </c>
      <c r="AM46" s="14">
        <f>IF(Raw!AP137&gt;0,Deficit!$D$46-Raw!AP137,"")</f>
        <v>3.4046625951853997</v>
      </c>
      <c r="AN46" s="14">
        <f>IF(Raw!AQ137&gt;0,Deficit!$D$46-Raw!AQ137,"")</f>
        <v>3.5785321175010001</v>
      </c>
      <c r="AO46" s="14">
        <f>IF(Raw!AR137&gt;0,Deficit!$D$46-Raw!AR137,"")</f>
        <v>3.6038599997849996</v>
      </c>
      <c r="AP46" s="14">
        <f>IF(Raw!AS137&gt;0,Deficit!$D$46-Raw!AS137,"")</f>
        <v>3.4425721865470997</v>
      </c>
      <c r="AQ46" s="14">
        <f>IF(Raw!AT137&gt;0,Deficit!$D$46-Raw!AT137,"")</f>
        <v>3.4290421119134002</v>
      </c>
      <c r="AR46" s="14" t="str">
        <f>IF(Raw!AU137&gt;0,Deficit!$D$46-Raw!AU137,"")</f>
        <v/>
      </c>
    </row>
    <row r="47" spans="1:44" x14ac:dyDescent="0.25">
      <c r="A47" s="33" t="s">
        <v>50</v>
      </c>
      <c r="B47" s="33">
        <v>2</v>
      </c>
      <c r="C47" s="33">
        <v>15</v>
      </c>
      <c r="D47" s="78">
        <v>27</v>
      </c>
      <c r="E47" s="34"/>
      <c r="F47" s="34">
        <f>IF(Raw!I180&gt;0,Deficit!$D$47-Raw!I180,"")</f>
        <v>13.3</v>
      </c>
      <c r="G47" s="34">
        <f>IF(Raw!J180&gt;0,Deficit!$D$47-Raw!J180,"")</f>
        <v>16.5</v>
      </c>
      <c r="H47" s="34">
        <f>IF(Raw!K180&gt;0,Deficit!$D$47-Raw!K180,"")</f>
        <v>14.55</v>
      </c>
      <c r="I47" s="34">
        <f>IF(Raw!L180&gt;0,Deficit!$D$47-Raw!L180,"")</f>
        <v>0.80000000000000071</v>
      </c>
      <c r="J47" s="34">
        <f>IF(Raw!M180&gt;0,Deficit!$D$47-Raw!M180,"")</f>
        <v>8.1000000000000014</v>
      </c>
      <c r="K47" s="34">
        <f>IF(Raw!N180&gt;0,Deficit!$D$47-Raw!N180,"")</f>
        <v>4.5</v>
      </c>
      <c r="L47" s="34">
        <f>IF(Raw!O180&gt;0,Deficit!$D$47-Raw!O180,"")</f>
        <v>18.100000000000001</v>
      </c>
      <c r="M47" s="34">
        <f>IF(Raw!P180&gt;0,Deficit!$D$47-Raw!P180,"")</f>
        <v>-0.19999999999999929</v>
      </c>
      <c r="N47" s="34">
        <f>IF(Raw!Q180&gt;0,Deficit!$D$47-Raw!Q180,"")</f>
        <v>13.9</v>
      </c>
      <c r="O47" s="34">
        <f>IF(Raw!R180&gt;0,Deficit!$D$47-Raw!R180,"")</f>
        <v>2.9499999999999993</v>
      </c>
      <c r="P47" s="34">
        <f>IF(Raw!S180&gt;0,Deficit!$D$47-Raw!S180,"")</f>
        <v>16.600000000000001</v>
      </c>
      <c r="Q47" s="34">
        <f>IF(Raw!T180&gt;0,Deficit!$D$47-Raw!T180,"")</f>
        <v>11.4</v>
      </c>
      <c r="R47" s="34">
        <f>IF(Raw!U180&gt;0,Deficit!$D$47-Raw!U180,"")</f>
        <v>13.05</v>
      </c>
      <c r="S47" s="34">
        <f>IF(Raw!V180&gt;0,Deficit!$D$47-Raw!V180,"")</f>
        <v>2.1999999999999993</v>
      </c>
      <c r="T47" s="34">
        <f>IF(Raw!W180&gt;0,Deficit!$D$47-Raw!W180,"")</f>
        <v>3.3999999999999986</v>
      </c>
      <c r="U47" s="34">
        <f>IF(Raw!X180&gt;0,Deficit!$D$47-Raw!X180,"")</f>
        <v>1.6499999999999986</v>
      </c>
      <c r="V47" s="34">
        <f>IF(Raw!Y180&gt;0,Deficit!$D$47-Raw!Y180,"")</f>
        <v>7.5333333333332995</v>
      </c>
      <c r="W47" s="34">
        <f>IF(Raw!Z180&gt;0,Deficit!$D$47-Raw!Z180,"")</f>
        <v>13.55</v>
      </c>
      <c r="X47" s="34">
        <f>IF(Raw!AA180&gt;0,Deficit!$D$47-Raw!AA180,"")</f>
        <v>-0.80000000000000071</v>
      </c>
      <c r="Y47" s="34">
        <f>IF(Raw!AB180&gt;0,Deficit!$D$47-Raw!AB180,"")</f>
        <v>4.6499999999999986</v>
      </c>
      <c r="Z47" s="34">
        <f>IF(Raw!AC180&gt;0,Deficit!$D$47-Raw!AC180,"")</f>
        <v>1.75</v>
      </c>
      <c r="AA47" s="34">
        <f>IF(Raw!AD180&gt;0,Deficit!$D$47-Raw!AD180,"")</f>
        <v>8.9666666666667005</v>
      </c>
      <c r="AB47" s="34">
        <f>IF(Raw!AE180&gt;0,Deficit!$D$47-Raw!AE180,"")</f>
        <v>4</v>
      </c>
      <c r="AC47" s="34">
        <f>IF(Raw!AF180&gt;0,Deficit!$D$47-Raw!AF180,"")</f>
        <v>4.5</v>
      </c>
      <c r="AD47" s="34">
        <f>IF(Raw!AG180&gt;0,Deficit!$D$47-Raw!AG180,"")</f>
        <v>12.75</v>
      </c>
      <c r="AE47" s="34">
        <f>IF(Raw!AH180&gt;0,Deficit!$D$47-Raw!AH180,"")</f>
        <v>5.0000000000000711E-2</v>
      </c>
      <c r="AF47" s="34">
        <f>IF(Raw!AI180&gt;0,Deficit!$D$47-Raw!AI180,"")</f>
        <v>9.8999999999999986</v>
      </c>
      <c r="AG47" s="34">
        <f>IF(Raw!AJ180&gt;0,Deficit!$D$47-Raw!AJ180,"")</f>
        <v>15.9</v>
      </c>
      <c r="AH47" s="34">
        <f>IF(Raw!AK180&gt;0,Deficit!$D$47-Raw!AK180,"")</f>
        <v>2.6999999999999993</v>
      </c>
      <c r="AI47" s="34">
        <f>IF(Raw!AL180&gt;0,Deficit!$D$47-Raw!AL180,"")</f>
        <v>14.9</v>
      </c>
      <c r="AJ47" s="34">
        <f>IF(Raw!AM180&gt;0,Deficit!$D$47-Raw!AM180,"")</f>
        <v>8.25</v>
      </c>
      <c r="AK47" s="34">
        <f>IF(Raw!AN180&gt;0,Deficit!$D$47-Raw!AN180,"")</f>
        <v>13.4</v>
      </c>
      <c r="AL47" s="34">
        <f>IF(Raw!AO180&gt;0,Deficit!$D$47-Raw!AO180,"")</f>
        <v>14.85</v>
      </c>
      <c r="AM47" s="34">
        <f>IF(Raw!AP180&gt;0,Deficit!$D$47-Raw!AP180,"")</f>
        <v>8.4499999999999993</v>
      </c>
      <c r="AN47" s="34">
        <f>IF(Raw!AQ180&gt;0,Deficit!$D$47-Raw!AQ180,"")</f>
        <v>11.35</v>
      </c>
      <c r="AO47" s="34">
        <f>IF(Raw!AR180&gt;0,Deficit!$D$47-Raw!AR180,"")</f>
        <v>3.75</v>
      </c>
      <c r="AP47" s="34">
        <f>IF(Raw!AS180&gt;0,Deficit!$D$47-Raw!AS180,"")</f>
        <v>-1.1499999999999986</v>
      </c>
      <c r="AQ47" s="34">
        <f>IF(Raw!AT180&gt;0,Deficit!$D$47-Raw!AT180,"")</f>
        <v>-1.8500000000000014</v>
      </c>
      <c r="AR47" s="34" t="str">
        <f>IF(Raw!AU180&gt;0,Deficit!$D$47-Raw!AU180,"")</f>
        <v/>
      </c>
    </row>
    <row r="48" spans="1:44" x14ac:dyDescent="0.25">
      <c r="A48" s="31" t="s">
        <v>50</v>
      </c>
      <c r="B48" s="26">
        <v>2</v>
      </c>
      <c r="C48" s="26">
        <v>30</v>
      </c>
      <c r="D48" s="19">
        <v>26</v>
      </c>
      <c r="E48" s="14"/>
      <c r="F48" s="14">
        <f>IF(Raw!I181&gt;0,Deficit!$D$49-Raw!I181,"")</f>
        <v>6.1955814159951004</v>
      </c>
      <c r="G48" s="14">
        <f>IF(Raw!J181&gt;0,Deficit!$D$49-Raw!J181,"")</f>
        <v>3.3501227088810985</v>
      </c>
      <c r="H48" s="14">
        <f>IF(Raw!K181&gt;0,Deficit!$D$49-Raw!K181,"")</f>
        <v>3.3608161351254999</v>
      </c>
      <c r="I48" s="14">
        <f>IF(Raw!L181&gt;0,Deficit!$D$49-Raw!L181,"")</f>
        <v>0.74222614427590017</v>
      </c>
      <c r="J48" s="14">
        <f>IF(Raw!M181&gt;0,Deficit!$D$49-Raw!M181,"")</f>
        <v>4.4118087560586012</v>
      </c>
      <c r="K48" s="14">
        <f>IF(Raw!N181&gt;0,Deficit!$D$49-Raw!N181,"")</f>
        <v>0.79272682066969935</v>
      </c>
      <c r="L48" s="14">
        <f>IF(Raw!O181&gt;0,Deficit!$D$49-Raw!O181,"")</f>
        <v>6.5941494286398985</v>
      </c>
      <c r="M48" s="14">
        <f>IF(Raw!P181&gt;0,Deficit!$D$49-Raw!P181,"")</f>
        <v>2.3623536806836007</v>
      </c>
      <c r="N48" s="14">
        <f>IF(Raw!Q181&gt;0,Deficit!$D$49-Raw!Q181,"")</f>
        <v>8.8634732505628016</v>
      </c>
      <c r="O48" s="14">
        <f>IF(Raw!R181&gt;0,Deficit!$D$49-Raw!R181,"")</f>
        <v>4.8211701661632986</v>
      </c>
      <c r="P48" s="14">
        <f>IF(Raw!S181&gt;0,Deficit!$D$49-Raw!S181,"")</f>
        <v>9.1805106270692001</v>
      </c>
      <c r="Q48" s="14">
        <f>IF(Raw!T181&gt;0,Deficit!$D$49-Raw!T181,"")</f>
        <v>7.2508169995542993</v>
      </c>
      <c r="R48" s="14">
        <f>IF(Raw!U181&gt;0,Deficit!$D$49-Raw!U181,"")</f>
        <v>2.7731448327489012</v>
      </c>
      <c r="S48" s="14">
        <f>IF(Raw!V181&gt;0,Deficit!$D$49-Raw!V181,"")</f>
        <v>4.9417471750476984</v>
      </c>
      <c r="T48" s="14">
        <f>IF(Raw!W181&gt;0,Deficit!$D$49-Raw!W181,"")</f>
        <v>4.9951283411668008</v>
      </c>
      <c r="U48" s="14">
        <f>IF(Raw!X181&gt;0,Deficit!$D$49-Raw!X181,"")</f>
        <v>0.4665069744463004</v>
      </c>
      <c r="V48" s="14">
        <f>IF(Raw!Y181&gt;0,Deficit!$D$49-Raw!Y181,"")</f>
        <v>2.3871324450926998</v>
      </c>
      <c r="W48" s="14">
        <f>IF(Raw!Z181&gt;0,Deficit!$D$49-Raw!Z181,"")</f>
        <v>6.2533325697105013</v>
      </c>
      <c r="X48" s="14">
        <f>IF(Raw!AA181&gt;0,Deficit!$D$49-Raw!AA181,"")</f>
        <v>0.562432362986101</v>
      </c>
      <c r="Y48" s="14">
        <f>IF(Raw!AB181&gt;0,Deficit!$D$49-Raw!AB181,"")</f>
        <v>4.9877971326788995</v>
      </c>
      <c r="Z48" s="14">
        <f>IF(Raw!AC181&gt;0,Deficit!$D$49-Raw!AC181,"")</f>
        <v>1.5420298965943999</v>
      </c>
      <c r="AA48" s="14">
        <f>IF(Raw!AD181&gt;0,Deficit!$D$49-Raw!AD181,"")</f>
        <v>3.4395225863943999</v>
      </c>
      <c r="AB48" s="14">
        <f>IF(Raw!AE181&gt;0,Deficit!$D$49-Raw!AE181,"")</f>
        <v>2.7457901988579998</v>
      </c>
      <c r="AC48" s="14">
        <f>IF(Raw!AF181&gt;0,Deficit!$D$49-Raw!AF181,"")</f>
        <v>0.35724417346229842</v>
      </c>
      <c r="AD48" s="14">
        <f>IF(Raw!AG181&gt;0,Deficit!$D$49-Raw!AG181,"")</f>
        <v>6.1919355992419014</v>
      </c>
      <c r="AE48" s="14">
        <f>IF(Raw!AH181&gt;0,Deficit!$D$49-Raw!AH181,"")</f>
        <v>0.40834829852240162</v>
      </c>
      <c r="AF48" s="14">
        <f>IF(Raw!AI181&gt;0,Deficit!$D$49-Raw!AI181,"")</f>
        <v>1.9780064171527982</v>
      </c>
      <c r="AG48" s="14">
        <f>IF(Raw!AJ181&gt;0,Deficit!$D$49-Raw!AJ181,"")</f>
        <v>10.658939945730801</v>
      </c>
      <c r="AH48" s="14">
        <f>IF(Raw!AK181&gt;0,Deficit!$D$49-Raw!AK181,"")</f>
        <v>8.6347232712069015</v>
      </c>
      <c r="AI48" s="14">
        <f>IF(Raw!AL181&gt;0,Deficit!$D$49-Raw!AL181,"")</f>
        <v>10.475956922396399</v>
      </c>
      <c r="AJ48" s="14">
        <f>IF(Raw!AM181&gt;0,Deficit!$D$49-Raw!AM181,"")</f>
        <v>9.4403375659302</v>
      </c>
      <c r="AK48" s="14">
        <f>IF(Raw!AN181&gt;0,Deficit!$D$49-Raw!AN181,"")</f>
        <v>10.8066993689139</v>
      </c>
      <c r="AL48" s="14">
        <f>IF(Raw!AO181&gt;0,Deficit!$D$49-Raw!AO181,"")</f>
        <v>12.242274393833799</v>
      </c>
      <c r="AM48" s="14">
        <f>IF(Raw!AP181&gt;0,Deficit!$D$49-Raw!AP181,"")</f>
        <v>10.9696894500621</v>
      </c>
      <c r="AN48" s="14">
        <f>IF(Raw!AQ181&gt;0,Deficit!$D$49-Raw!AQ181,"")</f>
        <v>1.1014073704335985</v>
      </c>
      <c r="AO48" s="14">
        <f>IF(Raw!AR181&gt;0,Deficit!$D$49-Raw!AR181,"")</f>
        <v>0.85449315818519977</v>
      </c>
      <c r="AP48" s="14">
        <f>IF(Raw!AS181&gt;0,Deficit!$D$49-Raw!AS181,"")</f>
        <v>1.8449881142373989</v>
      </c>
      <c r="AQ48" s="14">
        <f>IF(Raw!AT181&gt;0,Deficit!$D$49-Raw!AT181,"")</f>
        <v>3.1597961735729996</v>
      </c>
      <c r="AR48" s="14" t="str">
        <f>IF(Raw!AU181&gt;0,Deficit!$D$49-Raw!AU181,"")</f>
        <v/>
      </c>
    </row>
    <row r="49" spans="1:44" x14ac:dyDescent="0.25">
      <c r="A49" s="31" t="s">
        <v>50</v>
      </c>
      <c r="B49" s="26">
        <v>2</v>
      </c>
      <c r="C49" s="26">
        <v>60</v>
      </c>
      <c r="D49" s="19">
        <v>14</v>
      </c>
      <c r="E49" s="14"/>
      <c r="F49" s="14">
        <f>IF(Raw!I182&gt;0,Deficit!$D$51-Raw!I182,"")</f>
        <v>2.6192928641740991</v>
      </c>
      <c r="G49" s="14">
        <f>IF(Raw!J182&gt;0,Deficit!$D$51-Raw!J182,"")</f>
        <v>1.6448883678645991</v>
      </c>
      <c r="H49" s="14">
        <f>IF(Raw!K182&gt;0,Deficit!$D$51-Raw!K182,"")</f>
        <v>1.9080476105953004</v>
      </c>
      <c r="I49" s="14">
        <f>IF(Raw!L182&gt;0,Deficit!$D$51-Raw!L182,"")</f>
        <v>0.49392405445740017</v>
      </c>
      <c r="J49" s="14">
        <f>IF(Raw!M182&gt;0,Deficit!$D$51-Raw!M182,"")</f>
        <v>0.85052690309849943</v>
      </c>
      <c r="K49" s="14">
        <f>IF(Raw!N182&gt;0,Deficit!$D$51-Raw!N182,"")</f>
        <v>0.78282521238669922</v>
      </c>
      <c r="L49" s="14">
        <f>IF(Raw!O182&gt;0,Deficit!$D$51-Raw!O182,"")</f>
        <v>1.2402315136253002</v>
      </c>
      <c r="M49" s="14">
        <f>IF(Raw!P182&gt;0,Deficit!$D$51-Raw!P182,"")</f>
        <v>1.1339216595071004</v>
      </c>
      <c r="N49" s="14">
        <f>IF(Raw!Q182&gt;0,Deficit!$D$51-Raw!Q182,"")</f>
        <v>1.6113975205086</v>
      </c>
      <c r="O49" s="14">
        <f>IF(Raw!R182&gt;0,Deficit!$D$51-Raw!R182,"")</f>
        <v>1.4374126303157002</v>
      </c>
      <c r="P49" s="14">
        <f>IF(Raw!S182&gt;0,Deficit!$D$51-Raw!S182,"")</f>
        <v>1.8504770743147994</v>
      </c>
      <c r="Q49" s="14">
        <f>IF(Raw!T182&gt;0,Deficit!$D$51-Raw!T182,"")</f>
        <v>1.4845463973479998</v>
      </c>
      <c r="R49" s="14">
        <f>IF(Raw!U182&gt;0,Deficit!$D$51-Raw!U182,"")</f>
        <v>0.20593880339399995</v>
      </c>
      <c r="S49" s="14">
        <f>IF(Raw!V182&gt;0,Deficit!$D$51-Raw!V182,"")</f>
        <v>1.3866379089364003</v>
      </c>
      <c r="T49" s="14">
        <f>IF(Raw!W182&gt;0,Deficit!$D$51-Raw!W182,"")</f>
        <v>1.4073006698491</v>
      </c>
      <c r="U49" s="14">
        <f>IF(Raw!X182&gt;0,Deficit!$D$51-Raw!X182,"")</f>
        <v>-0.55330793906430031</v>
      </c>
      <c r="V49" s="14">
        <f>IF(Raw!Y182&gt;0,Deficit!$D$51-Raw!Y182,"")</f>
        <v>0.58907272557840074</v>
      </c>
      <c r="W49" s="14">
        <f>IF(Raw!Z182&gt;0,Deficit!$D$51-Raw!Z182,"")</f>
        <v>1.2735979634597001</v>
      </c>
      <c r="X49" s="14">
        <f>IF(Raw!AA182&gt;0,Deficit!$D$51-Raw!AA182,"")</f>
        <v>-0.58701819468270067</v>
      </c>
      <c r="Y49" s="14">
        <f>IF(Raw!AB182&gt;0,Deficit!$D$51-Raw!AB182,"")</f>
        <v>1.2663354335539001</v>
      </c>
      <c r="Z49" s="14">
        <f>IF(Raw!AC182&gt;0,Deficit!$D$51-Raw!AC182,"")</f>
        <v>-0.19042929591920021</v>
      </c>
      <c r="AA49" s="14">
        <f>IF(Raw!AD182&gt;0,Deficit!$D$51-Raw!AD182,"")</f>
        <v>0.73798921896210068</v>
      </c>
      <c r="AB49" s="14">
        <f>IF(Raw!AE182&gt;0,Deficit!$D$51-Raw!AE182,"")</f>
        <v>0.66953827054549997</v>
      </c>
      <c r="AC49" s="14">
        <f>IF(Raw!AF182&gt;0,Deficit!$D$51-Raw!AF182,"")</f>
        <v>1.1163868097365999</v>
      </c>
      <c r="AD49" s="14">
        <f>IF(Raw!AG182&gt;0,Deficit!$D$51-Raw!AG182,"")</f>
        <v>1.9385374650545</v>
      </c>
      <c r="AE49" s="14">
        <f>IF(Raw!AH182&gt;0,Deficit!$D$51-Raw!AH182,"")</f>
        <v>1.7727736221977004</v>
      </c>
      <c r="AF49" s="14">
        <f>IF(Raw!AI182&gt;0,Deficit!$D$51-Raw!AI182,"")</f>
        <v>1.8132688941786999</v>
      </c>
      <c r="AG49" s="14">
        <f>IF(Raw!AJ182&gt;0,Deficit!$D$51-Raw!AJ182,"")</f>
        <v>2.6054673524583993</v>
      </c>
      <c r="AH49" s="14">
        <f>IF(Raw!AK182&gt;0,Deficit!$D$51-Raw!AK182,"")</f>
        <v>2.8495609236377</v>
      </c>
      <c r="AI49" s="14">
        <f>IF(Raw!AL182&gt;0,Deficit!$D$51-Raw!AL182,"")</f>
        <v>3.3149499612850999</v>
      </c>
      <c r="AJ49" s="14">
        <f>IF(Raw!AM182&gt;0,Deficit!$D$51-Raw!AM182,"")</f>
        <v>3.2131435860832998</v>
      </c>
      <c r="AK49" s="14">
        <f>IF(Raw!AN182&gt;0,Deficit!$D$51-Raw!AN182,"")</f>
        <v>3.4936967504209004</v>
      </c>
      <c r="AL49" s="14">
        <f>IF(Raw!AO182&gt;0,Deficit!$D$51-Raw!AO182,"")</f>
        <v>3.8150828642373007</v>
      </c>
      <c r="AM49" s="14">
        <f>IF(Raw!AP182&gt;0,Deficit!$D$51-Raw!AP182,"")</f>
        <v>3.6613477951001006</v>
      </c>
      <c r="AN49" s="14">
        <f>IF(Raw!AQ182&gt;0,Deficit!$D$51-Raw!AQ182,"")</f>
        <v>0.74179961923259974</v>
      </c>
      <c r="AO49" s="14">
        <f>IF(Raw!AR182&gt;0,Deficit!$D$51-Raw!AR182,"")</f>
        <v>0.42152869231840029</v>
      </c>
      <c r="AP49" s="14">
        <f>IF(Raw!AS182&gt;0,Deficit!$D$51-Raw!AS182,"")</f>
        <v>2.2190719263168006</v>
      </c>
      <c r="AQ49" s="14">
        <f>IF(Raw!AT182&gt;0,Deficit!$D$51-Raw!AT182,"")</f>
        <v>2.0472632478485995</v>
      </c>
      <c r="AR49" s="14" t="str">
        <f>IF(Raw!AU182&gt;0,Deficit!$D$51-Raw!AU182,"")</f>
        <v/>
      </c>
    </row>
    <row r="50" spans="1:44" x14ac:dyDescent="0.25">
      <c r="A50" s="31" t="s">
        <v>50</v>
      </c>
      <c r="B50" s="26">
        <v>2</v>
      </c>
      <c r="C50" s="26">
        <v>90</v>
      </c>
      <c r="D50" s="19">
        <v>15</v>
      </c>
      <c r="E50" s="14"/>
      <c r="F50" s="14">
        <f>IF(Raw!I183&gt;0,Deficit!$D$53-Raw!I183,"")</f>
        <v>2.9804139144481994</v>
      </c>
      <c r="G50" s="14">
        <f>IF(Raw!J183&gt;0,Deficit!$D$53-Raw!J183,"")</f>
        <v>2.6756477538241992</v>
      </c>
      <c r="H50" s="14">
        <f>IF(Raw!K183&gt;0,Deficit!$D$53-Raw!K183,"")</f>
        <v>2.8632535791857006</v>
      </c>
      <c r="I50" s="14">
        <f>IF(Raw!L183&gt;0,Deficit!$D$53-Raw!L183,"")</f>
        <v>2.4402432384093995</v>
      </c>
      <c r="J50" s="14">
        <f>IF(Raw!M183&gt;0,Deficit!$D$53-Raw!M183,"")</f>
        <v>2.3537353840105002</v>
      </c>
      <c r="K50" s="14">
        <f>IF(Raw!N183&gt;0,Deficit!$D$53-Raw!N183,"")</f>
        <v>1.9055511805683008</v>
      </c>
      <c r="L50" s="14">
        <f>IF(Raw!O183&gt;0,Deficit!$D$53-Raw!O183,"")</f>
        <v>2.2958078497076002</v>
      </c>
      <c r="M50" s="14">
        <f>IF(Raw!P183&gt;0,Deficit!$D$53-Raw!P183,"")</f>
        <v>1.7967190241738002</v>
      </c>
      <c r="N50" s="14">
        <f>IF(Raw!Q183&gt;0,Deficit!$D$53-Raw!Q183,"")</f>
        <v>2.0957997651217006</v>
      </c>
      <c r="O50" s="14">
        <f>IF(Raw!R183&gt;0,Deficit!$D$53-Raw!R183,"")</f>
        <v>2.2413528553896995</v>
      </c>
      <c r="P50" s="14">
        <f>IF(Raw!S183&gt;0,Deficit!$D$53-Raw!S183,"")</f>
        <v>2.1404503444443996</v>
      </c>
      <c r="Q50" s="14">
        <f>IF(Raw!T183&gt;0,Deficit!$D$53-Raw!T183,"")</f>
        <v>2.1389341862939002</v>
      </c>
      <c r="R50" s="14">
        <f>IF(Raw!U183&gt;0,Deficit!$D$53-Raw!U183,"")</f>
        <v>2.1161205596357</v>
      </c>
      <c r="S50" s="14">
        <f>IF(Raw!V183&gt;0,Deficit!$D$53-Raw!V183,"")</f>
        <v>1.6434324334975994</v>
      </c>
      <c r="T50" s="14">
        <f>IF(Raw!W183&gt;0,Deficit!$D$53-Raw!W183,"")</f>
        <v>1.3962947038658999</v>
      </c>
      <c r="U50" s="14">
        <f>IF(Raw!X183&gt;0,Deficit!$D$53-Raw!X183,"")</f>
        <v>1.4589203740487005</v>
      </c>
      <c r="V50" s="14">
        <f>IF(Raw!Y183&gt;0,Deficit!$D$53-Raw!Y183,"")</f>
        <v>1.2827947553433994</v>
      </c>
      <c r="W50" s="14">
        <f>IF(Raw!Z183&gt;0,Deficit!$D$53-Raw!Z183,"")</f>
        <v>1.0895615874676992</v>
      </c>
      <c r="X50" s="14">
        <f>IF(Raw!AA183&gt;0,Deficit!$D$53-Raw!AA183,"")</f>
        <v>1.0977210949825</v>
      </c>
      <c r="Y50" s="14">
        <f>IF(Raw!AB183&gt;0,Deficit!$D$53-Raw!AB183,"")</f>
        <v>1.6085209107463996</v>
      </c>
      <c r="Z50" s="14">
        <f>IF(Raw!AC183&gt;0,Deficit!$D$53-Raw!AC183,"")</f>
        <v>0.29558978071250053</v>
      </c>
      <c r="AA50" s="14">
        <f>IF(Raw!AD183&gt;0,Deficit!$D$53-Raw!AD183,"")</f>
        <v>0.47903605368830071</v>
      </c>
      <c r="AB50" s="14">
        <f>IF(Raw!AE183&gt;0,Deficit!$D$53-Raw!AE183,"")</f>
        <v>0.66391335155920039</v>
      </c>
      <c r="AC50" s="14">
        <f>IF(Raw!AF183&gt;0,Deficit!$D$53-Raw!AF183,"")</f>
        <v>1.2775057947422006</v>
      </c>
      <c r="AD50" s="14">
        <f>IF(Raw!AG183&gt;0,Deficit!$D$53-Raw!AG183,"")</f>
        <v>1.2275108300115001</v>
      </c>
      <c r="AE50" s="14">
        <f>IF(Raw!AH183&gt;0,Deficit!$D$53-Raw!AH183,"")</f>
        <v>1.8588867494336991</v>
      </c>
      <c r="AF50" s="14">
        <f>IF(Raw!AI183&gt;0,Deficit!$D$53-Raw!AI183,"")</f>
        <v>1.3026873234066993</v>
      </c>
      <c r="AG50" s="14">
        <f>IF(Raw!AJ183&gt;0,Deficit!$D$53-Raw!AJ183,"")</f>
        <v>1.7386044485244003</v>
      </c>
      <c r="AH50" s="14">
        <f>IF(Raw!AK183&gt;0,Deficit!$D$53-Raw!AK183,"")</f>
        <v>1.8789323614465996</v>
      </c>
      <c r="AI50" s="14">
        <f>IF(Raw!AL183&gt;0,Deficit!$D$53-Raw!AL183,"")</f>
        <v>1.9095632390125008</v>
      </c>
      <c r="AJ50" s="14">
        <f>IF(Raw!AM183&gt;0,Deficit!$D$53-Raw!AM183,"")</f>
        <v>2.2642317886614993</v>
      </c>
      <c r="AK50" s="14">
        <f>IF(Raw!AN183&gt;0,Deficit!$D$53-Raw!AN183,"")</f>
        <v>2.4677133256681003</v>
      </c>
      <c r="AL50" s="14">
        <f>IF(Raw!AO183&gt;0,Deficit!$D$53-Raw!AO183,"")</f>
        <v>3.2348736822437001</v>
      </c>
      <c r="AM50" s="14">
        <f>IF(Raw!AP183&gt;0,Deficit!$D$53-Raw!AP183,"")</f>
        <v>2.9847869383696004</v>
      </c>
      <c r="AN50" s="14">
        <f>IF(Raw!AQ183&gt;0,Deficit!$D$53-Raw!AQ183,"")</f>
        <v>2.9987126009544998</v>
      </c>
      <c r="AO50" s="14">
        <f>IF(Raw!AR183&gt;0,Deficit!$D$53-Raw!AR183,"")</f>
        <v>0.61440688943969946</v>
      </c>
      <c r="AP50" s="14">
        <f>IF(Raw!AS183&gt;0,Deficit!$D$53-Raw!AS183,"")</f>
        <v>2.1901680898392009</v>
      </c>
      <c r="AQ50" s="14">
        <f>IF(Raw!AT183&gt;0,Deficit!$D$53-Raw!AT183,"")</f>
        <v>1.9240834390060009</v>
      </c>
      <c r="AR50" s="14" t="str">
        <f>IF(Raw!AU183&gt;0,Deficit!$D$53-Raw!AU183,"")</f>
        <v/>
      </c>
    </row>
    <row r="51" spans="1:44" x14ac:dyDescent="0.25">
      <c r="A51" s="31" t="s">
        <v>50</v>
      </c>
      <c r="B51" s="26">
        <v>2</v>
      </c>
      <c r="C51" s="26">
        <v>120</v>
      </c>
      <c r="D51" s="69">
        <v>14</v>
      </c>
      <c r="E51" s="14"/>
      <c r="F51" s="14">
        <f>IF(Raw!I184&gt;0,Deficit!$D$55-Raw!I184,"")</f>
        <v>2.8559119616244999</v>
      </c>
      <c r="G51" s="14">
        <f>IF(Raw!J184&gt;0,Deficit!$D$55-Raw!J184,"")</f>
        <v>2.6467695880084996</v>
      </c>
      <c r="H51" s="14">
        <f>IF(Raw!K184&gt;0,Deficit!$D$55-Raw!K184,"")</f>
        <v>2.5066746362416996</v>
      </c>
      <c r="I51" s="14">
        <f>IF(Raw!L184&gt;0,Deficit!$D$55-Raw!L184,"")</f>
        <v>2.6678400692328008</v>
      </c>
      <c r="J51" s="14">
        <f>IF(Raw!M184&gt;0,Deficit!$D$55-Raw!M184,"")</f>
        <v>1.7185673176464</v>
      </c>
      <c r="K51" s="14">
        <f>IF(Raw!N184&gt;0,Deficit!$D$55-Raw!N184,"")</f>
        <v>1.7476517140690007</v>
      </c>
      <c r="L51" s="14">
        <f>IF(Raw!O184&gt;0,Deficit!$D$55-Raw!O184,"")</f>
        <v>1.6470666094070996</v>
      </c>
      <c r="M51" s="14">
        <f>IF(Raw!P184&gt;0,Deficit!$D$55-Raw!P184,"")</f>
        <v>1.3941647543072992</v>
      </c>
      <c r="N51" s="14">
        <f>IF(Raw!Q184&gt;0,Deficit!$D$55-Raw!Q184,"")</f>
        <v>1.8245534986529002</v>
      </c>
      <c r="O51" s="14">
        <f>IF(Raw!R184&gt;0,Deficit!$D$55-Raw!R184,"")</f>
        <v>1.4192479959978996</v>
      </c>
      <c r="P51" s="14">
        <f>IF(Raw!S184&gt;0,Deficit!$D$55-Raw!S184,"")</f>
        <v>1.7728592985626008</v>
      </c>
      <c r="Q51" s="14">
        <f>IF(Raw!T184&gt;0,Deficit!$D$55-Raw!T184,"")</f>
        <v>1.5906977935886992</v>
      </c>
      <c r="R51" s="14">
        <f>IF(Raw!U184&gt;0,Deficit!$D$55-Raw!U184,"")</f>
        <v>1.7918560646704993</v>
      </c>
      <c r="S51" s="14">
        <f>IF(Raw!V184&gt;0,Deficit!$D$55-Raw!V184,"")</f>
        <v>1.8197717545337007</v>
      </c>
      <c r="T51" s="14">
        <f>IF(Raw!W184&gt;0,Deficit!$D$55-Raw!W184,"")</f>
        <v>1.4254718510933007</v>
      </c>
      <c r="U51" s="14">
        <f>IF(Raw!X184&gt;0,Deficit!$D$55-Raw!X184,"")</f>
        <v>1.2445147942683992</v>
      </c>
      <c r="V51" s="14">
        <f>IF(Raw!Y184&gt;0,Deficit!$D$55-Raw!Y184,"")</f>
        <v>1.5707531842839</v>
      </c>
      <c r="W51" s="14">
        <f>IF(Raw!Z184&gt;0,Deficit!$D$55-Raw!Z184,"")</f>
        <v>0.61021100558179953</v>
      </c>
      <c r="X51" s="14">
        <f>IF(Raw!AA184&gt;0,Deficit!$D$55-Raw!AA184,"")</f>
        <v>0.61122729038300072</v>
      </c>
      <c r="Y51" s="14">
        <f>IF(Raw!AB184&gt;0,Deficit!$D$55-Raw!AB184,"")</f>
        <v>0.75366510746519921</v>
      </c>
      <c r="Z51" s="14">
        <f>IF(Raw!AC184&gt;0,Deficit!$D$55-Raw!AC184,"")</f>
        <v>-1.6686632488003283E-3</v>
      </c>
      <c r="AA51" s="14">
        <f>IF(Raw!AD184&gt;0,Deficit!$D$55-Raw!AD184,"")</f>
        <v>-5.7168096171599458E-2</v>
      </c>
      <c r="AB51" s="14">
        <f>IF(Raw!AE184&gt;0,Deficit!$D$55-Raw!AE184,"")</f>
        <v>0.35053178244299943</v>
      </c>
      <c r="AC51" s="14">
        <f>IF(Raw!AF184&gt;0,Deficit!$D$55-Raw!AF184,"")</f>
        <v>0.3897851306237996</v>
      </c>
      <c r="AD51" s="14">
        <f>IF(Raw!AG184&gt;0,Deficit!$D$55-Raw!AG184,"")</f>
        <v>1.0104590779562006</v>
      </c>
      <c r="AE51" s="14">
        <f>IF(Raw!AH184&gt;0,Deficit!$D$55-Raw!AH184,"")</f>
        <v>0.76697100026849974</v>
      </c>
      <c r="AF51" s="14">
        <f>IF(Raw!AI184&gt;0,Deficit!$D$55-Raw!AI184,"")</f>
        <v>0.92104795828199926</v>
      </c>
      <c r="AG51" s="14">
        <f>IF(Raw!AJ184&gt;0,Deficit!$D$55-Raw!AJ184,"")</f>
        <v>1.5037265979840004</v>
      </c>
      <c r="AH51" s="14">
        <f>IF(Raw!AK184&gt;0,Deficit!$D$55-Raw!AK184,"")</f>
        <v>1.5314780735926998</v>
      </c>
      <c r="AI51" s="14">
        <f>IF(Raw!AL184&gt;0,Deficit!$D$55-Raw!AL184,"")</f>
        <v>1.6373587580239004</v>
      </c>
      <c r="AJ51" s="14">
        <f>IF(Raw!AM184&gt;0,Deficit!$D$55-Raw!AM184,"")</f>
        <v>1.8328334829064996</v>
      </c>
      <c r="AK51" s="14">
        <f>IF(Raw!AN184&gt;0,Deficit!$D$55-Raw!AN184,"")</f>
        <v>2.1122772652080002</v>
      </c>
      <c r="AL51" s="14">
        <f>IF(Raw!AO184&gt;0,Deficit!$D$55-Raw!AO184,"")</f>
        <v>2.7814585727423005</v>
      </c>
      <c r="AM51" s="14">
        <f>IF(Raw!AP184&gt;0,Deficit!$D$55-Raw!AP184,"")</f>
        <v>2.1673700729750998</v>
      </c>
      <c r="AN51" s="14">
        <f>IF(Raw!AQ184&gt;0,Deficit!$D$55-Raw!AQ184,"")</f>
        <v>2.6773460181538002</v>
      </c>
      <c r="AO51" s="14">
        <f>IF(Raw!AR184&gt;0,Deficit!$D$55-Raw!AR184,"")</f>
        <v>2.5078947807304992</v>
      </c>
      <c r="AP51" s="14">
        <f>IF(Raw!AS184&gt;0,Deficit!$D$55-Raw!AS184,"")</f>
        <v>1.9693685268061998</v>
      </c>
      <c r="AQ51" s="14">
        <f>IF(Raw!AT184&gt;0,Deficit!$D$55-Raw!AT184,"")</f>
        <v>1.8961629460933995</v>
      </c>
      <c r="AR51" s="14" t="str">
        <f>IF(Raw!AU184&gt;0,Deficit!$D$55-Raw!AU184,"")</f>
        <v/>
      </c>
    </row>
    <row r="52" spans="1:44" x14ac:dyDescent="0.25">
      <c r="A52" s="31" t="s">
        <v>50</v>
      </c>
      <c r="B52" s="26">
        <v>2</v>
      </c>
      <c r="C52" s="26">
        <v>150</v>
      </c>
      <c r="D52" s="86">
        <v>13</v>
      </c>
      <c r="E52" s="14"/>
      <c r="F52" s="14">
        <f>IF(Raw!I185&gt;0,Deficit!$D$57-Raw!I185,"")</f>
        <v>3.6040843811643004</v>
      </c>
      <c r="G52" s="14">
        <f>IF(Raw!J185&gt;0,Deficit!$D$57-Raw!J185,"")</f>
        <v>3.3705425944264107</v>
      </c>
      <c r="H52" s="14">
        <f>IF(Raw!K185&gt;0,Deficit!$D$57-Raw!K185,"")</f>
        <v>3.5627065115293703</v>
      </c>
      <c r="I52" s="14">
        <f>IF(Raw!L185&gt;0,Deficit!$D$57-Raw!L185,"")</f>
        <v>3.3469237671192804</v>
      </c>
      <c r="J52" s="14">
        <f>IF(Raw!M185&gt;0,Deficit!$D$57-Raw!M185,"")</f>
        <v>2.8431490833207995</v>
      </c>
      <c r="K52" s="14">
        <f>IF(Raw!N185&gt;0,Deficit!$D$57-Raw!N185,"")</f>
        <v>2.8330860512248002</v>
      </c>
      <c r="L52" s="14">
        <f>IF(Raw!O185&gt;0,Deficit!$D$57-Raw!O185,"")</f>
        <v>2.2667071964822991</v>
      </c>
      <c r="M52" s="14">
        <f>IF(Raw!P185&gt;0,Deficit!$D$57-Raw!P185,"")</f>
        <v>2.3336722628564992</v>
      </c>
      <c r="N52" s="14">
        <f>IF(Raw!Q185&gt;0,Deficit!$D$57-Raw!Q185,"")</f>
        <v>1.6696328270069003</v>
      </c>
      <c r="O52" s="14">
        <f>IF(Raw!R185&gt;0,Deficit!$D$57-Raw!R185,"")</f>
        <v>1.6587521264391007</v>
      </c>
      <c r="P52" s="14">
        <f>IF(Raw!S185&gt;0,Deficit!$D$57-Raw!S185,"")</f>
        <v>1.5083796887054994</v>
      </c>
      <c r="Q52" s="14">
        <f>IF(Raw!T185&gt;0,Deficit!$D$57-Raw!T185,"")</f>
        <v>1.5688117746064005</v>
      </c>
      <c r="R52" s="14">
        <f>IF(Raw!U185&gt;0,Deficit!$D$57-Raw!U185,"")</f>
        <v>1.4907502217147997</v>
      </c>
      <c r="S52" s="14">
        <f>IF(Raw!V185&gt;0,Deficit!$D$57-Raw!V185,"")</f>
        <v>1.3395999526638995</v>
      </c>
      <c r="T52" s="14">
        <f>IF(Raw!W185&gt;0,Deficit!$D$57-Raw!W185,"")</f>
        <v>1.2145985094002008</v>
      </c>
      <c r="U52" s="14">
        <f>IF(Raw!X185&gt;0,Deficit!$D$57-Raw!X185,"")</f>
        <v>1.4133052934228996</v>
      </c>
      <c r="V52" s="14">
        <f>IF(Raw!Y185&gt;0,Deficit!$D$57-Raw!Y185,"")</f>
        <v>1.3452274807980995</v>
      </c>
      <c r="W52" s="14">
        <f>IF(Raw!Z185&gt;0,Deficit!$D$57-Raw!Z185,"")</f>
        <v>-0.21046343110660004</v>
      </c>
      <c r="X52" s="14">
        <f>IF(Raw!AA185&gt;0,Deficit!$D$57-Raw!AA185,"")</f>
        <v>-3.8844190358000574E-2</v>
      </c>
      <c r="Y52" s="14">
        <f>IF(Raw!AB185&gt;0,Deficit!$D$57-Raw!AB185,"")</f>
        <v>-4.6304951919600157E-2</v>
      </c>
      <c r="Z52" s="14">
        <f>IF(Raw!AC185&gt;0,Deficit!$D$57-Raw!AC185,"")</f>
        <v>0.14478383942370066</v>
      </c>
      <c r="AA52" s="14">
        <f>IF(Raw!AD185&gt;0,Deficit!$D$57-Raw!AD185,"")</f>
        <v>-0.61019132228859974</v>
      </c>
      <c r="AB52" s="14">
        <f>IF(Raw!AE185&gt;0,Deficit!$D$57-Raw!AE185,"")</f>
        <v>-0.39091738554970057</v>
      </c>
      <c r="AC52" s="14">
        <f>IF(Raw!AF185&gt;0,Deficit!$D$57-Raw!AF185,"")</f>
        <v>3.6729301023800787E-2</v>
      </c>
      <c r="AD52" s="14">
        <f>IF(Raw!AG185&gt;0,Deficit!$D$57-Raw!AG185,"")</f>
        <v>0.11747203344899937</v>
      </c>
      <c r="AE52" s="14">
        <f>IF(Raw!AH185&gt;0,Deficit!$D$57-Raw!AH185,"")</f>
        <v>0.31663631320300034</v>
      </c>
      <c r="AF52" s="14">
        <f>IF(Raw!AI185&gt;0,Deficit!$D$57-Raw!AI185,"")</f>
        <v>0.57788737032639936</v>
      </c>
      <c r="AG52" s="14">
        <f>IF(Raw!AJ185&gt;0,Deficit!$D$57-Raw!AJ185,"")</f>
        <v>0.83652591482280059</v>
      </c>
      <c r="AH52" s="14">
        <f>IF(Raw!AK185&gt;0,Deficit!$D$57-Raw!AK185,"")</f>
        <v>1.0297198349403001</v>
      </c>
      <c r="AI52" s="14">
        <f>IF(Raw!AL185&gt;0,Deficit!$D$57-Raw!AL185,"")</f>
        <v>0.7948937155105007</v>
      </c>
      <c r="AJ52" s="14">
        <f>IF(Raw!AM185&gt;0,Deficit!$D$57-Raw!AM185,"")</f>
        <v>1.3211639136829003</v>
      </c>
      <c r="AK52" s="14">
        <f>IF(Raw!AN185&gt;0,Deficit!$D$57-Raw!AN185,"")</f>
        <v>1.1754203223524993</v>
      </c>
      <c r="AL52" s="14">
        <f>IF(Raw!AO185&gt;0,Deficit!$D$57-Raw!AO185,"")</f>
        <v>1.7219823290538994</v>
      </c>
      <c r="AM52" s="14">
        <f>IF(Raw!AP185&gt;0,Deficit!$D$57-Raw!AP185,"")</f>
        <v>1.4425149202637009</v>
      </c>
      <c r="AN52" s="14">
        <f>IF(Raw!AQ185&gt;0,Deficit!$D$57-Raw!AQ185,"")</f>
        <v>1.9917930020698993</v>
      </c>
      <c r="AO52" s="14">
        <f>IF(Raw!AR185&gt;0,Deficit!$D$57-Raw!AR185,"")</f>
        <v>1.9822627449481001</v>
      </c>
      <c r="AP52" s="14">
        <f>IF(Raw!AS185&gt;0,Deficit!$D$57-Raw!AS185,"")</f>
        <v>1.8443373236393992</v>
      </c>
      <c r="AQ52" s="14">
        <f>IF(Raw!AT185&gt;0,Deficit!$D$57-Raw!AT185,"")</f>
        <v>1.5249586572529008</v>
      </c>
      <c r="AR52" s="14" t="str">
        <f>IF(Raw!AU185&gt;0,Deficit!$D$57-Raw!AU185,"")</f>
        <v/>
      </c>
    </row>
    <row r="53" spans="1:44" x14ac:dyDescent="0.25">
      <c r="A53" s="31" t="s">
        <v>50</v>
      </c>
      <c r="B53" s="26">
        <v>2</v>
      </c>
      <c r="C53" s="26">
        <v>200</v>
      </c>
      <c r="D53" s="76">
        <v>21</v>
      </c>
      <c r="E53" s="14"/>
      <c r="F53" s="14">
        <f>IF(Raw!I186&gt;0,Deficit!$D$59-Raw!I186,"")</f>
        <v>4.9506451945244017</v>
      </c>
      <c r="G53" s="14">
        <f>IF(Raw!J186&gt;0,Deficit!$D$59-Raw!J186,"")</f>
        <v>4.235911890849799</v>
      </c>
      <c r="H53" s="14">
        <f>IF(Raw!K186&gt;0,Deficit!$D$59-Raw!K186,"")</f>
        <v>4.4605920105373009</v>
      </c>
      <c r="I53" s="14">
        <f>IF(Raw!L186&gt;0,Deficit!$D$59-Raw!L186,"")</f>
        <v>4.1923700017153003</v>
      </c>
      <c r="J53" s="14">
        <f>IF(Raw!M186&gt;0,Deficit!$D$59-Raw!M186,"")</f>
        <v>5.3066703503960007</v>
      </c>
      <c r="K53" s="14">
        <f>IF(Raw!N186&gt;0,Deficit!$D$59-Raw!N186,"")</f>
        <v>4.4220229370461013</v>
      </c>
      <c r="L53" s="14">
        <f>IF(Raw!O186&gt;0,Deficit!$D$59-Raw!O186,"")</f>
        <v>4.5420135485453983</v>
      </c>
      <c r="M53" s="14">
        <f>IF(Raw!P186&gt;0,Deficit!$D$59-Raw!P186,"")</f>
        <v>4.3061541639517991</v>
      </c>
      <c r="N53" s="14">
        <f>IF(Raw!Q186&gt;0,Deficit!$D$59-Raw!Q186,"")</f>
        <v>3.9840949720462007</v>
      </c>
      <c r="O53" s="14">
        <f>IF(Raw!R186&gt;0,Deficit!$D$59-Raw!R186,"")</f>
        <v>5.0077102330475007</v>
      </c>
      <c r="P53" s="14">
        <f>IF(Raw!S186&gt;0,Deficit!$D$59-Raw!S186,"")</f>
        <v>4.2312445443978994</v>
      </c>
      <c r="Q53" s="14">
        <f>IF(Raw!T186&gt;0,Deficit!$D$59-Raw!T186,"")</f>
        <v>4.2248499630177996</v>
      </c>
      <c r="R53" s="14">
        <f>IF(Raw!U186&gt;0,Deficit!$D$59-Raw!U186,"")</f>
        <v>4.6394578152648016</v>
      </c>
      <c r="S53" s="14">
        <f>IF(Raw!V186&gt;0,Deficit!$D$59-Raw!V186,"")</f>
        <v>4.6812885710326988</v>
      </c>
      <c r="T53" s="14">
        <f>IF(Raw!W186&gt;0,Deficit!$D$59-Raw!W186,"")</f>
        <v>4.2924719536924982</v>
      </c>
      <c r="U53" s="14">
        <f>IF(Raw!X186&gt;0,Deficit!$D$59-Raw!X186,"")</f>
        <v>4.5797941359562984</v>
      </c>
      <c r="V53" s="14">
        <f>IF(Raw!Y186&gt;0,Deficit!$D$59-Raw!Y186,"")</f>
        <v>3.8597024487602987</v>
      </c>
      <c r="W53" s="14">
        <f>IF(Raw!Z186&gt;0,Deficit!$D$59-Raw!Z186,"")</f>
        <v>3.8854850579390003</v>
      </c>
      <c r="X53" s="14">
        <f>IF(Raw!AA186&gt;0,Deficit!$D$59-Raw!AA186,"")</f>
        <v>3.0504840492649983</v>
      </c>
      <c r="Y53" s="14">
        <f>IF(Raw!AB186&gt;0,Deficit!$D$59-Raw!AB186,"")</f>
        <v>2.0948805440991016</v>
      </c>
      <c r="Z53" s="14">
        <f>IF(Raw!AC186&gt;0,Deficit!$D$59-Raw!AC186,"")</f>
        <v>1.9131616003141012</v>
      </c>
      <c r="AA53" s="14">
        <f>IF(Raw!AD186&gt;0,Deficit!$D$59-Raw!AD186,"")</f>
        <v>0.74631215315639921</v>
      </c>
      <c r="AB53" s="14">
        <f>IF(Raw!AE186&gt;0,Deficit!$D$59-Raw!AE186,"")</f>
        <v>0.28912453062660148</v>
      </c>
      <c r="AC53" s="14">
        <f>IF(Raw!AF186&gt;0,Deficit!$D$59-Raw!AF186,"")</f>
        <v>-0.11101165650369893</v>
      </c>
      <c r="AD53" s="14">
        <f>IF(Raw!AG186&gt;0,Deficit!$D$59-Raw!AG186,"")</f>
        <v>-0.58732948220449899</v>
      </c>
      <c r="AE53" s="14">
        <f>IF(Raw!AH186&gt;0,Deficit!$D$59-Raw!AH186,"")</f>
        <v>0.65528698217219983</v>
      </c>
      <c r="AF53" s="14">
        <f>IF(Raw!AI186&gt;0,Deficit!$D$59-Raw!AI186,"")</f>
        <v>-0.44395587680089932</v>
      </c>
      <c r="AG53" s="14">
        <f>IF(Raw!AJ186&gt;0,Deficit!$D$59-Raw!AJ186,"")</f>
        <v>0.51189484564530119</v>
      </c>
      <c r="AH53" s="14">
        <f>IF(Raw!AK186&gt;0,Deficit!$D$59-Raw!AK186,"")</f>
        <v>0.81194464103289832</v>
      </c>
      <c r="AI53" s="14">
        <f>IF(Raw!AL186&gt;0,Deficit!$D$59-Raw!AL186,"")</f>
        <v>0.81686767523909865</v>
      </c>
      <c r="AJ53" s="14">
        <f>IF(Raw!AM186&gt;0,Deficit!$D$59-Raw!AM186,"")</f>
        <v>0.75975906184099884</v>
      </c>
      <c r="AK53" s="14">
        <f>IF(Raw!AN186&gt;0,Deficit!$D$59-Raw!AN186,"")</f>
        <v>0.90449888964090164</v>
      </c>
      <c r="AL53" s="14">
        <f>IF(Raw!AO186&gt;0,Deficit!$D$59-Raw!AO186,"")</f>
        <v>1.5256689278575983</v>
      </c>
      <c r="AM53" s="14">
        <f>IF(Raw!AP186&gt;0,Deficit!$D$59-Raw!AP186,"")</f>
        <v>2.6389731266601046E-2</v>
      </c>
      <c r="AN53" s="14">
        <f>IF(Raw!AQ186&gt;0,Deficit!$D$59-Raw!AQ186,"")</f>
        <v>1.529171658805101</v>
      </c>
      <c r="AO53" s="14">
        <f>IF(Raw!AR186&gt;0,Deficit!$D$59-Raw!AR186,"")</f>
        <v>1.5736900009169013</v>
      </c>
      <c r="AP53" s="14">
        <f>IF(Raw!AS186&gt;0,Deficit!$D$59-Raw!AS186,"")</f>
        <v>1.7183549128924014</v>
      </c>
      <c r="AQ53" s="14">
        <f>IF(Raw!AT186&gt;0,Deficit!$D$59-Raw!AT186,"")</f>
        <v>1.7105901434962014</v>
      </c>
      <c r="AR53" s="14" t="str">
        <f>IF(Raw!AU186&gt;0,Deficit!$D$59-Raw!AU186,"")</f>
        <v/>
      </c>
    </row>
    <row r="54" spans="1:44" x14ac:dyDescent="0.25">
      <c r="A54" s="26" t="s">
        <v>56</v>
      </c>
      <c r="B54" s="26">
        <v>2</v>
      </c>
      <c r="C54" s="26">
        <v>15</v>
      </c>
      <c r="D54" s="76">
        <v>28</v>
      </c>
      <c r="E54" s="14"/>
      <c r="F54" s="14">
        <f>IF(Raw!I222&gt;0,Deficit!$D$48-Raw!I222,"")</f>
        <v>14.6</v>
      </c>
      <c r="G54" s="14">
        <f>IF(Raw!J222&gt;0,Deficit!$D$48-Raw!J222,"")</f>
        <v>15.75</v>
      </c>
      <c r="H54" s="14">
        <f>IF(Raw!K222&gt;0,Deficit!$D$48-Raw!K222,"")</f>
        <v>18.5</v>
      </c>
      <c r="I54" s="14">
        <f>IF(Raw!L222&gt;0,Deficit!$D$48-Raw!L222,"")</f>
        <v>3.6499999999999986</v>
      </c>
      <c r="J54" s="14">
        <f>IF(Raw!M222&gt;0,Deficit!$D$48-Raw!M222,"")</f>
        <v>15.2</v>
      </c>
      <c r="K54" s="14">
        <f>IF(Raw!N222&gt;0,Deficit!$D$48-Raw!N222,"")</f>
        <v>6.6499999999999986</v>
      </c>
      <c r="L54" s="14">
        <f>IF(Raw!O222&gt;0,Deficit!$D$48-Raw!O222,"")</f>
        <v>19.5</v>
      </c>
      <c r="M54" s="14">
        <f>IF(Raw!P222&gt;0,Deficit!$D$48-Raw!P222,"")</f>
        <v>1.6000000000000014</v>
      </c>
      <c r="N54" s="14">
        <f>IF(Raw!Q222&gt;0,Deficit!$D$48-Raw!Q222,"")</f>
        <v>11.399999999999999</v>
      </c>
      <c r="O54" s="14">
        <f>IF(Raw!R222&gt;0,Deficit!$D$48-Raw!R222,"")</f>
        <v>2.8999999999999986</v>
      </c>
      <c r="P54" s="14">
        <f>IF(Raw!S222&gt;0,Deficit!$D$48-Raw!S222,"")</f>
        <v>17.8</v>
      </c>
      <c r="Q54" s="14">
        <f>IF(Raw!T222&gt;0,Deficit!$D$48-Raw!T222,"")</f>
        <v>11.149999999999999</v>
      </c>
      <c r="R54" s="14">
        <f>IF(Raw!U222&gt;0,Deficit!$D$48-Raw!U222,"")</f>
        <v>11.399999999999999</v>
      </c>
      <c r="S54" s="14">
        <f>IF(Raw!V222&gt;0,Deficit!$D$48-Raw!V222,"")</f>
        <v>1.6000000000000014</v>
      </c>
      <c r="T54" s="14">
        <f>IF(Raw!W222&gt;0,Deficit!$D$48-Raw!W222,"")</f>
        <v>5.25</v>
      </c>
      <c r="U54" s="14">
        <f>IF(Raw!X222&gt;0,Deficit!$D$48-Raw!X222,"")</f>
        <v>-0.35000000000000142</v>
      </c>
      <c r="V54" s="14">
        <f>IF(Raw!Y222&gt;0,Deficit!$D$48-Raw!Y222,"")</f>
        <v>4.6000000000000014</v>
      </c>
      <c r="W54" s="14">
        <f>IF(Raw!Z222&gt;0,Deficit!$D$48-Raw!Z222,"")</f>
        <v>9.3500000000000014</v>
      </c>
      <c r="X54" s="14">
        <f>IF(Raw!AA222&gt;0,Deficit!$D$48-Raw!AA222,"")</f>
        <v>-0.30000000000000071</v>
      </c>
      <c r="Y54" s="14">
        <f>IF(Raw!AB222&gt;0,Deficit!$D$48-Raw!AB222,"")</f>
        <v>1.75</v>
      </c>
      <c r="Z54" s="14">
        <f>IF(Raw!AC222&gt;0,Deficit!$D$48-Raw!AC222,"")</f>
        <v>0</v>
      </c>
      <c r="AA54" s="14">
        <f>IF(Raw!AD222&gt;0,Deficit!$D$48-Raw!AD222,"")</f>
        <v>4.4499999999999993</v>
      </c>
      <c r="AB54" s="14">
        <f>IF(Raw!AE222&gt;0,Deficit!$D$48-Raw!AE222,"")</f>
        <v>3</v>
      </c>
      <c r="AC54" s="14">
        <f>IF(Raw!AF222&gt;0,Deficit!$D$48-Raw!AF222,"")</f>
        <v>1.8000000000000007</v>
      </c>
      <c r="AD54" s="14">
        <f>IF(Raw!AG222&gt;0,Deficit!$D$48-Raw!AG222,"")</f>
        <v>12.5</v>
      </c>
      <c r="AE54" s="14">
        <f>IF(Raw!AH222&gt;0,Deficit!$D$48-Raw!AH222,"")</f>
        <v>0.10000000000000142</v>
      </c>
      <c r="AF54" s="14">
        <f>IF(Raw!AI222&gt;0,Deficit!$D$48-Raw!AI222,"")</f>
        <v>7.3000000000000007</v>
      </c>
      <c r="AG54" s="14">
        <f>IF(Raw!AJ222&gt;0,Deficit!$D$48-Raw!AJ222,"")</f>
        <v>15.7</v>
      </c>
      <c r="AH54" s="14">
        <f>IF(Raw!AK222&gt;0,Deficit!$D$48-Raw!AK222,"")</f>
        <v>6.6000000000000014</v>
      </c>
      <c r="AI54" s="14">
        <f>IF(Raw!AL222&gt;0,Deficit!$D$48-Raw!AL222,"")</f>
        <v>18.5</v>
      </c>
      <c r="AJ54" s="14">
        <f>IF(Raw!AM222&gt;0,Deficit!$D$48-Raw!AM222,"")</f>
        <v>1.8000000000000007</v>
      </c>
      <c r="AK54" s="14">
        <f>IF(Raw!AN222&gt;0,Deficit!$D$48-Raw!AN222,"")</f>
        <v>13.9</v>
      </c>
      <c r="AL54" s="14">
        <f>IF(Raw!AO222&gt;0,Deficit!$D$48-Raw!AO222,"")</f>
        <v>16.899999999999999</v>
      </c>
      <c r="AM54" s="14">
        <f>IF(Raw!AP222&gt;0,Deficit!$D$48-Raw!AP222,"")</f>
        <v>10.8</v>
      </c>
      <c r="AN54" s="14">
        <f>IF(Raw!AQ222&gt;0,Deficit!$D$48-Raw!AQ222,"")</f>
        <v>10.7</v>
      </c>
      <c r="AO54" s="14">
        <f>IF(Raw!AR222&gt;0,Deficit!$D$48-Raw!AR222,"")</f>
        <v>2.3000000000000007</v>
      </c>
      <c r="AP54" s="14">
        <f>IF(Raw!AS222&gt;0,Deficit!$D$48-Raw!AS222,"")</f>
        <v>0.5</v>
      </c>
      <c r="AQ54" s="14">
        <f>IF(Raw!AT222&gt;0,Deficit!$D$48-Raw!AT222,"")</f>
        <v>-1.5</v>
      </c>
      <c r="AR54" s="14" t="str">
        <f>IF(Raw!AU222&gt;0,Deficit!$D$48-Raw!AU222,"")</f>
        <v/>
      </c>
    </row>
    <row r="55" spans="1:44" x14ac:dyDescent="0.25">
      <c r="A55" s="31" t="s">
        <v>56</v>
      </c>
      <c r="B55" s="26">
        <v>2</v>
      </c>
      <c r="C55" s="26">
        <v>30</v>
      </c>
      <c r="D55" s="76">
        <v>28</v>
      </c>
      <c r="E55" s="14"/>
      <c r="F55" s="14">
        <f>IF(Raw!I223&gt;0,Deficit!$D$50-Raw!I223,"")</f>
        <v>8.3959231345112002</v>
      </c>
      <c r="G55" s="14">
        <f>IF(Raw!J223&gt;0,Deficit!$D$50-Raw!J223,"")</f>
        <v>4.7311797193274998</v>
      </c>
      <c r="H55" s="14">
        <f>IF(Raw!K223&gt;0,Deficit!$D$50-Raw!K223,"")</f>
        <v>6.2192735577540006</v>
      </c>
      <c r="I55" s="14">
        <f>IF(Raw!L223&gt;0,Deficit!$D$50-Raw!L223,"")</f>
        <v>2.3774080678911993</v>
      </c>
      <c r="J55" s="14">
        <f>IF(Raw!M223&gt;0,Deficit!$D$50-Raw!M223,"")</f>
        <v>5.608286239222199</v>
      </c>
      <c r="K55" s="14">
        <f>IF(Raw!N223&gt;0,Deficit!$D$50-Raw!N223,"")</f>
        <v>1.1063199720389001</v>
      </c>
      <c r="L55" s="14">
        <f>IF(Raw!O223&gt;0,Deficit!$D$50-Raw!O223,"")</f>
        <v>6.1127054626232002</v>
      </c>
      <c r="M55" s="14">
        <f>IF(Raw!P223&gt;0,Deficit!$D$50-Raw!P223,"")</f>
        <v>1.7744968619576014</v>
      </c>
      <c r="N55" s="14">
        <f>IF(Raw!Q223&gt;0,Deficit!$D$50-Raw!Q223,"")</f>
        <v>7.1477985220359983</v>
      </c>
      <c r="O55" s="14">
        <f>IF(Raw!R223&gt;0,Deficit!$D$50-Raw!R223,"")</f>
        <v>2.654248719721199</v>
      </c>
      <c r="P55" s="14">
        <f>IF(Raw!S223&gt;0,Deficit!$D$50-Raw!S223,"")</f>
        <v>8.4942066452991014</v>
      </c>
      <c r="Q55" s="14">
        <f>IF(Raw!T223&gt;0,Deficit!$D$50-Raw!T223,"")</f>
        <v>6.686332790046901</v>
      </c>
      <c r="R55" s="14">
        <f>IF(Raw!U223&gt;0,Deficit!$D$50-Raw!U223,"")</f>
        <v>1.4136065358103984</v>
      </c>
      <c r="S55" s="14">
        <f>IF(Raw!V223&gt;0,Deficit!$D$50-Raw!V223,"")</f>
        <v>5.0007843631932012</v>
      </c>
      <c r="T55" s="14">
        <f>IF(Raw!W223&gt;0,Deficit!$D$50-Raw!W223,"")</f>
        <v>4.646465187116199</v>
      </c>
      <c r="U55" s="14">
        <f>IF(Raw!X223&gt;0,Deficit!$D$50-Raw!X223,"")</f>
        <v>0.77329516210960136</v>
      </c>
      <c r="V55" s="14">
        <f>IF(Raw!Y223&gt;0,Deficit!$D$50-Raw!Y223,"")</f>
        <v>2.6861022511864014</v>
      </c>
      <c r="W55" s="14">
        <f>IF(Raw!Z223&gt;0,Deficit!$D$50-Raw!Z223,"")</f>
        <v>6.1541113909685983</v>
      </c>
      <c r="X55" s="14">
        <f>IF(Raw!AA223&gt;0,Deficit!$D$50-Raw!AA223,"")</f>
        <v>-1.0125955488685996</v>
      </c>
      <c r="Y55" s="14">
        <f>IF(Raw!AB223&gt;0,Deficit!$D$50-Raw!AB223,"")</f>
        <v>3.7954457727296003</v>
      </c>
      <c r="Z55" s="14">
        <f>IF(Raw!AC223&gt;0,Deficit!$D$50-Raw!AC223,"")</f>
        <v>0.7846111413593988</v>
      </c>
      <c r="AA55" s="14">
        <f>IF(Raw!AD223&gt;0,Deficit!$D$50-Raw!AD223,"")</f>
        <v>2.3482739147156018</v>
      </c>
      <c r="AB55" s="14">
        <f>IF(Raw!AE223&gt;0,Deficit!$D$50-Raw!AE223,"")</f>
        <v>1.3059183797107998</v>
      </c>
      <c r="AC55" s="14">
        <f>IF(Raw!AF223&gt;0,Deficit!$D$50-Raw!AF223,"")</f>
        <v>2.2190897034199963E-2</v>
      </c>
      <c r="AD55" s="14">
        <f>IF(Raw!AG223&gt;0,Deficit!$D$50-Raw!AG223,"")</f>
        <v>5.1268909871180988</v>
      </c>
      <c r="AE55" s="14">
        <f>IF(Raw!AH223&gt;0,Deficit!$D$50-Raw!AH223,"")</f>
        <v>-0.40205900500789937</v>
      </c>
      <c r="AF55" s="14">
        <f>IF(Raw!AI223&gt;0,Deficit!$D$50-Raw!AI223,"")</f>
        <v>1.6720007126237988</v>
      </c>
      <c r="AG55" s="14">
        <f>IF(Raw!AJ223&gt;0,Deficit!$D$50-Raw!AJ223,"")</f>
        <v>11.551325542985801</v>
      </c>
      <c r="AH55" s="14">
        <f>IF(Raw!AK223&gt;0,Deficit!$D$50-Raw!AK223,"")</f>
        <v>8.0574565795091999</v>
      </c>
      <c r="AI55" s="14">
        <f>IF(Raw!AL223&gt;0,Deficit!$D$50-Raw!AL223,"")</f>
        <v>11.568765150090101</v>
      </c>
      <c r="AJ55" s="14">
        <f>IF(Raw!AM223&gt;0,Deficit!$D$50-Raw!AM223,"")</f>
        <v>10.632048421336901</v>
      </c>
      <c r="AK55" s="14">
        <f>IF(Raw!AN223&gt;0,Deficit!$D$50-Raw!AN223,"")</f>
        <v>11.915080367622799</v>
      </c>
      <c r="AL55" s="14">
        <f>IF(Raw!AO223&gt;0,Deficit!$D$50-Raw!AO223,"")</f>
        <v>13.8363611225637</v>
      </c>
      <c r="AM55" s="14">
        <f>IF(Raw!AP223&gt;0,Deficit!$D$50-Raw!AP223,"")</f>
        <v>12.395036656216</v>
      </c>
      <c r="AN55" s="14">
        <f>IF(Raw!AQ223&gt;0,Deficit!$D$50-Raw!AQ223,"")</f>
        <v>0.96248874179419985</v>
      </c>
      <c r="AO55" s="14">
        <f>IF(Raw!AR223&gt;0,Deficit!$D$50-Raw!AR223,"")</f>
        <v>1.1593652773847012</v>
      </c>
      <c r="AP55" s="14">
        <f>IF(Raw!AS223&gt;0,Deficit!$D$50-Raw!AS223,"")</f>
        <v>2.9065805551881994</v>
      </c>
      <c r="AQ55" s="14">
        <f>IF(Raw!AT223&gt;0,Deficit!$D$50-Raw!AT223,"")</f>
        <v>2.5131290643636994</v>
      </c>
      <c r="AR55" s="14" t="str">
        <f>IF(Raw!AU223&gt;0,Deficit!$D$50-Raw!AU223,"")</f>
        <v/>
      </c>
    </row>
    <row r="56" spans="1:44" x14ac:dyDescent="0.25">
      <c r="A56" s="31" t="s">
        <v>56</v>
      </c>
      <c r="B56" s="26">
        <v>2</v>
      </c>
      <c r="C56" s="26">
        <v>60</v>
      </c>
      <c r="D56" s="69">
        <v>35</v>
      </c>
      <c r="E56" s="14"/>
      <c r="F56" s="14">
        <f>IF(Raw!I224&gt;0,Deficit!$D$52-Raw!I224,"")</f>
        <v>3.1290505025158986</v>
      </c>
      <c r="G56" s="14">
        <f>IF(Raw!J224&gt;0,Deficit!$D$52-Raw!J224,"")</f>
        <v>3.619893956320599</v>
      </c>
      <c r="H56" s="14">
        <f>IF(Raw!K224&gt;0,Deficit!$D$52-Raw!K224,"")</f>
        <v>4.6481570810491988</v>
      </c>
      <c r="I56" s="14">
        <f>IF(Raw!L224&gt;0,Deficit!$D$52-Raw!L224,"")</f>
        <v>2.0374663318675985</v>
      </c>
      <c r="J56" s="14">
        <f>IF(Raw!M224&gt;0,Deficit!$D$52-Raw!M224,"")</f>
        <v>2.4494249350765998</v>
      </c>
      <c r="K56" s="14">
        <f>IF(Raw!N224&gt;0,Deficit!$D$52-Raw!N224,"")</f>
        <v>3.6461472366198677E-2</v>
      </c>
      <c r="L56" s="14">
        <f>IF(Raw!O224&gt;0,Deficit!$D$52-Raw!O224,"")</f>
        <v>2.1035640178957991</v>
      </c>
      <c r="M56" s="14">
        <f>IF(Raw!P224&gt;0,Deficit!$D$52-Raw!P224,"")</f>
        <v>1.7818810388747011</v>
      </c>
      <c r="N56" s="14">
        <f>IF(Raw!Q224&gt;0,Deficit!$D$52-Raw!Q224,"")</f>
        <v>2.5969440353554987</v>
      </c>
      <c r="O56" s="14">
        <f>IF(Raw!R224&gt;0,Deficit!$D$52-Raw!R224,"")</f>
        <v>2.338858230037502</v>
      </c>
      <c r="P56" s="14">
        <f>IF(Raw!S224&gt;0,Deficit!$D$52-Raw!S224,"")</f>
        <v>3.2098466879347001</v>
      </c>
      <c r="Q56" s="14">
        <f>IF(Raw!T224&gt;0,Deficit!$D$52-Raw!T224,"")</f>
        <v>1.586551211226201</v>
      </c>
      <c r="R56" s="14">
        <f>IF(Raw!U224&gt;0,Deficit!$D$52-Raw!U224,"")</f>
        <v>1.0862269834238987</v>
      </c>
      <c r="S56" s="14">
        <f>IF(Raw!V224&gt;0,Deficit!$D$52-Raw!V224,"")</f>
        <v>1.2899147876067971</v>
      </c>
      <c r="T56" s="14">
        <f>IF(Raw!W224&gt;0,Deficit!$D$52-Raw!W224,"")</f>
        <v>1.4789478716309006</v>
      </c>
      <c r="U56" s="14">
        <f>IF(Raw!X224&gt;0,Deficit!$D$52-Raw!X224,"")</f>
        <v>1.4008187241840986</v>
      </c>
      <c r="V56" s="14">
        <f>IF(Raw!Y224&gt;0,Deficit!$D$52-Raw!Y224,"")</f>
        <v>0.72108958090309727</v>
      </c>
      <c r="W56" s="14">
        <f>IF(Raw!Z224&gt;0,Deficit!$D$52-Raw!Z224,"")</f>
        <v>1.5549984928656997</v>
      </c>
      <c r="X56" s="14">
        <f>IF(Raw!AA224&gt;0,Deficit!$D$52-Raw!AA224,"")</f>
        <v>1.0055295887680984</v>
      </c>
      <c r="Y56" s="14">
        <f>IF(Raw!AB224&gt;0,Deficit!$D$52-Raw!AB224,"")</f>
        <v>1.4620420802552019</v>
      </c>
      <c r="Z56" s="14">
        <f>IF(Raw!AC224&gt;0,Deficit!$D$52-Raw!AC224,"")</f>
        <v>-0.1191386735631994</v>
      </c>
      <c r="AA56" s="14">
        <f>IF(Raw!AD224&gt;0,Deficit!$D$52-Raw!AD224,"")</f>
        <v>0.637257960895802</v>
      </c>
      <c r="AB56" s="14">
        <f>IF(Raw!AE224&gt;0,Deficit!$D$52-Raw!AE224,"")</f>
        <v>1.1133349259888021</v>
      </c>
      <c r="AC56" s="14">
        <f>IF(Raw!AF224&gt;0,Deficit!$D$52-Raw!AF224,"")</f>
        <v>0.81056905290059689</v>
      </c>
      <c r="AD56" s="14">
        <f>IF(Raw!AG224&gt;0,Deficit!$D$52-Raw!AG224,"")</f>
        <v>0.37616067468380265</v>
      </c>
      <c r="AE56" s="14">
        <f>IF(Raw!AH224&gt;0,Deficit!$D$52-Raw!AH224,"")</f>
        <v>0.1384050711553968</v>
      </c>
      <c r="AF56" s="14">
        <f>IF(Raw!AI224&gt;0,Deficit!$D$52-Raw!AI224,"")</f>
        <v>1.7053113723237985</v>
      </c>
      <c r="AG56" s="14">
        <f>IF(Raw!AJ224&gt;0,Deficit!$D$52-Raw!AJ224,"")</f>
        <v>2.9928111204880992</v>
      </c>
      <c r="AH56" s="14">
        <f>IF(Raw!AK224&gt;0,Deficit!$D$52-Raw!AK224,"")</f>
        <v>3.2515108457095998</v>
      </c>
      <c r="AI56" s="14">
        <f>IF(Raw!AL224&gt;0,Deficit!$D$52-Raw!AL224,"")</f>
        <v>3.052516904014599</v>
      </c>
      <c r="AJ56" s="14">
        <f>IF(Raw!AM224&gt;0,Deficit!$D$52-Raw!AM224,"")</f>
        <v>3.3512565130316005</v>
      </c>
      <c r="AK56" s="14">
        <f>IF(Raw!AN224&gt;0,Deficit!$D$52-Raw!AN224,"")</f>
        <v>4.3578339248987987</v>
      </c>
      <c r="AL56" s="14">
        <f>IF(Raw!AO224&gt;0,Deficit!$D$52-Raw!AO224,"")</f>
        <v>6.031081335662499</v>
      </c>
      <c r="AM56" s="14">
        <f>IF(Raw!AP224&gt;0,Deficit!$D$52-Raw!AP224,"")</f>
        <v>5.4220914188205995</v>
      </c>
      <c r="AN56" s="14">
        <f>IF(Raw!AQ224&gt;0,Deficit!$D$52-Raw!AQ224,"")</f>
        <v>3.2981545471978997</v>
      </c>
      <c r="AO56" s="14">
        <f>IF(Raw!AR224&gt;0,Deficit!$D$52-Raw!AR224,"")</f>
        <v>2.0133760403507992</v>
      </c>
      <c r="AP56" s="14">
        <f>IF(Raw!AS224&gt;0,Deficit!$D$52-Raw!AS224,"")</f>
        <v>3.2583297706177987</v>
      </c>
      <c r="AQ56" s="14">
        <f>IF(Raw!AT224&gt;0,Deficit!$D$52-Raw!AT224,"")</f>
        <v>2.7748707138956021</v>
      </c>
      <c r="AR56" s="14" t="str">
        <f>IF(Raw!AU224&gt;0,Deficit!$D$52-Raw!AU224,"")</f>
        <v/>
      </c>
    </row>
    <row r="57" spans="1:44" x14ac:dyDescent="0.25">
      <c r="A57" s="31" t="s">
        <v>56</v>
      </c>
      <c r="B57" s="26">
        <v>2</v>
      </c>
      <c r="C57" s="26">
        <v>90</v>
      </c>
      <c r="D57" s="86">
        <v>17</v>
      </c>
      <c r="E57" s="14"/>
      <c r="F57" s="14">
        <f>IF(Raw!I225&gt;0,Deficit!$D$54-Raw!I225,"")</f>
        <v>5.0986645111337001</v>
      </c>
      <c r="G57" s="14">
        <f>IF(Raw!J225&gt;0,Deficit!$D$54-Raw!J225,"")</f>
        <v>3.7363361337308998</v>
      </c>
      <c r="H57" s="14">
        <f>IF(Raw!K225&gt;0,Deficit!$D$54-Raw!K225,"")</f>
        <v>4.1324048681485994</v>
      </c>
      <c r="I57" s="14">
        <f>IF(Raw!L225&gt;0,Deficit!$D$54-Raw!L225,"")</f>
        <v>3.5830875045829007</v>
      </c>
      <c r="J57" s="14">
        <f>IF(Raw!M225&gt;0,Deficit!$D$54-Raw!M225,"")</f>
        <v>3.7660689287726008</v>
      </c>
      <c r="K57" s="14">
        <f>IF(Raw!N225&gt;0,Deficit!$D$54-Raw!N225,"")</f>
        <v>3.7416611196310008</v>
      </c>
      <c r="L57" s="14">
        <f>IF(Raw!O225&gt;0,Deficit!$D$54-Raw!O225,"")</f>
        <v>4.1042111740572995</v>
      </c>
      <c r="M57" s="14">
        <f>IF(Raw!P225&gt;0,Deficit!$D$54-Raw!P225,"")</f>
        <v>3.5352053624212001</v>
      </c>
      <c r="N57" s="14">
        <f>IF(Raw!Q225&gt;0,Deficit!$D$54-Raw!Q225,"")</f>
        <v>3.7901181955569996</v>
      </c>
      <c r="O57" s="14">
        <f>IF(Raw!R225&gt;0,Deficit!$D$54-Raw!R225,"")</f>
        <v>4.3358576110602005</v>
      </c>
      <c r="P57" s="14">
        <f>IF(Raw!S225&gt;0,Deficit!$D$54-Raw!S225,"")</f>
        <v>4.2433743374215993</v>
      </c>
      <c r="Q57" s="14">
        <f>IF(Raw!T225&gt;0,Deficit!$D$54-Raw!T225,"")</f>
        <v>3.5055747618837003</v>
      </c>
      <c r="R57" s="14">
        <f>IF(Raw!U225&gt;0,Deficit!$D$54-Raw!U225,"")</f>
        <v>3.6811698675672009</v>
      </c>
      <c r="S57" s="14">
        <f>IF(Raw!V225&gt;0,Deficit!$D$54-Raw!V225,"")</f>
        <v>4.0817899711419994</v>
      </c>
      <c r="T57" s="14">
        <f>IF(Raw!W225&gt;0,Deficit!$D$54-Raw!W225,"")</f>
        <v>3.6412691959874994</v>
      </c>
      <c r="U57" s="14">
        <f>IF(Raw!X225&gt;0,Deficit!$D$54-Raw!X225,"")</f>
        <v>3.6680471831492003</v>
      </c>
      <c r="V57" s="14">
        <f>IF(Raw!Y225&gt;0,Deficit!$D$54-Raw!Y225,"")</f>
        <v>3.6749483216119003</v>
      </c>
      <c r="W57" s="14">
        <f>IF(Raw!Z225&gt;0,Deficit!$D$54-Raw!Z225,"")</f>
        <v>1.7727679061701007</v>
      </c>
      <c r="X57" s="14">
        <f>IF(Raw!AA225&gt;0,Deficit!$D$54-Raw!AA225,"")</f>
        <v>0.49501629649699908</v>
      </c>
      <c r="Y57" s="14">
        <f>IF(Raw!AB225&gt;0,Deficit!$D$54-Raw!AB225,"")</f>
        <v>1.1437249026838003</v>
      </c>
      <c r="Z57" s="14">
        <f>IF(Raw!AC225&gt;0,Deficit!$D$54-Raw!AC225,"")</f>
        <v>0.33878030406760118</v>
      </c>
      <c r="AA57" s="14">
        <f>IF(Raw!AD225&gt;0,Deficit!$D$54-Raw!AD225,"")</f>
        <v>0.6575784250020007</v>
      </c>
      <c r="AB57" s="14">
        <f>IF(Raw!AE225&gt;0,Deficit!$D$54-Raw!AE225,"")</f>
        <v>0.91381127967170173</v>
      </c>
      <c r="AC57" s="14">
        <f>IF(Raw!AF225&gt;0,Deficit!$D$54-Raw!AF225,"")</f>
        <v>1.4830569096575008</v>
      </c>
      <c r="AD57" s="14">
        <f>IF(Raw!AG225&gt;0,Deficit!$D$54-Raw!AG225,"")</f>
        <v>1.0249718288413003</v>
      </c>
      <c r="AE57" s="14">
        <f>IF(Raw!AH225&gt;0,Deficit!$D$54-Raw!AH225,"")</f>
        <v>1.5699580064245993</v>
      </c>
      <c r="AF57" s="14">
        <f>IF(Raw!AI225&gt;0,Deficit!$D$54-Raw!AI225,"")</f>
        <v>1.2912285042571998</v>
      </c>
      <c r="AG57" s="14">
        <f>IF(Raw!AJ225&gt;0,Deficit!$D$54-Raw!AJ225,"")</f>
        <v>2.4291919767594994</v>
      </c>
      <c r="AH57" s="14">
        <f>IF(Raw!AK225&gt;0,Deficit!$D$54-Raw!AK225,"")</f>
        <v>2.3716104510998992</v>
      </c>
      <c r="AI57" s="14">
        <f>IF(Raw!AL225&gt;0,Deficit!$D$54-Raw!AL225,"")</f>
        <v>2.8161513738102002</v>
      </c>
      <c r="AJ57" s="14">
        <f>IF(Raw!AM225&gt;0,Deficit!$D$54-Raw!AM225,"")</f>
        <v>2.7113843802826008</v>
      </c>
      <c r="AK57" s="14">
        <f>IF(Raw!AN225&gt;0,Deficit!$D$54-Raw!AN225,"")</f>
        <v>2.9665749218900999</v>
      </c>
      <c r="AL57" s="14">
        <f>IF(Raw!AO225&gt;0,Deficit!$D$54-Raw!AO225,"")</f>
        <v>3.8097277472003004</v>
      </c>
      <c r="AM57" s="14">
        <f>IF(Raw!AP225&gt;0,Deficit!$D$54-Raw!AP225,"")</f>
        <v>3.6495676618147002</v>
      </c>
      <c r="AN57" s="14">
        <f>IF(Raw!AQ225&gt;0,Deficit!$D$54-Raw!AQ225,"")</f>
        <v>3.9774229064008004</v>
      </c>
      <c r="AO57" s="14">
        <f>IF(Raw!AR225&gt;0,Deficit!$D$54-Raw!AR225,"")</f>
        <v>4.3338395805511993</v>
      </c>
      <c r="AP57" s="14">
        <f>IF(Raw!AS225&gt;0,Deficit!$D$54-Raw!AS225,"")</f>
        <v>4.0201604399314004</v>
      </c>
      <c r="AQ57" s="14">
        <f>IF(Raw!AT225&gt;0,Deficit!$D$54-Raw!AT225,"")</f>
        <v>2.4362534472997996</v>
      </c>
      <c r="AR57" s="14" t="str">
        <f>IF(Raw!AU225&gt;0,Deficit!$D$54-Raw!AU225,"")</f>
        <v/>
      </c>
    </row>
    <row r="58" spans="1:44" x14ac:dyDescent="0.25">
      <c r="A58" s="31" t="s">
        <v>56</v>
      </c>
      <c r="B58" s="26">
        <v>2</v>
      </c>
      <c r="C58" s="26">
        <v>120</v>
      </c>
      <c r="D58" s="76">
        <v>13</v>
      </c>
      <c r="E58" s="14"/>
      <c r="F58" s="14">
        <f>IF(Raw!I226&gt;0,Deficit!$D$56-Raw!I226,"")</f>
        <v>3.8424357946876704</v>
      </c>
      <c r="G58" s="14">
        <f>IF(Raw!J226&gt;0,Deficit!$D$56-Raw!J226,"")</f>
        <v>3.7296676283771504</v>
      </c>
      <c r="H58" s="14">
        <f>IF(Raw!K226&gt;0,Deficit!$D$56-Raw!K226,"")</f>
        <v>3.92837988774642</v>
      </c>
      <c r="I58" s="14">
        <f>IF(Raw!L226&gt;0,Deficit!$D$56-Raw!L226,"")</f>
        <v>3.8005861163917007</v>
      </c>
      <c r="J58" s="14">
        <f>IF(Raw!M226&gt;0,Deficit!$D$56-Raw!M226,"")</f>
        <v>3.75244972386173</v>
      </c>
      <c r="K58" s="14">
        <f>IF(Raw!N226&gt;0,Deficit!$D$56-Raw!N226,"")</f>
        <v>3.8244096853100498</v>
      </c>
      <c r="L58" s="14">
        <f>IF(Raw!O226&gt;0,Deficit!$D$56-Raw!O226,"")</f>
        <v>3.7020793161285894</v>
      </c>
      <c r="M58" s="14">
        <f>IF(Raw!P226&gt;0,Deficit!$D$56-Raw!P226,"")</f>
        <v>3.5632988935096197</v>
      </c>
      <c r="N58" s="14">
        <f>IF(Raw!Q226&gt;0,Deficit!$D$56-Raw!Q226,"")</f>
        <v>3.7048538248214005</v>
      </c>
      <c r="O58" s="14">
        <f>IF(Raw!R226&gt;0,Deficit!$D$56-Raw!R226,"")</f>
        <v>3.8487668981641292</v>
      </c>
      <c r="P58" s="14">
        <f>IF(Raw!S226&gt;0,Deficit!$D$56-Raw!S226,"")</f>
        <v>3.6321361444986309</v>
      </c>
      <c r="Q58" s="14">
        <f>IF(Raw!T226&gt;0,Deficit!$D$56-Raw!T226,"")</f>
        <v>3.5739580820304209</v>
      </c>
      <c r="R58" s="14">
        <f>IF(Raw!U226&gt;0,Deficit!$D$56-Raw!U226,"")</f>
        <v>3.6770080107498604</v>
      </c>
      <c r="S58" s="14">
        <f>IF(Raw!V226&gt;0,Deficit!$D$56-Raw!V226,"")</f>
        <v>3.7570111155536594</v>
      </c>
      <c r="T58" s="14">
        <f>IF(Raw!W226&gt;0,Deficit!$D$56-Raw!W226,"")</f>
        <v>3.7207669298680006</v>
      </c>
      <c r="U58" s="14">
        <f>IF(Raw!X226&gt;0,Deficit!$D$56-Raw!X226,"")</f>
        <v>3.6901698838274495</v>
      </c>
      <c r="V58" s="14">
        <f>IF(Raw!Y226&gt;0,Deficit!$D$56-Raw!Y226,"")</f>
        <v>3.7835847818833592</v>
      </c>
      <c r="W58" s="14">
        <f>IF(Raw!Z226&gt;0,Deficit!$D$56-Raw!Z226,"")</f>
        <v>3.4264652476299808</v>
      </c>
      <c r="X58" s="14">
        <f>IF(Raw!AA226&gt;0,Deficit!$D$56-Raw!AA226,"")</f>
        <v>3.0799370096294592</v>
      </c>
      <c r="Y58" s="14">
        <f>IF(Raw!AB226&gt;0,Deficit!$D$56-Raw!AB226,"")</f>
        <v>1.1236816806115009</v>
      </c>
      <c r="Z58" s="14">
        <f>IF(Raw!AC226&gt;0,Deficit!$D$56-Raw!AC226,"")</f>
        <v>0.3186362037783006</v>
      </c>
      <c r="AA58" s="14">
        <f>IF(Raw!AD226&gt;0,Deficit!$D$56-Raw!AD226,"")</f>
        <v>7.7296161456800405E-2</v>
      </c>
      <c r="AB58" s="14">
        <f>IF(Raw!AE226&gt;0,Deficit!$D$56-Raw!AE226,"")</f>
        <v>-0.59066330428849945</v>
      </c>
      <c r="AC58" s="14">
        <f>IF(Raw!AF226&gt;0,Deficit!$D$56-Raw!AF226,"")</f>
        <v>-3.2877251101997018E-3</v>
      </c>
      <c r="AD58" s="14">
        <f>IF(Raw!AG226&gt;0,Deficit!$D$56-Raw!AG226,"")</f>
        <v>6.9428110497099738E-2</v>
      </c>
      <c r="AE58" s="14">
        <f>IF(Raw!AH226&gt;0,Deficit!$D$56-Raw!AH226,"")</f>
        <v>6.7327602109999773E-2</v>
      </c>
      <c r="AF58" s="14">
        <f>IF(Raw!AI226&gt;0,Deficit!$D$56-Raw!AI226,"")</f>
        <v>0.13505779428190046</v>
      </c>
      <c r="AG58" s="14">
        <f>IF(Raw!AJ226&gt;0,Deficit!$D$56-Raw!AJ226,"")</f>
        <v>0.33110455204590039</v>
      </c>
      <c r="AH58" s="14">
        <f>IF(Raw!AK226&gt;0,Deficit!$D$56-Raw!AK226,"")</f>
        <v>0.65938388170670059</v>
      </c>
      <c r="AI58" s="14">
        <f>IF(Raw!AL226&gt;0,Deficit!$D$56-Raw!AL226,"")</f>
        <v>0.36558253485620007</v>
      </c>
      <c r="AJ58" s="14">
        <f>IF(Raw!AM226&gt;0,Deficit!$D$56-Raw!AM226,"")</f>
        <v>0.64807432571019952</v>
      </c>
      <c r="AK58" s="14">
        <f>IF(Raw!AN226&gt;0,Deficit!$D$56-Raw!AN226,"")</f>
        <v>1.1195823742044002</v>
      </c>
      <c r="AL58" s="14">
        <f>IF(Raw!AO226&gt;0,Deficit!$D$56-Raw!AO226,"")</f>
        <v>1.2179794358427998</v>
      </c>
      <c r="AM58" s="14">
        <f>IF(Raw!AP226&gt;0,Deficit!$D$56-Raw!AP226,"")</f>
        <v>1.3444156395038007</v>
      </c>
      <c r="AN58" s="14">
        <f>IF(Raw!AQ226&gt;0,Deficit!$D$56-Raw!AQ226,"")</f>
        <v>1.7118010047437995</v>
      </c>
      <c r="AO58" s="14">
        <f>IF(Raw!AR226&gt;0,Deficit!$D$56-Raw!AR226,"")</f>
        <v>2.0641094321069993</v>
      </c>
      <c r="AP58" s="14">
        <f>IF(Raw!AS226&gt;0,Deficit!$D$56-Raw!AS226,"")</f>
        <v>2.0554144865519</v>
      </c>
      <c r="AQ58" s="14">
        <f>IF(Raw!AT226&gt;0,Deficit!$D$56-Raw!AT226,"")</f>
        <v>1.8317557869088006</v>
      </c>
      <c r="AR58" s="14" t="str">
        <f>IF(Raw!AU226&gt;0,Deficit!$D$56-Raw!AU226,"")</f>
        <v/>
      </c>
    </row>
    <row r="59" spans="1:44" x14ac:dyDescent="0.25">
      <c r="A59" s="31" t="s">
        <v>56</v>
      </c>
      <c r="B59" s="26">
        <v>2</v>
      </c>
      <c r="C59" s="26">
        <v>150</v>
      </c>
      <c r="D59" s="19">
        <v>14.7</v>
      </c>
      <c r="E59" s="14"/>
      <c r="F59" s="14">
        <f>IF(Raw!I227&gt;0,Deficit!$D$58-Raw!I227,"")</f>
        <v>5.8394346730057993</v>
      </c>
      <c r="G59" s="14">
        <f>IF(Raw!J227&gt;0,Deficit!$D$58-Raw!J227,"")</f>
        <v>5.7970468712376295</v>
      </c>
      <c r="H59" s="14">
        <f>IF(Raw!K227&gt;0,Deficit!$D$58-Raw!K227,"")</f>
        <v>5.6846755650448291</v>
      </c>
      <c r="I59" s="14">
        <f>IF(Raw!L227&gt;0,Deficit!$D$58-Raw!L227,"")</f>
        <v>5.6542324521905201</v>
      </c>
      <c r="J59" s="14">
        <f>IF(Raw!M227&gt;0,Deficit!$D$58-Raw!M227,"")</f>
        <v>5.7491010830997489</v>
      </c>
      <c r="K59" s="14">
        <f>IF(Raw!N227&gt;0,Deficit!$D$58-Raw!N227,"")</f>
        <v>5.6057694774758886</v>
      </c>
      <c r="L59" s="14">
        <f>IF(Raw!O227&gt;0,Deficit!$D$58-Raw!O227,"")</f>
        <v>5.6755159433899998</v>
      </c>
      <c r="M59" s="14">
        <f>IF(Raw!P227&gt;0,Deficit!$D$58-Raw!P227,"")</f>
        <v>5.7015567917644301</v>
      </c>
      <c r="N59" s="14">
        <f>IF(Raw!Q227&gt;0,Deficit!$D$58-Raw!Q227,"")</f>
        <v>5.6572058439933599</v>
      </c>
      <c r="O59" s="14">
        <f>IF(Raw!R227&gt;0,Deficit!$D$58-Raw!R227,"")</f>
        <v>5.6228157859769201</v>
      </c>
      <c r="P59" s="14">
        <f>IF(Raw!S227&gt;0,Deficit!$D$58-Raw!S227,"")</f>
        <v>5.7256879404739998</v>
      </c>
      <c r="Q59" s="14">
        <f>IF(Raw!T227&gt;0,Deficit!$D$58-Raw!T227,"")</f>
        <v>5.6671256965923185</v>
      </c>
      <c r="R59" s="14">
        <f>IF(Raw!U227&gt;0,Deficit!$D$58-Raw!U227,"")</f>
        <v>5.5602436111929396</v>
      </c>
      <c r="S59" s="14">
        <f>IF(Raw!V227&gt;0,Deficit!$D$58-Raw!V227,"")</f>
        <v>5.7119713493614199</v>
      </c>
      <c r="T59" s="14">
        <f>IF(Raw!W227&gt;0,Deficit!$D$58-Raw!W227,"")</f>
        <v>5.6831256553245399</v>
      </c>
      <c r="U59" s="14">
        <f>IF(Raw!X227&gt;0,Deficit!$D$58-Raw!X227,"")</f>
        <v>5.5321471718877291</v>
      </c>
      <c r="V59" s="14">
        <f>IF(Raw!Y227&gt;0,Deficit!$D$58-Raw!Y227,"")</f>
        <v>5.6429067288851797</v>
      </c>
      <c r="W59" s="14">
        <f>IF(Raw!Z227&gt;0,Deficit!$D$58-Raw!Z227,"")</f>
        <v>5.5476332794002392</v>
      </c>
      <c r="X59" s="14">
        <f>IF(Raw!AA227&gt;0,Deficit!$D$58-Raw!AA227,"")</f>
        <v>5.6025216775381796</v>
      </c>
      <c r="Y59" s="14">
        <f>IF(Raw!AB227&gt;0,Deficit!$D$58-Raw!AB227,"")</f>
        <v>5.7228154188430498</v>
      </c>
      <c r="Z59" s="14">
        <f>IF(Raw!AC227&gt;0,Deficit!$D$58-Raw!AC227,"")</f>
        <v>5.6384809278994297</v>
      </c>
      <c r="AA59" s="14">
        <f>IF(Raw!AD227&gt;0,Deficit!$D$58-Raw!AD227,"")</f>
        <v>4.746987844721529</v>
      </c>
      <c r="AB59" s="14">
        <f>IF(Raw!AE227&gt;0,Deficit!$D$58-Raw!AE227,"")</f>
        <v>0.99148042989780016</v>
      </c>
      <c r="AC59" s="14">
        <f>IF(Raw!AF227&gt;0,Deficit!$D$58-Raw!AF227,"")</f>
        <v>1.5326832901518994</v>
      </c>
      <c r="AD59" s="14">
        <f>IF(Raw!AG227&gt;0,Deficit!$D$58-Raw!AG227,"")</f>
        <v>1.5073724176025998</v>
      </c>
      <c r="AE59" s="14">
        <f>IF(Raw!AH227&gt;0,Deficit!$D$58-Raw!AH227,"")</f>
        <v>1.6367783901513988</v>
      </c>
      <c r="AF59" s="14">
        <f>IF(Raw!AI227&gt;0,Deficit!$D$58-Raw!AI227,"")</f>
        <v>1.5072530919905986</v>
      </c>
      <c r="AG59" s="14">
        <f>IF(Raw!AJ227&gt;0,Deficit!$D$58-Raw!AJ227,"")</f>
        <v>2.2292773339305985</v>
      </c>
      <c r="AH59" s="14">
        <f>IF(Raw!AK227&gt;0,Deficit!$D$58-Raw!AK227,"")</f>
        <v>1.9976937693877996</v>
      </c>
      <c r="AI59" s="14">
        <f>IF(Raw!AL227&gt;0,Deficit!$D$58-Raw!AL227,"")</f>
        <v>2.3756724032491991</v>
      </c>
      <c r="AJ59" s="14">
        <f>IF(Raw!AM227&gt;0,Deficit!$D$58-Raw!AM227,"")</f>
        <v>2.4572703673579994</v>
      </c>
      <c r="AK59" s="14">
        <f>IF(Raw!AN227&gt;0,Deficit!$D$58-Raw!AN227,"")</f>
        <v>2.5334381108098984</v>
      </c>
      <c r="AL59" s="14">
        <f>IF(Raw!AO227&gt;0,Deficit!$D$58-Raw!AO227,"")</f>
        <v>2.5217925867997</v>
      </c>
      <c r="AM59" s="14">
        <f>IF(Raw!AP227&gt;0,Deficit!$D$58-Raw!AP227,"")</f>
        <v>2.5847886981409989</v>
      </c>
      <c r="AN59" s="14">
        <f>IF(Raw!AQ227&gt;0,Deficit!$D$58-Raw!AQ227,"")</f>
        <v>3.555133231063099</v>
      </c>
      <c r="AO59" s="14">
        <f>IF(Raw!AR227&gt;0,Deficit!$D$58-Raw!AR227,"")</f>
        <v>3.6220533489879987</v>
      </c>
      <c r="AP59" s="14">
        <f>IF(Raw!AS227&gt;0,Deficit!$D$58-Raw!AS227,"")</f>
        <v>3.9593597869191992</v>
      </c>
      <c r="AQ59" s="14">
        <f>IF(Raw!AT227&gt;0,Deficit!$D$58-Raw!AT227,"")</f>
        <v>3.8307357555808998</v>
      </c>
      <c r="AR59" s="14" t="str">
        <f>IF(Raw!AU227&gt;0,Deficit!$D$58-Raw!AU227,"")</f>
        <v/>
      </c>
    </row>
    <row r="60" spans="1:44" x14ac:dyDescent="0.25">
      <c r="A60" s="26" t="s">
        <v>56</v>
      </c>
      <c r="B60" s="35">
        <v>2</v>
      </c>
      <c r="C60" s="36">
        <v>200</v>
      </c>
      <c r="D60" s="20">
        <v>23</v>
      </c>
      <c r="E60" s="20"/>
      <c r="F60" s="20">
        <f>IF(Raw!I228&gt;0,Deficit!$D$60-Raw!I228,"")</f>
        <v>11.923699885698399</v>
      </c>
      <c r="G60" s="20">
        <f>IF(Raw!J228&gt;0,Deficit!$D$60-Raw!J228,"")</f>
        <v>11.5859321386936</v>
      </c>
      <c r="H60" s="20">
        <f>IF(Raw!K228&gt;0,Deficit!$D$60-Raw!K228,"")</f>
        <v>11.7839251348787</v>
      </c>
      <c r="I60" s="20">
        <f>IF(Raw!L228&gt;0,Deficit!$D$60-Raw!L228,"")</f>
        <v>11.7093944315705</v>
      </c>
      <c r="J60" s="20">
        <f>IF(Raw!M228&gt;0,Deficit!$D$60-Raw!M228,"")</f>
        <v>12.2867061819175</v>
      </c>
      <c r="K60" s="20">
        <f>IF(Raw!N228&gt;0,Deficit!$D$60-Raw!N228,"")</f>
        <v>12.1538677858602</v>
      </c>
      <c r="L60" s="20">
        <f>IF(Raw!O228&gt;0,Deficit!$D$60-Raw!O228,"")</f>
        <v>11.999657302425501</v>
      </c>
      <c r="M60" s="20">
        <f>IF(Raw!P228&gt;0,Deficit!$D$60-Raw!P228,"")</f>
        <v>11.8898616350588</v>
      </c>
      <c r="N60" s="20">
        <f>IF(Raw!Q228&gt;0,Deficit!$D$60-Raw!Q228,"")</f>
        <v>12.1718379082496</v>
      </c>
      <c r="O60" s="20">
        <f>IF(Raw!R228&gt;0,Deficit!$D$60-Raw!R228,"")</f>
        <v>12.2645879701913</v>
      </c>
      <c r="P60" s="20">
        <f>IF(Raw!S228&gt;0,Deficit!$D$60-Raw!S228,"")</f>
        <v>12.126943248215699</v>
      </c>
      <c r="Q60" s="20">
        <f>IF(Raw!T228&gt;0,Deficit!$D$60-Raw!T228,"")</f>
        <v>11.980331220239201</v>
      </c>
      <c r="R60" s="20">
        <f>IF(Raw!U228&gt;0,Deficit!$D$60-Raw!U228,"")</f>
        <v>11.7218342076568</v>
      </c>
      <c r="S60" s="20">
        <f>IF(Raw!V228&gt;0,Deficit!$D$60-Raw!V228,"")</f>
        <v>12.1363683170774</v>
      </c>
      <c r="T60" s="20">
        <f>IF(Raw!W228&gt;0,Deficit!$D$60-Raw!W228,"")</f>
        <v>12.1360875683903</v>
      </c>
      <c r="U60" s="20">
        <f>IF(Raw!X228&gt;0,Deficit!$D$60-Raw!X228,"")</f>
        <v>11.8962932978932</v>
      </c>
      <c r="V60" s="20">
        <f>IF(Raw!Y228&gt;0,Deficit!$D$60-Raw!Y228,"")</f>
        <v>12.0998774218675</v>
      </c>
      <c r="W60" s="20">
        <f>IF(Raw!Z228&gt;0,Deficit!$D$60-Raw!Z228,"")</f>
        <v>12.143023877497701</v>
      </c>
      <c r="X60" s="20">
        <f>IF(Raw!AA228&gt;0,Deficit!$D$60-Raw!AA228,"")</f>
        <v>11.692525003452101</v>
      </c>
      <c r="Y60" s="20">
        <f>IF(Raw!AB228&gt;0,Deficit!$D$60-Raw!AB228,"")</f>
        <v>12.1417169913531</v>
      </c>
      <c r="Z60" s="20">
        <f>IF(Raw!AC228&gt;0,Deficit!$D$60-Raw!AC228,"")</f>
        <v>12.029381324291901</v>
      </c>
      <c r="AA60" s="20">
        <f>IF(Raw!AD228&gt;0,Deficit!$D$60-Raw!AD228,"")</f>
        <v>11.804300695451101</v>
      </c>
      <c r="AB60" s="20">
        <f>IF(Raw!AE228&gt;0,Deficit!$D$60-Raw!AE228,"")</f>
        <v>12.0331643958345</v>
      </c>
      <c r="AC60" s="20">
        <f>IF(Raw!AF228&gt;0,Deficit!$D$60-Raw!AF228,"")</f>
        <v>12.1538459784914</v>
      </c>
      <c r="AD60" s="20">
        <f>IF(Raw!AG228&gt;0,Deficit!$D$60-Raw!AG228,"")</f>
        <v>10.9979841033217</v>
      </c>
      <c r="AE60" s="20">
        <f>IF(Raw!AH228&gt;0,Deficit!$D$60-Raw!AH228,"")</f>
        <v>10.958605251161799</v>
      </c>
      <c r="AF60" s="20">
        <f>IF(Raw!AI228&gt;0,Deficit!$D$60-Raw!AI228,"")</f>
        <v>10.511212454519701</v>
      </c>
      <c r="AG60" s="20">
        <f>IF(Raw!AJ228&gt;0,Deficit!$D$60-Raw!AJ228,"")</f>
        <v>10.1875372217799</v>
      </c>
      <c r="AH60" s="20">
        <f>IF(Raw!AK228&gt;0,Deficit!$D$60-Raw!AK228,"")</f>
        <v>10.131326061500401</v>
      </c>
      <c r="AI60" s="20">
        <f>IF(Raw!AL228&gt;0,Deficit!$D$60-Raw!AL228,"")</f>
        <v>9.5768421625898004</v>
      </c>
      <c r="AJ60" s="20">
        <f>IF(Raw!AM228&gt;0,Deficit!$D$60-Raw!AM228,"")</f>
        <v>9.8625439397560992</v>
      </c>
      <c r="AK60" s="20">
        <f>IF(Raw!AN228&gt;0,Deficit!$D$60-Raw!AN228,"")</f>
        <v>10.100985009462599</v>
      </c>
      <c r="AL60" s="20">
        <f>IF(Raw!AO228&gt;0,Deficit!$D$60-Raw!AO228,"")</f>
        <v>10.1882352879369</v>
      </c>
      <c r="AM60" s="20">
        <f>IF(Raw!AP228&gt;0,Deficit!$D$60-Raw!AP228,"")</f>
        <v>10.0356657395458</v>
      </c>
      <c r="AN60" s="20">
        <f>IF(Raw!AQ228&gt;0,Deficit!$D$60-Raw!AQ228,"")</f>
        <v>10.227230783647</v>
      </c>
      <c r="AO60" s="20">
        <f>IF(Raw!AR228&gt;0,Deficit!$D$60-Raw!AR228,"")</f>
        <v>10.1554342425638</v>
      </c>
      <c r="AP60" s="20">
        <f>IF(Raw!AS228&gt;0,Deficit!$D$60-Raw!AS228,"")</f>
        <v>10.6239421412157</v>
      </c>
      <c r="AQ60" s="20">
        <f>IF(Raw!AT228&gt;0,Deficit!$D$60-Raw!AT228,"")</f>
        <v>11.1938724198109</v>
      </c>
      <c r="AR60" s="20" t="str">
        <f>IF(Raw!AU228&gt;0,Deficit!$D$60-Raw!AU228,"")</f>
        <v/>
      </c>
    </row>
    <row r="61" spans="1:44" x14ac:dyDescent="0.25">
      <c r="A61" s="33" t="s">
        <v>42</v>
      </c>
      <c r="B61" s="33">
        <v>3</v>
      </c>
      <c r="C61" s="33">
        <v>15</v>
      </c>
      <c r="D61" s="79">
        <v>27</v>
      </c>
      <c r="E61" s="30"/>
      <c r="F61" s="30">
        <f>IF(Raw!I124&gt;0,Deficit!$D$61-Raw!I124,"")</f>
        <v>15.3</v>
      </c>
      <c r="G61" s="30">
        <f>IF(Raw!J124&gt;0,Deficit!$D$61-Raw!J124,"")</f>
        <v>11.9</v>
      </c>
      <c r="H61" s="30">
        <f>IF(Raw!K124&gt;0,Deficit!$D$61-Raw!K124,"")</f>
        <v>15.55</v>
      </c>
      <c r="I61" s="30">
        <f>IF(Raw!L124&gt;0,Deficit!$D$61-Raw!L124,"")</f>
        <v>3.5500000000000007</v>
      </c>
      <c r="J61" s="30">
        <f>IF(Raw!M124&gt;0,Deficit!$D$61-Raw!M124,"")</f>
        <v>13.7</v>
      </c>
      <c r="K61" s="30">
        <f>IF(Raw!N124&gt;0,Deficit!$D$61-Raw!N124,"")</f>
        <v>3.3500000000000014</v>
      </c>
      <c r="L61" s="30">
        <f>IF(Raw!O124&gt;0,Deficit!$D$61-Raw!O124,"")</f>
        <v>17.5</v>
      </c>
      <c r="M61" s="30">
        <f>IF(Raw!P124&gt;0,Deficit!$D$61-Raw!P124,"")</f>
        <v>3.25</v>
      </c>
      <c r="N61" s="30">
        <f>IF(Raw!Q124&gt;0,Deficit!$D$61-Raw!Q124,"")</f>
        <v>16.350000000000001</v>
      </c>
      <c r="O61" s="30">
        <f>IF(Raw!R124&gt;0,Deficit!$D$61-Raw!R124,"")</f>
        <v>3.3999999999999986</v>
      </c>
      <c r="P61" s="30">
        <f>IF(Raw!S124&gt;0,Deficit!$D$61-Raw!S124,"")</f>
        <v>15.4</v>
      </c>
      <c r="Q61" s="74">
        <f>IF(Raw!T124&gt;0,Deficit!$D$61-Raw!T124,"")</f>
        <v>21.85</v>
      </c>
      <c r="R61" s="30">
        <f>IF(Raw!U124&gt;0,Deficit!$D$61-Raw!U124,"")</f>
        <v>15.75</v>
      </c>
      <c r="S61" s="30">
        <f>IF(Raw!V124&gt;0,Deficit!$D$61-Raw!V124,"")</f>
        <v>4.6499999999999986</v>
      </c>
      <c r="T61" s="30">
        <f>IF(Raw!W124&gt;0,Deficit!$D$61-Raw!W124,"")</f>
        <v>13.2</v>
      </c>
      <c r="U61" s="30">
        <f>IF(Raw!X124&gt;0,Deficit!$D$61-Raw!X124,"")</f>
        <v>1.4499999999999993</v>
      </c>
      <c r="V61" s="30">
        <f>IF(Raw!Y124&gt;0,Deficit!$D$61-Raw!Y124,"")</f>
        <v>7.6999999999999993</v>
      </c>
      <c r="W61" s="30">
        <f>IF(Raw!Z124&gt;0,Deficit!$D$61-Raw!Z124,"")</f>
        <v>14.45</v>
      </c>
      <c r="X61" s="30">
        <f>IF(Raw!AA124&gt;0,Deficit!$D$61-Raw!AA124,"")</f>
        <v>0.30000000000000071</v>
      </c>
      <c r="Y61" s="30">
        <f>IF(Raw!AB124&gt;0,Deficit!$D$61-Raw!AB124,"")</f>
        <v>7.6999999999999993</v>
      </c>
      <c r="Z61" s="30">
        <f>IF(Raw!AC124&gt;0,Deficit!$D$61-Raw!AC124,"")</f>
        <v>2.9499999999999993</v>
      </c>
      <c r="AA61" s="30">
        <f>IF(Raw!AD124&gt;0,Deficit!$D$61-Raw!AD124,"")</f>
        <v>4.75</v>
      </c>
      <c r="AB61" s="30">
        <f>IF(Raw!AE124&gt;0,Deficit!$D$61-Raw!AE124,"")</f>
        <v>3.1499999999999986</v>
      </c>
      <c r="AC61" s="30">
        <f>IF(Raw!AF124&gt;0,Deficit!$D$61-Raw!AF124,"")</f>
        <v>-0.30000000000000071</v>
      </c>
      <c r="AD61" s="30">
        <f>IF(Raw!AG124&gt;0,Deficit!$D$61-Raw!AG124,"")</f>
        <v>11.8</v>
      </c>
      <c r="AE61" s="30">
        <f>IF(Raw!AH124&gt;0,Deficit!$D$61-Raw!AH124,"")</f>
        <v>-1.1000000000000014</v>
      </c>
      <c r="AF61" s="30">
        <f>IF(Raw!AI124&gt;0,Deficit!$D$61-Raw!AI124,"")</f>
        <v>10.45</v>
      </c>
      <c r="AG61" s="30">
        <f>IF(Raw!AJ124&gt;0,Deficit!$D$61-Raw!AJ124,"")</f>
        <v>14.65</v>
      </c>
      <c r="AH61" s="30">
        <f>IF(Raw!AK124&gt;0,Deficit!$D$61-Raw!AK124,"")</f>
        <v>3.8666666666666991</v>
      </c>
      <c r="AI61" s="30">
        <f>IF(Raw!AL124&gt;0,Deficit!$D$61-Raw!AL124,"")</f>
        <v>13.55</v>
      </c>
      <c r="AJ61" s="30">
        <f>IF(Raw!AM124&gt;0,Deficit!$D$61-Raw!AM124,"")</f>
        <v>2.9499999999999993</v>
      </c>
      <c r="AK61" s="30">
        <f>IF(Raw!AN124&gt;0,Deficit!$D$61-Raw!AN124,"")</f>
        <v>0.60000000000000142</v>
      </c>
      <c r="AL61" s="30">
        <f>IF(Raw!AO124&gt;0,Deficit!$D$61-Raw!AO124,"")</f>
        <v>13.05</v>
      </c>
      <c r="AM61" s="30">
        <f>IF(Raw!AP124&gt;0,Deficit!$D$61-Raw!AP124,"")</f>
        <v>2.6499999999999986</v>
      </c>
      <c r="AN61" s="30">
        <f>IF(Raw!AQ124&gt;0,Deficit!$D$61-Raw!AQ124,"")</f>
        <v>14.55</v>
      </c>
      <c r="AO61" s="30">
        <f>IF(Raw!AR124&gt;0,Deficit!$D$61-Raw!AR124,"")</f>
        <v>3.6000000000000014</v>
      </c>
      <c r="AP61" s="30">
        <f>IF(Raw!AS124&gt;0,Deficit!$D$61-Raw!AS124,"")</f>
        <v>1.8000000000000007</v>
      </c>
      <c r="AQ61" s="30">
        <f>IF(Raw!AT124&gt;0,Deficit!$D$61-Raw!AT124,"")</f>
        <v>5</v>
      </c>
      <c r="AR61" s="30" t="str">
        <f>IF(Raw!AU124&gt;0,Deficit!$D$61-Raw!AU124,"")</f>
        <v/>
      </c>
    </row>
    <row r="62" spans="1:44" x14ac:dyDescent="0.25">
      <c r="A62" s="31" t="s">
        <v>42</v>
      </c>
      <c r="B62" s="31">
        <v>3</v>
      </c>
      <c r="C62" s="31">
        <v>30</v>
      </c>
      <c r="D62" s="19">
        <v>23</v>
      </c>
      <c r="E62" s="14"/>
      <c r="F62" s="14">
        <f>IF(Raw!I125&gt;0,Deficit!$D$63-Raw!I125,"")</f>
        <v>6.1662109310961988</v>
      </c>
      <c r="G62" s="14">
        <f>IF(Raw!J125&gt;0,Deficit!$D$63-Raw!J125,"")</f>
        <v>3.1642399962034986</v>
      </c>
      <c r="H62" s="14">
        <f>IF(Raw!K125&gt;0,Deficit!$D$63-Raw!K125,"")</f>
        <v>3.8076396236149002</v>
      </c>
      <c r="I62" s="14">
        <f>IF(Raw!L125&gt;0,Deficit!$D$63-Raw!L125,"")</f>
        <v>-0.20369519827530169</v>
      </c>
      <c r="J62" s="14">
        <f>IF(Raw!M125&gt;0,Deficit!$D$63-Raw!M125,"")</f>
        <v>4.8889080895416015</v>
      </c>
      <c r="K62" s="14">
        <f>IF(Raw!N125&gt;0,Deficit!$D$63-Raw!N125,"")</f>
        <v>0.34990885790439918</v>
      </c>
      <c r="L62" s="14">
        <f>IF(Raw!O125&gt;0,Deficit!$D$63-Raw!O125,"")</f>
        <v>5.8072684658980016</v>
      </c>
      <c r="M62" s="14">
        <f>IF(Raw!P125&gt;0,Deficit!$D$63-Raw!P125,"")</f>
        <v>3.5548963395209014</v>
      </c>
      <c r="N62" s="14">
        <f>IF(Raw!Q125&gt;0,Deficit!$D$63-Raw!Q125,"")</f>
        <v>9.2256365674486993</v>
      </c>
      <c r="O62" s="14">
        <f>IF(Raw!R125&gt;0,Deficit!$D$63-Raw!R125,"")</f>
        <v>5.9750508636719992</v>
      </c>
      <c r="P62" s="14">
        <f>IF(Raw!S125&gt;0,Deficit!$D$63-Raw!S125,"")</f>
        <v>9.0154003695291003</v>
      </c>
      <c r="Q62" s="14">
        <f>IF(Raw!T125&gt;0,Deficit!$D$63-Raw!T125,"")</f>
        <v>8.0579336158500006</v>
      </c>
      <c r="R62" s="14">
        <f>IF(Raw!U125&gt;0,Deficit!$D$63-Raw!U125,"")</f>
        <v>2.7961792117676012</v>
      </c>
      <c r="S62" s="14">
        <f>IF(Raw!V125&gt;0,Deficit!$D$63-Raw!V125,"")</f>
        <v>6.0168906765211005</v>
      </c>
      <c r="T62" s="14">
        <f>IF(Raw!W125&gt;0,Deficit!$D$63-Raw!W125,"")</f>
        <v>7.1862216937021994</v>
      </c>
      <c r="U62" s="14">
        <f>IF(Raw!X125&gt;0,Deficit!$D$63-Raw!X125,"")</f>
        <v>1.4545141360418015</v>
      </c>
      <c r="V62" s="14">
        <f>IF(Raw!Y125&gt;0,Deficit!$D$63-Raw!Y125,"")</f>
        <v>3.507835371380299</v>
      </c>
      <c r="W62" s="14">
        <f>IF(Raw!Z125&gt;0,Deficit!$D$63-Raw!Z125,"")</f>
        <v>7.0832453641532993</v>
      </c>
      <c r="X62" s="14">
        <f>IF(Raw!AA125&gt;0,Deficit!$D$63-Raw!AA125,"")</f>
        <v>0.59956439084290025</v>
      </c>
      <c r="Y62" s="14">
        <f>IF(Raw!AB125&gt;0,Deficit!$D$63-Raw!AB125,"")</f>
        <v>5.5119603275791995</v>
      </c>
      <c r="Z62" s="14">
        <f>IF(Raw!AC125&gt;0,Deficit!$D$63-Raw!AC125,"")</f>
        <v>-0.30706096852700071</v>
      </c>
      <c r="AA62" s="14">
        <f>IF(Raw!AD125&gt;0,Deficit!$D$63-Raw!AD125,"")</f>
        <v>3.556835844519</v>
      </c>
      <c r="AB62" s="14">
        <f>IF(Raw!AE125&gt;0,Deficit!$D$63-Raw!AE125,"")</f>
        <v>1.881208108949501</v>
      </c>
      <c r="AC62" s="14">
        <f>IF(Raw!AF125&gt;0,Deficit!$D$63-Raw!AF125,"")</f>
        <v>-0.69943399590010102</v>
      </c>
      <c r="AD62" s="14">
        <f>IF(Raw!AG125&gt;0,Deficit!$D$63-Raw!AG125,"")</f>
        <v>5.5277073849653995</v>
      </c>
      <c r="AE62" s="14">
        <f>IF(Raw!AH125&gt;0,Deficit!$D$63-Raw!AH125,"")</f>
        <v>-0.49937809064219962</v>
      </c>
      <c r="AF62" s="14">
        <f>IF(Raw!AI125&gt;0,Deficit!$D$63-Raw!AI125,"")</f>
        <v>2.5712907136591987</v>
      </c>
      <c r="AG62" s="14">
        <f>IF(Raw!AJ125&gt;0,Deficit!$D$63-Raw!AJ125,"")</f>
        <v>7.4710582367059999</v>
      </c>
      <c r="AH62" s="14">
        <f>IF(Raw!AK125&gt;0,Deficit!$D$63-Raw!AK125,"")</f>
        <v>-0.19182676099969953</v>
      </c>
      <c r="AI62" s="14">
        <f>IF(Raw!AL125&gt;0,Deficit!$D$63-Raw!AL125,"")</f>
        <v>5.0179824728863984</v>
      </c>
      <c r="AJ62" s="14">
        <f>IF(Raw!AM125&gt;0,Deficit!$D$63-Raw!AM125,"")</f>
        <v>0.71124528010760102</v>
      </c>
      <c r="AK62" s="14">
        <f>IF(Raw!AN125&gt;0,Deficit!$D$63-Raw!AN125,"")</f>
        <v>2.5558514094486</v>
      </c>
      <c r="AL62" s="14">
        <f>IF(Raw!AO125&gt;0,Deficit!$D$63-Raw!AO125,"")</f>
        <v>6.8760573100267983</v>
      </c>
      <c r="AM62" s="14">
        <f>IF(Raw!AP125&gt;0,Deficit!$D$63-Raw!AP125,"")</f>
        <v>1.374373331191201</v>
      </c>
      <c r="AN62" s="14">
        <f>IF(Raw!AQ125&gt;0,Deficit!$D$63-Raw!AQ125,"")</f>
        <v>0.82797277428860028</v>
      </c>
      <c r="AO62" s="14">
        <f>IF(Raw!AR125&gt;0,Deficit!$D$63-Raw!AR125,"")</f>
        <v>0.82677868458049986</v>
      </c>
      <c r="AP62" s="14">
        <f>IF(Raw!AS125&gt;0,Deficit!$D$63-Raw!AS125,"")</f>
        <v>3.0906924423740989</v>
      </c>
      <c r="AQ62" s="14">
        <f>IF(Raw!AT125&gt;0,Deficit!$D$63-Raw!AT125,"")</f>
        <v>2.6144891519987006</v>
      </c>
      <c r="AR62" s="14" t="str">
        <f>IF(Raw!AU125&gt;0,Deficit!$D$63-Raw!AU125,"")</f>
        <v/>
      </c>
    </row>
    <row r="63" spans="1:44" x14ac:dyDescent="0.25">
      <c r="A63" s="31" t="s">
        <v>42</v>
      </c>
      <c r="B63" s="31">
        <v>3</v>
      </c>
      <c r="C63" s="31">
        <v>60</v>
      </c>
      <c r="D63" s="86">
        <v>24.5</v>
      </c>
      <c r="E63" s="14"/>
      <c r="F63" s="14">
        <f>IF(Raw!I126&gt;0,Deficit!$D$65-Raw!I126,"")</f>
        <v>2.4242284433683992</v>
      </c>
      <c r="G63" s="14">
        <f>IF(Raw!J126&gt;0,Deficit!$D$65-Raw!J126,"")</f>
        <v>2.4194812077072996</v>
      </c>
      <c r="H63" s="14">
        <f>IF(Raw!K126&gt;0,Deficit!$D$65-Raw!K126,"")</f>
        <v>2.6779454820274999</v>
      </c>
      <c r="I63" s="14">
        <f>IF(Raw!L126&gt;0,Deficit!$D$65-Raw!L126,"")</f>
        <v>1.4520047091268005</v>
      </c>
      <c r="J63" s="14">
        <f>IF(Raw!M126&gt;0,Deficit!$D$65-Raw!M126,"")</f>
        <v>0.75615623562449841</v>
      </c>
      <c r="K63" s="14">
        <f>IF(Raw!N126&gt;0,Deficit!$D$65-Raw!N126,"")</f>
        <v>2.0031924363428999</v>
      </c>
      <c r="L63" s="14">
        <f>IF(Raw!O126&gt;0,Deficit!$D$65-Raw!O126,"")</f>
        <v>2.0304945061267006</v>
      </c>
      <c r="M63" s="14">
        <f>IF(Raw!P126&gt;0,Deficit!$D$65-Raw!P126,"")</f>
        <v>2.1728486471755986</v>
      </c>
      <c r="N63" s="14">
        <f>IF(Raw!Q126&gt;0,Deficit!$D$65-Raw!Q126,"")</f>
        <v>2.650050110653801</v>
      </c>
      <c r="O63" s="14">
        <f>IF(Raw!R126&gt;0,Deficit!$D$65-Raw!R126,"")</f>
        <v>2.6526511093807983</v>
      </c>
      <c r="P63" s="14">
        <f>IF(Raw!S126&gt;0,Deficit!$D$65-Raw!S126,"")</f>
        <v>2.7213490247860008</v>
      </c>
      <c r="Q63" s="14">
        <f>IF(Raw!T126&gt;0,Deficit!$D$65-Raw!T126,"")</f>
        <v>3.5573017685042991</v>
      </c>
      <c r="R63" s="14">
        <f>IF(Raw!U126&gt;0,Deficit!$D$65-Raw!U126,"")</f>
        <v>2.9506568362720991</v>
      </c>
      <c r="S63" s="14">
        <f>IF(Raw!V126&gt;0,Deficit!$D$65-Raw!V126,"")</f>
        <v>3.2316707680665999</v>
      </c>
      <c r="T63" s="14">
        <f>IF(Raw!W126&gt;0,Deficit!$D$65-Raw!W126,"")</f>
        <v>2.9502489650330013</v>
      </c>
      <c r="U63" s="14">
        <f>IF(Raw!X126&gt;0,Deficit!$D$65-Raw!X126,"")</f>
        <v>2.9132504048059999</v>
      </c>
      <c r="V63" s="14">
        <f>IF(Raw!Y126&gt;0,Deficit!$D$65-Raw!Y126,"")</f>
        <v>3.2378055136775998</v>
      </c>
      <c r="W63" s="14">
        <f>IF(Raw!Z126&gt;0,Deficit!$D$65-Raw!Z126,"")</f>
        <v>2.8160141122403992</v>
      </c>
      <c r="X63" s="14">
        <f>IF(Raw!AA126&gt;0,Deficit!$D$65-Raw!AA126,"")</f>
        <v>3.2811883459148987</v>
      </c>
      <c r="Y63" s="14">
        <f>IF(Raw!AB126&gt;0,Deficit!$D$65-Raw!AB126,"")</f>
        <v>2.6165296608581983</v>
      </c>
      <c r="Z63" s="14">
        <f>IF(Raw!AC126&gt;0,Deficit!$D$65-Raw!AC126,"")</f>
        <v>-0.32747366870299999</v>
      </c>
      <c r="AA63" s="14">
        <f>IF(Raw!AD126&gt;0,Deficit!$D$65-Raw!AD126,"")</f>
        <v>0.11939392927559922</v>
      </c>
      <c r="AB63" s="14">
        <f>IF(Raw!AE126&gt;0,Deficit!$D$65-Raw!AE126,"")</f>
        <v>0.2787946764440008</v>
      </c>
      <c r="AC63" s="14">
        <f>IF(Raw!AF126&gt;0,Deficit!$D$65-Raw!AF126,"")</f>
        <v>0.20145858688080054</v>
      </c>
      <c r="AD63" s="14">
        <f>IF(Raw!AG126&gt;0,Deficit!$D$65-Raw!AG126,"")</f>
        <v>0.69182909135410142</v>
      </c>
      <c r="AE63" s="14">
        <f>IF(Raw!AH126&gt;0,Deficit!$D$65-Raw!AH126,"")</f>
        <v>1.0179413330534999</v>
      </c>
      <c r="AF63" s="14">
        <f>IF(Raw!AI126&gt;0,Deficit!$D$65-Raw!AI126,"")</f>
        <v>1.235028236578799</v>
      </c>
      <c r="AG63" s="14">
        <f>IF(Raw!AJ126&gt;0,Deficit!$D$65-Raw!AJ126,"")</f>
        <v>1.4836314111111015</v>
      </c>
      <c r="AH63" s="14">
        <f>IF(Raw!AK126&gt;0,Deficit!$D$65-Raw!AK126,"")</f>
        <v>2.3553043739232002</v>
      </c>
      <c r="AI63" s="14">
        <f>IF(Raw!AL126&gt;0,Deficit!$D$65-Raw!AL126,"")</f>
        <v>1.2234501110324985</v>
      </c>
      <c r="AJ63" s="14">
        <f>IF(Raw!AM126&gt;0,Deficit!$D$65-Raw!AM126,"")</f>
        <v>1.9743153875348014</v>
      </c>
      <c r="AK63" s="14">
        <f>IF(Raw!AN126&gt;0,Deficit!$D$65-Raw!AN126,"")</f>
        <v>1.9044863562853003</v>
      </c>
      <c r="AL63" s="14">
        <f>IF(Raw!AO126&gt;0,Deficit!$D$65-Raw!AO126,"")</f>
        <v>1.9603218253669006</v>
      </c>
      <c r="AM63" s="14">
        <f>IF(Raw!AP126&gt;0,Deficit!$D$65-Raw!AP126,"")</f>
        <v>2.6579960827160001</v>
      </c>
      <c r="AN63" s="14">
        <f>IF(Raw!AQ126&gt;0,Deficit!$D$65-Raw!AQ126,"")</f>
        <v>-0.68060381096270106</v>
      </c>
      <c r="AO63" s="14">
        <f>IF(Raw!AR126&gt;0,Deficit!$D$65-Raw!AR126,"")</f>
        <v>0.61678610154390157</v>
      </c>
      <c r="AP63" s="14">
        <f>IF(Raw!AS126&gt;0,Deficit!$D$65-Raw!AS126,"")</f>
        <v>2.5269080178149999</v>
      </c>
      <c r="AQ63" s="14">
        <f>IF(Raw!AT126&gt;0,Deficit!$D$65-Raw!AT126,"")</f>
        <v>3.0496819593851008</v>
      </c>
      <c r="AR63" s="14" t="str">
        <f>IF(Raw!AU126&gt;0,Deficit!$D$65-Raw!AU126,"")</f>
        <v/>
      </c>
    </row>
    <row r="64" spans="1:44" x14ac:dyDescent="0.25">
      <c r="A64" s="31" t="s">
        <v>42</v>
      </c>
      <c r="B64" s="31">
        <v>3</v>
      </c>
      <c r="C64" s="31">
        <v>90</v>
      </c>
      <c r="D64" s="19">
        <v>22</v>
      </c>
      <c r="E64" s="14"/>
      <c r="F64" s="14">
        <f>IF(Raw!I127&gt;0,Deficit!$D$67-Raw!I127,"")</f>
        <v>1.8765453320275007</v>
      </c>
      <c r="G64" s="14">
        <f>IF(Raw!J127&gt;0,Deficit!$D$67-Raw!J127,"")</f>
        <v>1.7878482976246985</v>
      </c>
      <c r="H64" s="14">
        <f>IF(Raw!K127&gt;0,Deficit!$D$67-Raw!K127,"")</f>
        <v>1.8224116182404018</v>
      </c>
      <c r="I64" s="14">
        <f>IF(Raw!L127&gt;0,Deficit!$D$67-Raw!L127,"")</f>
        <v>2.307526842310299</v>
      </c>
      <c r="J64" s="14">
        <f>IF(Raw!M127&gt;0,Deficit!$D$67-Raw!M127,"")</f>
        <v>0.37480527465330127</v>
      </c>
      <c r="K64" s="14">
        <f>IF(Raw!N127&gt;0,Deficit!$D$67-Raw!N127,"")</f>
        <v>0.86589048665329926</v>
      </c>
      <c r="L64" s="14">
        <f>IF(Raw!O127&gt;0,Deficit!$D$67-Raw!O127,"")</f>
        <v>1.0669669663945989</v>
      </c>
      <c r="M64" s="14">
        <f>IF(Raw!P127&gt;0,Deficit!$D$67-Raw!P127,"")</f>
        <v>0.72623109505559924</v>
      </c>
      <c r="N64" s="14">
        <f>IF(Raw!Q127&gt;0,Deficit!$D$67-Raw!Q127,"")</f>
        <v>1.1357361270230015</v>
      </c>
      <c r="O64" s="14">
        <f>IF(Raw!R127&gt;0,Deficit!$D$67-Raw!R127,"")</f>
        <v>1.5103469087446015</v>
      </c>
      <c r="P64" s="14">
        <f>IF(Raw!S127&gt;0,Deficit!$D$67-Raw!S127,"")</f>
        <v>2.3300393722190016</v>
      </c>
      <c r="Q64" s="14">
        <f>IF(Raw!T127&gt;0,Deficit!$D$67-Raw!T127,"")</f>
        <v>2.2970988465988995</v>
      </c>
      <c r="R64" s="14">
        <f>IF(Raw!U127&gt;0,Deficit!$D$67-Raw!U127,"")</f>
        <v>1.7646929151284994</v>
      </c>
      <c r="S64" s="14">
        <f>IF(Raw!V127&gt;0,Deficit!$D$67-Raw!V127,"")</f>
        <v>2.2587901945454014</v>
      </c>
      <c r="T64" s="14">
        <f>IF(Raw!W127&gt;0,Deficit!$D$67-Raw!W127,"")</f>
        <v>2.4394666841537997</v>
      </c>
      <c r="U64" s="14">
        <f>IF(Raw!X127&gt;0,Deficit!$D$67-Raw!X127,"")</f>
        <v>2.0389182184220012</v>
      </c>
      <c r="V64" s="14">
        <f>IF(Raw!Y127&gt;0,Deficit!$D$67-Raw!Y127,"")</f>
        <v>2.9475900357190987</v>
      </c>
      <c r="W64" s="14">
        <f>IF(Raw!Z127&gt;0,Deficit!$D$67-Raw!Z127,"")</f>
        <v>2.334376014129699</v>
      </c>
      <c r="X64" s="14">
        <f>IF(Raw!AA127&gt;0,Deficit!$D$67-Raw!AA127,"")</f>
        <v>2.1578636899594983</v>
      </c>
      <c r="Y64" s="14">
        <f>IF(Raw!AB127&gt;0,Deficit!$D$67-Raw!AB127,"")</f>
        <v>2.2582389097291014</v>
      </c>
      <c r="Z64" s="14">
        <f>IF(Raw!AC127&gt;0,Deficit!$D$67-Raw!AC127,"")</f>
        <v>1.9428724622080011</v>
      </c>
      <c r="AA64" s="14">
        <f>IF(Raw!AD127&gt;0,Deficit!$D$67-Raw!AD127,"")</f>
        <v>0.63794527035999948</v>
      </c>
      <c r="AB64" s="14">
        <f>IF(Raw!AE127&gt;0,Deficit!$D$67-Raw!AE127,"")</f>
        <v>0.50013728944220048</v>
      </c>
      <c r="AC64" s="14">
        <f>IF(Raw!AF127&gt;0,Deficit!$D$67-Raw!AF127,"")</f>
        <v>1.2209824640706017</v>
      </c>
      <c r="AD64" s="14">
        <f>IF(Raw!AG127&gt;0,Deficit!$D$67-Raw!AG127,"")</f>
        <v>1.1483035441983986</v>
      </c>
      <c r="AE64" s="14">
        <f>IF(Raw!AH127&gt;0,Deficit!$D$67-Raw!AH127,"")</f>
        <v>2.1966529953348015</v>
      </c>
      <c r="AF64" s="14">
        <f>IF(Raw!AI127&gt;0,Deficit!$D$67-Raw!AI127,"")</f>
        <v>1.669658765065801</v>
      </c>
      <c r="AG64" s="14">
        <f>IF(Raw!AJ127&gt;0,Deficit!$D$67-Raw!AJ127,"")</f>
        <v>1.5275959852375998</v>
      </c>
      <c r="AH64" s="14">
        <f>IF(Raw!AK127&gt;0,Deficit!$D$67-Raw!AK127,"")</f>
        <v>2.8182569398994985</v>
      </c>
      <c r="AI64" s="14">
        <f>IF(Raw!AL127&gt;0,Deficit!$D$67-Raw!AL127,"")</f>
        <v>1.5285481999734003</v>
      </c>
      <c r="AJ64" s="14">
        <f>IF(Raw!AM127&gt;0,Deficit!$D$67-Raw!AM127,"")</f>
        <v>2.2388834055184006</v>
      </c>
      <c r="AK64" s="14">
        <f>IF(Raw!AN127&gt;0,Deficit!$D$67-Raw!AN127,"")</f>
        <v>2.4095854750414993</v>
      </c>
      <c r="AL64" s="14">
        <f>IF(Raw!AO127&gt;0,Deficit!$D$67-Raw!AO127,"")</f>
        <v>2.4226444273216998</v>
      </c>
      <c r="AM64" s="14">
        <f>IF(Raw!AP127&gt;0,Deficit!$D$67-Raw!AP127,"")</f>
        <v>2.9674019687829016</v>
      </c>
      <c r="AN64" s="14">
        <f>IF(Raw!AQ127&gt;0,Deficit!$D$67-Raw!AQ127,"")</f>
        <v>0.32963279076799878</v>
      </c>
      <c r="AO64" s="14">
        <f>IF(Raw!AR127&gt;0,Deficit!$D$67-Raw!AR127,"")</f>
        <v>1.8282901784828987</v>
      </c>
      <c r="AP64" s="14">
        <f>IF(Raw!AS127&gt;0,Deficit!$D$67-Raw!AS127,"")</f>
        <v>3.9740490181683015</v>
      </c>
      <c r="AQ64" s="14">
        <f>IF(Raw!AT127&gt;0,Deficit!$D$67-Raw!AT127,"")</f>
        <v>3.6180643951521994</v>
      </c>
      <c r="AR64" s="14" t="str">
        <f>IF(Raw!AU127&gt;0,Deficit!$D$67-Raw!AU127,"")</f>
        <v/>
      </c>
    </row>
    <row r="65" spans="1:44" x14ac:dyDescent="0.25">
      <c r="A65" s="31" t="s">
        <v>42</v>
      </c>
      <c r="B65" s="31">
        <v>3</v>
      </c>
      <c r="C65" s="31">
        <v>120</v>
      </c>
      <c r="D65" s="92">
        <v>17</v>
      </c>
      <c r="E65" s="14"/>
      <c r="F65" s="14">
        <f>IF(Raw!I128&gt;0,Deficit!$D$69-Raw!I128,"")</f>
        <v>5.0273775257783004</v>
      </c>
      <c r="G65" s="14">
        <f>IF(Raw!J128&gt;0,Deficit!$D$69-Raw!J128,"")</f>
        <v>4.7978605089862008</v>
      </c>
      <c r="H65" s="14">
        <f>IF(Raw!K128&gt;0,Deficit!$D$69-Raw!K128,"")</f>
        <v>5.1608672539819</v>
      </c>
      <c r="I65" s="14">
        <f>IF(Raw!L128&gt;0,Deficit!$D$69-Raw!L128,"")</f>
        <v>5.1597521905367998</v>
      </c>
      <c r="J65" s="14">
        <f>IF(Raw!M128&gt;0,Deficit!$D$69-Raw!M128,"")</f>
        <v>5.2517403229134008</v>
      </c>
      <c r="K65" s="14">
        <f>IF(Raw!N128&gt;0,Deficit!$D$69-Raw!N128,"")</f>
        <v>5.0671309612902995</v>
      </c>
      <c r="L65" s="14">
        <f>IF(Raw!O128&gt;0,Deficit!$D$69-Raw!O128,"")</f>
        <v>4.6931141824600004</v>
      </c>
      <c r="M65" s="14">
        <f>IF(Raw!P128&gt;0,Deficit!$D$69-Raw!P128,"")</f>
        <v>4.6179912842557993</v>
      </c>
      <c r="N65" s="14">
        <f>IF(Raw!Q128&gt;0,Deficit!$D$69-Raw!Q128,"")</f>
        <v>5.0632606624015004</v>
      </c>
      <c r="O65" s="14">
        <f>IF(Raw!R128&gt;0,Deficit!$D$69-Raw!R128,"")</f>
        <v>5.1486311736895995</v>
      </c>
      <c r="P65" s="14">
        <f>IF(Raw!S128&gt;0,Deficit!$D$69-Raw!S128,"")</f>
        <v>5.1166741404442</v>
      </c>
      <c r="Q65" s="14">
        <f>IF(Raw!T128&gt;0,Deficit!$D$69-Raw!T128,"")</f>
        <v>5.0329698681340993</v>
      </c>
      <c r="R65" s="14">
        <f>IF(Raw!U128&gt;0,Deficit!$D$69-Raw!U128,"")</f>
        <v>5.4694661241087008</v>
      </c>
      <c r="S65" s="14">
        <f>IF(Raw!V128&gt;0,Deficit!$D$69-Raw!V128,"")</f>
        <v>5.3633800607506998</v>
      </c>
      <c r="T65" s="14">
        <f>IF(Raw!W128&gt;0,Deficit!$D$69-Raw!W128,"")</f>
        <v>5.5730536266674999</v>
      </c>
      <c r="U65" s="14">
        <f>IF(Raw!X128&gt;0,Deficit!$D$69-Raw!X128,"")</f>
        <v>5.5316557495539005</v>
      </c>
      <c r="V65" s="14">
        <f>IF(Raw!Y128&gt;0,Deficit!$D$69-Raw!Y128,"")</f>
        <v>5.4048950781034009</v>
      </c>
      <c r="W65" s="14">
        <f>IF(Raw!Z128&gt;0,Deficit!$D$69-Raw!Z128,"")</f>
        <v>5.6780259043135999</v>
      </c>
      <c r="X65" s="14">
        <f>IF(Raw!AA128&gt;0,Deficit!$D$69-Raw!AA128,"")</f>
        <v>5.5250035759551999</v>
      </c>
      <c r="Y65" s="14">
        <f>IF(Raw!AB128&gt;0,Deficit!$D$69-Raw!AB128,"")</f>
        <v>5.4132202489796004</v>
      </c>
      <c r="Z65" s="14">
        <f>IF(Raw!AC128&gt;0,Deficit!$D$69-Raw!AC128,"")</f>
        <v>5.2791115703381006</v>
      </c>
      <c r="AA65" s="14">
        <f>IF(Raw!AD128&gt;0,Deficit!$D$69-Raw!AD128,"")</f>
        <v>5.2374376653629007</v>
      </c>
      <c r="AB65" s="14">
        <f>IF(Raw!AE128&gt;0,Deficit!$D$69-Raw!AE128,"")</f>
        <v>4.1645766523673995</v>
      </c>
      <c r="AC65" s="14">
        <f>IF(Raw!AF128&gt;0,Deficit!$D$69-Raw!AF128,"")</f>
        <v>4.1190334134712998</v>
      </c>
      <c r="AD65" s="14">
        <f>IF(Raw!AG128&gt;0,Deficit!$D$69-Raw!AG128,"")</f>
        <v>4.2605050788364007</v>
      </c>
      <c r="AE65" s="14">
        <f>IF(Raw!AH128&gt;0,Deficit!$D$69-Raw!AH128,"")</f>
        <v>4.6117282010556</v>
      </c>
      <c r="AF65" s="14">
        <f>IF(Raw!AI128&gt;0,Deficit!$D$69-Raw!AI128,"")</f>
        <v>4.1589088419686</v>
      </c>
      <c r="AG65" s="14">
        <f>IF(Raw!AJ128&gt;0,Deficit!$D$69-Raw!AJ128,"")</f>
        <v>4.7417116219491007</v>
      </c>
      <c r="AH65" s="14">
        <f>IF(Raw!AK128&gt;0,Deficit!$D$69-Raw!AK128,"")</f>
        <v>4.9034993763171997</v>
      </c>
      <c r="AI65" s="14">
        <f>IF(Raw!AL128&gt;0,Deficit!$D$69-Raw!AL128,"")</f>
        <v>4.9701299127862999</v>
      </c>
      <c r="AJ65" s="14">
        <f>IF(Raw!AM128&gt;0,Deficit!$D$69-Raw!AM128,"")</f>
        <v>4.9501908603818006</v>
      </c>
      <c r="AK65" s="14">
        <f>IF(Raw!AN128&gt;0,Deficit!$D$69-Raw!AN128,"")</f>
        <v>4.7833392575755003</v>
      </c>
      <c r="AL65" s="14">
        <f>IF(Raw!AO128&gt;0,Deficit!$D$69-Raw!AO128,"")</f>
        <v>5.2613660088860996</v>
      </c>
      <c r="AM65" s="14">
        <f>IF(Raw!AP128&gt;0,Deficit!$D$69-Raw!AP128,"")</f>
        <v>5.0838696319628998</v>
      </c>
      <c r="AN65" s="14">
        <f>IF(Raw!AQ128&gt;0,Deficit!$D$69-Raw!AQ128,"")</f>
        <v>3.6347966696951008</v>
      </c>
      <c r="AO65" s="14">
        <f>IF(Raw!AR128&gt;0,Deficit!$D$69-Raw!AR128,"")</f>
        <v>4.0359492781624002</v>
      </c>
      <c r="AP65" s="14">
        <f>IF(Raw!AS128&gt;0,Deficit!$D$69-Raw!AS128,"")</f>
        <v>5.1117490099119003</v>
      </c>
      <c r="AQ65" s="14">
        <f>IF(Raw!AT128&gt;0,Deficit!$D$69-Raw!AT128,"")</f>
        <v>5.1723696784825002</v>
      </c>
      <c r="AR65" s="14" t="str">
        <f>IF(Raw!AU128&gt;0,Deficit!$D$69-Raw!AU128,"")</f>
        <v/>
      </c>
    </row>
    <row r="66" spans="1:44" x14ac:dyDescent="0.25">
      <c r="A66" s="31" t="s">
        <v>42</v>
      </c>
      <c r="B66" s="31">
        <v>3</v>
      </c>
      <c r="C66" s="31">
        <v>150</v>
      </c>
      <c r="D66" s="86">
        <v>19</v>
      </c>
      <c r="E66" s="14"/>
      <c r="F66" s="14">
        <f>IF(Raw!I129&gt;0,Deficit!$D$71-Raw!I129,"")</f>
        <v>1.3575634725685006</v>
      </c>
      <c r="G66" s="14">
        <f>IF(Raw!J129&gt;0,Deficit!$D$71-Raw!J129,"")</f>
        <v>0.99594704227110142</v>
      </c>
      <c r="H66" s="14">
        <f>IF(Raw!K129&gt;0,Deficit!$D$71-Raw!K129,"")</f>
        <v>1.4152697904488001</v>
      </c>
      <c r="I66" s="14">
        <f>IF(Raw!L129&gt;0,Deficit!$D$71-Raw!L129,"")</f>
        <v>1.5993907238931016</v>
      </c>
      <c r="J66" s="14">
        <f>IF(Raw!M129&gt;0,Deficit!$D$71-Raw!M129,"")</f>
        <v>0.66821161056239831</v>
      </c>
      <c r="K66" s="14">
        <f>IF(Raw!N129&gt;0,Deficit!$D$71-Raw!N129,"")</f>
        <v>0.69045888755130136</v>
      </c>
      <c r="L66" s="14">
        <f>IF(Raw!O129&gt;0,Deficit!$D$71-Raw!O129,"")</f>
        <v>0.25852828336839906</v>
      </c>
      <c r="M66" s="14">
        <f>IF(Raw!P129&gt;0,Deficit!$D$71-Raw!P129,"")</f>
        <v>8.1521612560990775E-3</v>
      </c>
      <c r="N66" s="14">
        <f>IF(Raw!Q129&gt;0,Deficit!$D$71-Raw!Q129,"")</f>
        <v>0.59710960938329904</v>
      </c>
      <c r="O66" s="14">
        <f>IF(Raw!R129&gt;0,Deficit!$D$71-Raw!R129,"")</f>
        <v>-0.15384554263230044</v>
      </c>
      <c r="P66" s="14">
        <f>IF(Raw!S129&gt;0,Deficit!$D$71-Raw!S129,"")</f>
        <v>0.57063478686410107</v>
      </c>
      <c r="Q66" s="14">
        <f>IF(Raw!T129&gt;0,Deficit!$D$71-Raw!T129,"")</f>
        <v>0.55457904469179908</v>
      </c>
      <c r="R66" s="14">
        <f>IF(Raw!U129&gt;0,Deficit!$D$71-Raw!U129,"")</f>
        <v>0.71735809008499984</v>
      </c>
      <c r="S66" s="14">
        <f>IF(Raw!V129&gt;0,Deficit!$D$71-Raw!V129,"")</f>
        <v>1.057661479637801</v>
      </c>
      <c r="T66" s="14">
        <f>IF(Raw!W129&gt;0,Deficit!$D$71-Raw!W129,"")</f>
        <v>1.3114413579776993</v>
      </c>
      <c r="U66" s="14">
        <f>IF(Raw!X129&gt;0,Deficit!$D$71-Raw!X129,"")</f>
        <v>1.1544805238420999</v>
      </c>
      <c r="V66" s="14">
        <f>IF(Raw!Y129&gt;0,Deficit!$D$71-Raw!Y129,"")</f>
        <v>1.2957037705200989</v>
      </c>
      <c r="W66" s="14">
        <f>IF(Raw!Z129&gt;0,Deficit!$D$71-Raw!Z129,"")</f>
        <v>0.93150656809829968</v>
      </c>
      <c r="X66" s="14">
        <f>IF(Raw!AA129&gt;0,Deficit!$D$71-Raw!AA129,"")</f>
        <v>1.3423073215830001</v>
      </c>
      <c r="Y66" s="14">
        <f>IF(Raw!AB129&gt;0,Deficit!$D$71-Raw!AB129,"")</f>
        <v>1.3685390329506006</v>
      </c>
      <c r="Z66" s="14">
        <f>IF(Raw!AC129&gt;0,Deficit!$D$71-Raw!AC129,"")</f>
        <v>1.2686798490109013</v>
      </c>
      <c r="AA66" s="14">
        <f>IF(Raw!AD129&gt;0,Deficit!$D$71-Raw!AD129,"")</f>
        <v>1.4798973232168997</v>
      </c>
      <c r="AB66" s="14">
        <f>IF(Raw!AE129&gt;0,Deficit!$D$71-Raw!AE129,"")</f>
        <v>0.96388333260080117</v>
      </c>
      <c r="AC66" s="14">
        <f>IF(Raw!AF129&gt;0,Deficit!$D$71-Raw!AF129,"")</f>
        <v>0.70249669967549977</v>
      </c>
      <c r="AD66" s="14">
        <f>IF(Raw!AG129&gt;0,Deficit!$D$71-Raw!AG129,"")</f>
        <v>0.19959068913020062</v>
      </c>
      <c r="AE66" s="14">
        <f>IF(Raw!AH129&gt;0,Deficit!$D$71-Raw!AH129,"")</f>
        <v>-7.9868232677000606E-3</v>
      </c>
      <c r="AF66" s="14">
        <f>IF(Raw!AI129&gt;0,Deficit!$D$71-Raw!AI129,"")</f>
        <v>-3.1141323646199481E-2</v>
      </c>
      <c r="AG66" s="14">
        <f>IF(Raw!AJ129&gt;0,Deficit!$D$71-Raw!AJ129,"")</f>
        <v>0.29231405195839955</v>
      </c>
      <c r="AH66" s="14">
        <f>IF(Raw!AK129&gt;0,Deficit!$D$71-Raw!AK129,"")</f>
        <v>0.50915906234159891</v>
      </c>
      <c r="AI66" s="14">
        <f>IF(Raw!AL129&gt;0,Deficit!$D$71-Raw!AL129,"")</f>
        <v>0.76484601445919864</v>
      </c>
      <c r="AJ66" s="14">
        <f>IF(Raw!AM129&gt;0,Deficit!$D$71-Raw!AM129,"")</f>
        <v>0.36046924116079992</v>
      </c>
      <c r="AK66" s="14">
        <f>IF(Raw!AN129&gt;0,Deficit!$D$71-Raw!AN129,"")</f>
        <v>0.79495433884359912</v>
      </c>
      <c r="AL66" s="14">
        <f>IF(Raw!AO129&gt;0,Deficit!$D$71-Raw!AO129,"")</f>
        <v>0.84565802314619987</v>
      </c>
      <c r="AM66" s="14">
        <f>IF(Raw!AP129&gt;0,Deficit!$D$71-Raw!AP129,"")</f>
        <v>0.45654826665910164</v>
      </c>
      <c r="AN66" s="14">
        <f>IF(Raw!AQ129&gt;0,Deficit!$D$71-Raw!AQ129,"")</f>
        <v>0.92548606920369991</v>
      </c>
      <c r="AO66" s="14">
        <f>IF(Raw!AR129&gt;0,Deficit!$D$71-Raw!AR129,"")</f>
        <v>-0.13629330040949839</v>
      </c>
      <c r="AP66" s="14">
        <f>IF(Raw!AS129&gt;0,Deficit!$D$71-Raw!AS129,"")</f>
        <v>0.99518548039879917</v>
      </c>
      <c r="AQ66" s="14">
        <f>IF(Raw!AT129&gt;0,Deficit!$D$71-Raw!AT129,"")</f>
        <v>1.2800601725636014</v>
      </c>
      <c r="AR66" s="14" t="str">
        <f>IF(Raw!AU129&gt;0,Deficit!$D$71-Raw!AU129,"")</f>
        <v/>
      </c>
    </row>
    <row r="67" spans="1:44" x14ac:dyDescent="0.25">
      <c r="A67" s="31" t="s">
        <v>42</v>
      </c>
      <c r="B67" s="31">
        <v>3</v>
      </c>
      <c r="C67" s="31">
        <v>200</v>
      </c>
      <c r="D67" s="19">
        <v>19</v>
      </c>
      <c r="E67" s="14"/>
      <c r="F67" s="14">
        <f>IF(Raw!I130&gt;0,Deficit!$D$73-Raw!I130,"")</f>
        <v>2.6871163295239988</v>
      </c>
      <c r="G67" s="14">
        <f>IF(Raw!J130&gt;0,Deficit!$D$73-Raw!J130,"")</f>
        <v>2.7910215374445997</v>
      </c>
      <c r="H67" s="14">
        <f>IF(Raw!K130&gt;0,Deficit!$D$73-Raw!K130,"")</f>
        <v>2.6435294859495997</v>
      </c>
      <c r="I67" s="14">
        <f>IF(Raw!L130&gt;0,Deficit!$D$73-Raw!L130,"")</f>
        <v>1.8531077370833984</v>
      </c>
      <c r="J67" s="14">
        <f>IF(Raw!M130&gt;0,Deficit!$D$73-Raw!M130,"")</f>
        <v>2.8563962274230015</v>
      </c>
      <c r="K67" s="14">
        <f>IF(Raw!N130&gt;0,Deficit!$D$73-Raw!N130,"")</f>
        <v>2.7424457311850006</v>
      </c>
      <c r="L67" s="14">
        <f>IF(Raw!O130&gt;0,Deficit!$D$73-Raw!O130,"")</f>
        <v>2.3971778658088994</v>
      </c>
      <c r="M67" s="14">
        <f>IF(Raw!P130&gt;0,Deficit!$D$73-Raw!P130,"")</f>
        <v>2.135105244327999</v>
      </c>
      <c r="N67" s="14">
        <f>IF(Raw!Q130&gt;0,Deficit!$D$73-Raw!Q130,"")</f>
        <v>2.6201185663350017</v>
      </c>
      <c r="O67" s="14">
        <f>IF(Raw!R130&gt;0,Deficit!$D$73-Raw!R130,"")</f>
        <v>2.6263608070192994</v>
      </c>
      <c r="P67" s="14">
        <f>IF(Raw!S130&gt;0,Deficit!$D$73-Raw!S130,"")</f>
        <v>2.4094928914332989</v>
      </c>
      <c r="Q67" s="14">
        <f>IF(Raw!T130&gt;0,Deficit!$D$73-Raw!T130,"")</f>
        <v>2.4757335561797014</v>
      </c>
      <c r="R67" s="14">
        <f>IF(Raw!U130&gt;0,Deficit!$D$73-Raw!U130,"")</f>
        <v>1.7331099731418007</v>
      </c>
      <c r="S67" s="14">
        <f>IF(Raw!V130&gt;0,Deficit!$D$73-Raw!V130,"")</f>
        <v>2.4922749306942009</v>
      </c>
      <c r="T67" s="14">
        <f>IF(Raw!W130&gt;0,Deficit!$D$73-Raw!W130,"")</f>
        <v>2.6966397767724999</v>
      </c>
      <c r="U67" s="14">
        <f>IF(Raw!X130&gt;0,Deficit!$D$73-Raw!X130,"")</f>
        <v>2.5563842073820986</v>
      </c>
      <c r="V67" s="14">
        <f>IF(Raw!Y130&gt;0,Deficit!$D$73-Raw!Y130,"")</f>
        <v>2.7229041147942006</v>
      </c>
      <c r="W67" s="14">
        <f>IF(Raw!Z130&gt;0,Deficit!$D$73-Raw!Z130,"")</f>
        <v>2.6853969185158988</v>
      </c>
      <c r="X67" s="14">
        <f>IF(Raw!AA130&gt;0,Deficit!$D$73-Raw!AA130,"")</f>
        <v>2.8268098071403998</v>
      </c>
      <c r="Y67" s="14">
        <f>IF(Raw!AB130&gt;0,Deficit!$D$73-Raw!AB130,"")</f>
        <v>3.0341036693757992</v>
      </c>
      <c r="Z67" s="14">
        <f>IF(Raw!AC130&gt;0,Deficit!$D$73-Raw!AC130,"")</f>
        <v>3.1300975644710007</v>
      </c>
      <c r="AA67" s="14">
        <f>IF(Raw!AD130&gt;0,Deficit!$D$73-Raw!AD130,"")</f>
        <v>3.1046366863388002</v>
      </c>
      <c r="AB67" s="14">
        <f>IF(Raw!AE130&gt;0,Deficit!$D$73-Raw!AE130,"")</f>
        <v>3.4496693259452993</v>
      </c>
      <c r="AC67" s="14">
        <f>IF(Raw!AF130&gt;0,Deficit!$D$73-Raw!AF130,"")</f>
        <v>2.8998984943109001</v>
      </c>
      <c r="AD67" s="14">
        <f>IF(Raw!AG130&gt;0,Deficit!$D$73-Raw!AG130,"")</f>
        <v>2.4299805044073999</v>
      </c>
      <c r="AE67" s="14">
        <f>IF(Raw!AH130&gt;0,Deficit!$D$73-Raw!AH130,"")</f>
        <v>2.3336901900513993</v>
      </c>
      <c r="AF67" s="14">
        <f>IF(Raw!AI130&gt;0,Deficit!$D$73-Raw!AI130,"")</f>
        <v>1.6875729925849008</v>
      </c>
      <c r="AG67" s="14">
        <f>IF(Raw!AJ130&gt;0,Deficit!$D$73-Raw!AJ130,"")</f>
        <v>2.2078370944660008</v>
      </c>
      <c r="AH67" s="14">
        <f>IF(Raw!AK130&gt;0,Deficit!$D$73-Raw!AK130,"")</f>
        <v>1.8358681110738999</v>
      </c>
      <c r="AI67" s="14">
        <f>IF(Raw!AL130&gt;0,Deficit!$D$73-Raw!AL130,"")</f>
        <v>2.3908258995266003</v>
      </c>
      <c r="AJ67" s="14">
        <f>IF(Raw!AM130&gt;0,Deficit!$D$73-Raw!AM130,"")</f>
        <v>1.6948088008796987</v>
      </c>
      <c r="AK67" s="14">
        <f>IF(Raw!AN130&gt;0,Deficit!$D$73-Raw!AN130,"")</f>
        <v>2.3556211506319009</v>
      </c>
      <c r="AL67" s="14">
        <f>IF(Raw!AO130&gt;0,Deficit!$D$73-Raw!AO130,"")</f>
        <v>2.5856620819405016</v>
      </c>
      <c r="AM67" s="14">
        <f>IF(Raw!AP130&gt;0,Deficit!$D$73-Raw!AP130,"")</f>
        <v>2.5143399662935018</v>
      </c>
      <c r="AN67" s="14">
        <f>IF(Raw!AQ130&gt;0,Deficit!$D$73-Raw!AQ130,"")</f>
        <v>2.6559064318289991</v>
      </c>
      <c r="AO67" s="14">
        <f>IF(Raw!AR130&gt;0,Deficit!$D$73-Raw!AR130,"")</f>
        <v>1.5062310598890996</v>
      </c>
      <c r="AP67" s="14">
        <f>IF(Raw!AS130&gt;0,Deficit!$D$73-Raw!AS130,"")</f>
        <v>2.8108518740249018</v>
      </c>
      <c r="AQ67" s="14">
        <f>IF(Raw!AT130&gt;0,Deficit!$D$73-Raw!AT130,"")</f>
        <v>2.8561333642341005</v>
      </c>
      <c r="AR67" s="14" t="str">
        <f>IF(Raw!AU130&gt;0,Deficit!$D$73-Raw!AU130,"")</f>
        <v/>
      </c>
    </row>
    <row r="68" spans="1:44" x14ac:dyDescent="0.25">
      <c r="A68" s="31" t="s">
        <v>47</v>
      </c>
      <c r="B68" s="31">
        <v>3</v>
      </c>
      <c r="C68" s="31">
        <v>15</v>
      </c>
      <c r="D68" s="76">
        <v>27</v>
      </c>
      <c r="E68" s="14"/>
      <c r="F68" s="14">
        <f>IF(Raw!I159&gt;0,Deficit!$D$62-Raw!I159,"")</f>
        <v>14.3</v>
      </c>
      <c r="G68" s="14">
        <f>IF(Raw!J159&gt;0,Deficit!$D$62-Raw!J159,"")</f>
        <v>11</v>
      </c>
      <c r="H68" s="14">
        <f>IF(Raw!K159&gt;0,Deficit!$D$62-Raw!K159,"")</f>
        <v>15.35</v>
      </c>
      <c r="I68" s="14">
        <f>IF(Raw!L159&gt;0,Deficit!$D$62-Raw!L159,"")</f>
        <v>1.3999999999999986</v>
      </c>
      <c r="J68" s="14">
        <f>IF(Raw!M159&gt;0,Deficit!$D$62-Raw!M159,"")</f>
        <v>14.7</v>
      </c>
      <c r="K68" s="14">
        <f>IF(Raw!N159&gt;0,Deficit!$D$62-Raw!N159,"")</f>
        <v>12.85</v>
      </c>
      <c r="L68" s="14">
        <f>IF(Raw!O159&gt;0,Deficit!$D$62-Raw!O159,"")</f>
        <v>18.149999999999999</v>
      </c>
      <c r="M68" s="14">
        <f>IF(Raw!P159&gt;0,Deficit!$D$62-Raw!P159,"")</f>
        <v>1.1499999999999986</v>
      </c>
      <c r="N68" s="14">
        <f>IF(Raw!Q159&gt;0,Deficit!$D$62-Raw!Q159,"")</f>
        <v>9.25</v>
      </c>
      <c r="O68" s="14">
        <f>IF(Raw!R159&gt;0,Deficit!$D$62-Raw!R159,"")</f>
        <v>1.1000000000000014</v>
      </c>
      <c r="P68" s="14">
        <f>IF(Raw!S159&gt;0,Deficit!$D$62-Raw!S159,"")</f>
        <v>15.3</v>
      </c>
      <c r="Q68" s="71">
        <f>IF(Raw!T159&gt;0,Deficit!$D$62-Raw!T159,"")</f>
        <v>21.55</v>
      </c>
      <c r="R68" s="14">
        <f>IF(Raw!U159&gt;0,Deficit!$D$62-Raw!U159,"")</f>
        <v>13.25</v>
      </c>
      <c r="S68" s="14">
        <f>IF(Raw!V159&gt;0,Deficit!$D$62-Raw!V159,"")</f>
        <v>2.1000000000000014</v>
      </c>
      <c r="T68" s="14">
        <f>IF(Raw!W159&gt;0,Deficit!$D$62-Raw!W159,"")</f>
        <v>13.55</v>
      </c>
      <c r="U68" s="14">
        <f>IF(Raw!X159&gt;0,Deficit!$D$62-Raw!X159,"")</f>
        <v>4.1000000000000014</v>
      </c>
      <c r="V68" s="14">
        <f>IF(Raw!Y159&gt;0,Deficit!$D$62-Raw!Y159,"")</f>
        <v>11.4</v>
      </c>
      <c r="W68" s="14">
        <f>IF(Raw!Z159&gt;0,Deficit!$D$62-Raw!Z159,"")</f>
        <v>15.45</v>
      </c>
      <c r="X68" s="14">
        <f>IF(Raw!AA159&gt;0,Deficit!$D$62-Raw!AA159,"")</f>
        <v>1</v>
      </c>
      <c r="Y68" s="14">
        <f>IF(Raw!AB159&gt;0,Deficit!$D$62-Raw!AB159,"")</f>
        <v>7.6499999999999986</v>
      </c>
      <c r="Z68" s="14">
        <f>IF(Raw!AC159&gt;0,Deficit!$D$62-Raw!AC159,"")</f>
        <v>1.3999999999999986</v>
      </c>
      <c r="AA68" s="14">
        <f>IF(Raw!AD159&gt;0,Deficit!$D$62-Raw!AD159,"")</f>
        <v>7.6999999999999993</v>
      </c>
      <c r="AB68" s="14">
        <f>IF(Raw!AE159&gt;0,Deficit!$D$62-Raw!AE159,"")</f>
        <v>5.3999999999999986</v>
      </c>
      <c r="AC68" s="14">
        <f>IF(Raw!AF159&gt;0,Deficit!$D$62-Raw!AF159,"")</f>
        <v>-1.0500000000000007</v>
      </c>
      <c r="AD68" s="14">
        <f>IF(Raw!AG159&gt;0,Deficit!$D$62-Raw!AG159,"")</f>
        <v>13.3</v>
      </c>
      <c r="AE68" s="14">
        <f>IF(Raw!AH159&gt;0,Deficit!$D$62-Raw!AH159,"")</f>
        <v>0.55000000000000071</v>
      </c>
      <c r="AF68" s="14">
        <f>IF(Raw!AI159&gt;0,Deficit!$D$62-Raw!AI159,"")</f>
        <v>11.6</v>
      </c>
      <c r="AG68" s="14">
        <f>IF(Raw!AJ159&gt;0,Deficit!$D$62-Raw!AJ159,"")</f>
        <v>15.25</v>
      </c>
      <c r="AH68" s="14">
        <f>IF(Raw!AK159&gt;0,Deficit!$D$62-Raw!AK159,"")</f>
        <v>1.1999999999999993</v>
      </c>
      <c r="AI68" s="14">
        <f>IF(Raw!AL159&gt;0,Deficit!$D$62-Raw!AL159,"")</f>
        <v>14.15</v>
      </c>
      <c r="AJ68" s="14">
        <f>IF(Raw!AM159&gt;0,Deficit!$D$62-Raw!AM159,"")</f>
        <v>0.35000000000000142</v>
      </c>
      <c r="AK68" s="14">
        <f>IF(Raw!AN159&gt;0,Deficit!$D$62-Raw!AN159,"")</f>
        <v>10.5</v>
      </c>
      <c r="AL68" s="14">
        <f>IF(Raw!AO159&gt;0,Deficit!$D$62-Raw!AO159,"")</f>
        <v>13.2</v>
      </c>
      <c r="AM68" s="14">
        <f>IF(Raw!AP159&gt;0,Deficit!$D$62-Raw!AP159,"")</f>
        <v>1.1000000000000014</v>
      </c>
      <c r="AN68" s="14">
        <f>IF(Raw!AQ159&gt;0,Deficit!$D$62-Raw!AQ159,"")</f>
        <v>14.1</v>
      </c>
      <c r="AO68" s="14">
        <f>IF(Raw!AR159&gt;0,Deficit!$D$62-Raw!AR159,"")</f>
        <v>0.55000000000000071</v>
      </c>
      <c r="AP68" s="14">
        <f>IF(Raw!AS159&gt;0,Deficit!$D$62-Raw!AS159,"")</f>
        <v>-1.5500000000000007</v>
      </c>
      <c r="AQ68" s="14">
        <f>IF(Raw!AT159&gt;0,Deficit!$D$62-Raw!AT159,"")</f>
        <v>0.89999999999999858</v>
      </c>
      <c r="AR68" s="14" t="str">
        <f>IF(Raw!AU159&gt;0,Deficit!$D$62-Raw!AU159,"")</f>
        <v/>
      </c>
    </row>
    <row r="69" spans="1:44" x14ac:dyDescent="0.25">
      <c r="A69" s="31" t="s">
        <v>47</v>
      </c>
      <c r="B69" s="31">
        <v>3</v>
      </c>
      <c r="C69" s="31">
        <v>30</v>
      </c>
      <c r="D69" s="69">
        <v>27</v>
      </c>
      <c r="E69" s="14"/>
      <c r="F69" s="14">
        <f>IF(Raw!I160&gt;0,Deficit!$D$64-Raw!I160,"")</f>
        <v>5.9330369398719007</v>
      </c>
      <c r="G69" s="14">
        <f>IF(Raw!J160&gt;0,Deficit!$D$64-Raw!J160,"")</f>
        <v>1.9054654764014991</v>
      </c>
      <c r="H69" s="14">
        <f>IF(Raw!K160&gt;0,Deficit!$D$64-Raw!K160,"")</f>
        <v>2.7605334150881013</v>
      </c>
      <c r="I69" s="14">
        <f>IF(Raw!L160&gt;0,Deficit!$D$64-Raw!L160,"")</f>
        <v>-0.34916763341029977</v>
      </c>
      <c r="J69" s="14">
        <f>IF(Raw!M160&gt;0,Deficit!$D$64-Raw!M160,"")</f>
        <v>4.4942031081046991</v>
      </c>
      <c r="K69" s="14">
        <f>IF(Raw!N160&gt;0,Deficit!$D$64-Raw!N160,"")</f>
        <v>8.7117819051300671E-2</v>
      </c>
      <c r="L69" s="14">
        <f>IF(Raw!O160&gt;0,Deficit!$D$64-Raw!O160,"")</f>
        <v>5.4162853659818992</v>
      </c>
      <c r="M69" s="14">
        <f>IF(Raw!P160&gt;0,Deficit!$D$64-Raw!P160,"")</f>
        <v>1.1762180137567988</v>
      </c>
      <c r="N69" s="14">
        <f>IF(Raw!Q160&gt;0,Deficit!$D$64-Raw!Q160,"")</f>
        <v>7.8390483042650985</v>
      </c>
      <c r="O69" s="14">
        <f>IF(Raw!R160&gt;0,Deficit!$D$64-Raw!R160,"")</f>
        <v>3.7273021028949991</v>
      </c>
      <c r="P69" s="14">
        <f>IF(Raw!S160&gt;0,Deficit!$D$64-Raw!S160,"")</f>
        <v>8.4500918520786001</v>
      </c>
      <c r="Q69" s="14">
        <f>IF(Raw!T160&gt;0,Deficit!$D$64-Raw!T160,"")</f>
        <v>8.0072966876902001</v>
      </c>
      <c r="R69" s="14">
        <f>IF(Raw!U160&gt;0,Deficit!$D$64-Raw!U160,"")</f>
        <v>1.8367987272966992</v>
      </c>
      <c r="S69" s="14">
        <f>IF(Raw!V160&gt;0,Deficit!$D$64-Raw!V160,"")</f>
        <v>5.9699109455036989</v>
      </c>
      <c r="T69" s="14">
        <f>IF(Raw!W160&gt;0,Deficit!$D$64-Raw!W160,"")</f>
        <v>7.0545339675930983</v>
      </c>
      <c r="U69" s="14">
        <f>IF(Raw!X160&gt;0,Deficit!$D$64-Raw!X160,"")</f>
        <v>0.25489590167120113</v>
      </c>
      <c r="V69" s="14">
        <f>IF(Raw!Y160&gt;0,Deficit!$D$64-Raw!Y160,"")</f>
        <v>3.7888753491515992</v>
      </c>
      <c r="W69" s="14">
        <f>IF(Raw!Z160&gt;0,Deficit!$D$64-Raw!Z160,"")</f>
        <v>7.0359913205594999</v>
      </c>
      <c r="X69" s="14">
        <f>IF(Raw!AA160&gt;0,Deficit!$D$64-Raw!AA160,"")</f>
        <v>8.5416021728100588E-2</v>
      </c>
      <c r="Y69" s="14">
        <f>IF(Raw!AB160&gt;0,Deficit!$D$64-Raw!AB160,"")</f>
        <v>4.5327028651436017</v>
      </c>
      <c r="Z69" s="14">
        <f>IF(Raw!AC160&gt;0,Deficit!$D$64-Raw!AC160,"")</f>
        <v>-0.8023455926872991</v>
      </c>
      <c r="AA69" s="14">
        <f>IF(Raw!AD160&gt;0,Deficit!$D$64-Raw!AD160,"")</f>
        <v>3.2737928311473006</v>
      </c>
      <c r="AB69" s="14">
        <f>IF(Raw!AE160&gt;0,Deficit!$D$64-Raw!AE160,"")</f>
        <v>1.6016270521731002</v>
      </c>
      <c r="AC69" s="14">
        <f>IF(Raw!AF160&gt;0,Deficit!$D$64-Raw!AF160,"")</f>
        <v>-0.24199588463219968</v>
      </c>
      <c r="AD69" s="14">
        <f>IF(Raw!AG160&gt;0,Deficit!$D$64-Raw!AG160,"")</f>
        <v>5.2517393019975991</v>
      </c>
      <c r="AE69" s="14">
        <f>IF(Raw!AH160&gt;0,Deficit!$D$64-Raw!AH160,"")</f>
        <v>0.19110946332629908</v>
      </c>
      <c r="AF69" s="14">
        <f>IF(Raw!AI160&gt;0,Deficit!$D$64-Raw!AI160,"")</f>
        <v>1.2422238747187997</v>
      </c>
      <c r="AG69" s="14">
        <f>IF(Raw!AJ160&gt;0,Deficit!$D$64-Raw!AJ160,"")</f>
        <v>7.6422608148080009</v>
      </c>
      <c r="AH69" s="14">
        <f>IF(Raw!AK160&gt;0,Deficit!$D$64-Raw!AK160,"")</f>
        <v>0.74548026991270078</v>
      </c>
      <c r="AI69" s="14">
        <f>IF(Raw!AL160&gt;0,Deficit!$D$64-Raw!AL160,"")</f>
        <v>4.2546196416405984</v>
      </c>
      <c r="AJ69" s="14">
        <f>IF(Raw!AM160&gt;0,Deficit!$D$64-Raw!AM160,"")</f>
        <v>0.58899326751589953</v>
      </c>
      <c r="AK69" s="14">
        <f>IF(Raw!AN160&gt;0,Deficit!$D$64-Raw!AN160,"")</f>
        <v>2.784756101331201</v>
      </c>
      <c r="AL69" s="14">
        <f>IF(Raw!AO160&gt;0,Deficit!$D$64-Raw!AO160,"")</f>
        <v>6.5006934050105016</v>
      </c>
      <c r="AM69" s="14">
        <f>IF(Raw!AP160&gt;0,Deficit!$D$64-Raw!AP160,"")</f>
        <v>1.4203459117996005</v>
      </c>
      <c r="AN69" s="14">
        <f>IF(Raw!AQ160&gt;0,Deficit!$D$64-Raw!AQ160,"")</f>
        <v>-0.37892577376430125</v>
      </c>
      <c r="AO69" s="14">
        <f>IF(Raw!AR160&gt;0,Deficit!$D$64-Raw!AR160,"")</f>
        <v>0.32084036882249833</v>
      </c>
      <c r="AP69" s="14">
        <f>IF(Raw!AS160&gt;0,Deficit!$D$64-Raw!AS160,"")</f>
        <v>2.0363904588608008</v>
      </c>
      <c r="AQ69" s="14">
        <f>IF(Raw!AT160&gt;0,Deficit!$D$64-Raw!AT160,"")</f>
        <v>1.4858357042871013</v>
      </c>
      <c r="AR69" s="14" t="str">
        <f>IF(Raw!AU160&gt;0,Deficit!$D$64-Raw!AU160,"")</f>
        <v/>
      </c>
    </row>
    <row r="70" spans="1:44" x14ac:dyDescent="0.25">
      <c r="A70" s="31" t="s">
        <v>47</v>
      </c>
      <c r="B70" s="31">
        <v>3</v>
      </c>
      <c r="C70" s="31">
        <v>60</v>
      </c>
      <c r="D70" s="19">
        <v>23</v>
      </c>
      <c r="E70" s="14"/>
      <c r="F70" s="14">
        <f>IF(Raw!I161&gt;0,Deficit!$D$66-Raw!I161,"")</f>
        <v>4.4373125311674002</v>
      </c>
      <c r="G70" s="14">
        <f>IF(Raw!J161&gt;0,Deficit!$D$66-Raw!J161,"")</f>
        <v>4.0294879805061008</v>
      </c>
      <c r="H70" s="14">
        <f>IF(Raw!K161&gt;0,Deficit!$D$66-Raw!K161,"")</f>
        <v>4.4609359546668017</v>
      </c>
      <c r="I70" s="14">
        <f>IF(Raw!L161&gt;0,Deficit!$D$66-Raw!L161,"")</f>
        <v>3.0833048539100005</v>
      </c>
      <c r="J70" s="14">
        <f>IF(Raw!M161&gt;0,Deficit!$D$66-Raw!M161,"")</f>
        <v>3.5104319544736988</v>
      </c>
      <c r="K70" s="14">
        <f>IF(Raw!N161&gt;0,Deficit!$D$66-Raw!N161,"")</f>
        <v>3.7044975917955014</v>
      </c>
      <c r="L70" s="14">
        <f>IF(Raw!O161&gt;0,Deficit!$D$66-Raw!O161,"")</f>
        <v>3.9398736952608999</v>
      </c>
      <c r="M70" s="14">
        <f>IF(Raw!P161&gt;0,Deficit!$D$66-Raw!P161,"")</f>
        <v>3.6239787948716007</v>
      </c>
      <c r="N70" s="14">
        <f>IF(Raw!Q161&gt;0,Deficit!$D$66-Raw!Q161,"")</f>
        <v>4.1875621172126998</v>
      </c>
      <c r="O70" s="14">
        <f>IF(Raw!R161&gt;0,Deficit!$D$66-Raw!R161,"")</f>
        <v>3.9850033376077008</v>
      </c>
      <c r="P70" s="14">
        <f>IF(Raw!S161&gt;0,Deficit!$D$66-Raw!S161,"")</f>
        <v>4.0215142661157017</v>
      </c>
      <c r="Q70" s="14">
        <f>IF(Raw!T161&gt;0,Deficit!$D$66-Raw!T161,"")</f>
        <v>4.5066782451363991</v>
      </c>
      <c r="R70" s="14">
        <f>IF(Raw!U161&gt;0,Deficit!$D$66-Raw!U161,"")</f>
        <v>4.3314864485255988</v>
      </c>
      <c r="S70" s="14">
        <f>IF(Raw!V161&gt;0,Deficit!$D$66-Raw!V161,"")</f>
        <v>4.2708211527839985</v>
      </c>
      <c r="T70" s="14">
        <f>IF(Raw!W161&gt;0,Deficit!$D$66-Raw!W161,"")</f>
        <v>4.4469702797305999</v>
      </c>
      <c r="U70" s="14">
        <f>IF(Raw!X161&gt;0,Deficit!$D$66-Raw!X161,"")</f>
        <v>3.7048907327530003</v>
      </c>
      <c r="V70" s="14">
        <f>IF(Raw!Y161&gt;0,Deficit!$D$66-Raw!Y161,"")</f>
        <v>4.1832237408642001</v>
      </c>
      <c r="W70" s="14">
        <f>IF(Raw!Z161&gt;0,Deficit!$D$66-Raw!Z161,"")</f>
        <v>4.2650763654011996</v>
      </c>
      <c r="X70" s="14">
        <f>IF(Raw!AA161&gt;0,Deficit!$D$66-Raw!AA161,"")</f>
        <v>3.9166494869493</v>
      </c>
      <c r="Y70" s="14">
        <f>IF(Raw!AB161&gt;0,Deficit!$D$66-Raw!AB161,"")</f>
        <v>4.1799861609208016</v>
      </c>
      <c r="Z70" s="14">
        <f>IF(Raw!AC161&gt;0,Deficit!$D$66-Raw!AC161,"")</f>
        <v>0.1579620936123014</v>
      </c>
      <c r="AA70" s="14">
        <f>IF(Raw!AD161&gt;0,Deficit!$D$66-Raw!AD161,"")</f>
        <v>1.2090778703609999</v>
      </c>
      <c r="AB70" s="14">
        <f>IF(Raw!AE161&gt;0,Deficit!$D$66-Raw!AE161,"")</f>
        <v>1.5531327913111994</v>
      </c>
      <c r="AC70" s="14">
        <f>IF(Raw!AF161&gt;0,Deficit!$D$66-Raw!AF161,"")</f>
        <v>1.3694643080929012</v>
      </c>
      <c r="AD70" s="14">
        <f>IF(Raw!AG161&gt;0,Deficit!$D$66-Raw!AG161,"")</f>
        <v>2.2244508353749985</v>
      </c>
      <c r="AE70" s="14">
        <f>IF(Raw!AH161&gt;0,Deficit!$D$66-Raw!AH161,"")</f>
        <v>2.1110067851099998</v>
      </c>
      <c r="AF70" s="14">
        <f>IF(Raw!AI161&gt;0,Deficit!$D$66-Raw!AI161,"")</f>
        <v>2.0420683269261986</v>
      </c>
      <c r="AG70" s="14">
        <f>IF(Raw!AJ161&gt;0,Deficit!$D$66-Raw!AJ161,"")</f>
        <v>4.0158017735869009</v>
      </c>
      <c r="AH70" s="14">
        <f>IF(Raw!AK161&gt;0,Deficit!$D$66-Raw!AK161,"")</f>
        <v>3.2353050582463005</v>
      </c>
      <c r="AI70" s="14">
        <f>IF(Raw!AL161&gt;0,Deficit!$D$66-Raw!AL161,"")</f>
        <v>2.8992479167852991</v>
      </c>
      <c r="AJ70" s="14">
        <f>IF(Raw!AM161&gt;0,Deficit!$D$66-Raw!AM161,"")</f>
        <v>3.4197008123942005</v>
      </c>
      <c r="AK70" s="14">
        <f>IF(Raw!AN161&gt;0,Deficit!$D$66-Raw!AN161,"")</f>
        <v>3.6263474751244011</v>
      </c>
      <c r="AL70" s="14">
        <f>IF(Raw!AO161&gt;0,Deficit!$D$66-Raw!AO161,"")</f>
        <v>4.2057095458180989</v>
      </c>
      <c r="AM70" s="14">
        <f>IF(Raw!AP161&gt;0,Deficit!$D$66-Raw!AP161,"")</f>
        <v>4.0351948548059013</v>
      </c>
      <c r="AN70" s="14">
        <f>IF(Raw!AQ161&gt;0,Deficit!$D$66-Raw!AQ161,"")</f>
        <v>0.11355643185569875</v>
      </c>
      <c r="AO70" s="14">
        <f>IF(Raw!AR161&gt;0,Deficit!$D$66-Raw!AR161,"")</f>
        <v>2.4555938353262015</v>
      </c>
      <c r="AP70" s="14">
        <f>IF(Raw!AS161&gt;0,Deficit!$D$66-Raw!AS161,"")</f>
        <v>3.8405896596640012</v>
      </c>
      <c r="AQ70" s="14">
        <f>IF(Raw!AT161&gt;0,Deficit!$D$66-Raw!AT161,"")</f>
        <v>3.5610696029624016</v>
      </c>
      <c r="AR70" s="14" t="str">
        <f>IF(Raw!AU161&gt;0,Deficit!$D$66-Raw!AU161,"")</f>
        <v/>
      </c>
    </row>
    <row r="71" spans="1:44" x14ac:dyDescent="0.25">
      <c r="A71" s="31" t="s">
        <v>47</v>
      </c>
      <c r="B71" s="31">
        <v>3</v>
      </c>
      <c r="C71" s="31">
        <v>90</v>
      </c>
      <c r="D71" s="86">
        <v>20</v>
      </c>
      <c r="E71" s="14"/>
      <c r="F71" s="14">
        <f>IF(Raw!I162&gt;0,Deficit!$D$68-Raw!I162,"")</f>
        <v>3.7533384734882986</v>
      </c>
      <c r="G71" s="14">
        <f>IF(Raw!J162&gt;0,Deficit!$D$68-Raw!J162,"")</f>
        <v>3.2938255505057015</v>
      </c>
      <c r="H71" s="14">
        <f>IF(Raw!K162&gt;0,Deficit!$D$68-Raw!K162,"")</f>
        <v>3.5006506232760017</v>
      </c>
      <c r="I71" s="14">
        <f>IF(Raw!L162&gt;0,Deficit!$D$68-Raw!L162,"")</f>
        <v>4.2735346287184992</v>
      </c>
      <c r="J71" s="14">
        <f>IF(Raw!M162&gt;0,Deficit!$D$68-Raw!M162,"")</f>
        <v>3.0533218786557015</v>
      </c>
      <c r="K71" s="14">
        <f>IF(Raw!N162&gt;0,Deficit!$D$68-Raw!N162,"")</f>
        <v>3.1168754450097005</v>
      </c>
      <c r="L71" s="14">
        <f>IF(Raw!O162&gt;0,Deficit!$D$68-Raw!O162,"")</f>
        <v>2.9804967711908006</v>
      </c>
      <c r="M71" s="14">
        <f>IF(Raw!P162&gt;0,Deficit!$D$68-Raw!P162,"")</f>
        <v>2.9660824372103995</v>
      </c>
      <c r="N71" s="14">
        <f>IF(Raw!Q162&gt;0,Deficit!$D$68-Raw!Q162,"")</f>
        <v>3.1824529511122996</v>
      </c>
      <c r="O71" s="14">
        <f>IF(Raw!R162&gt;0,Deficit!$D$68-Raw!R162,"")</f>
        <v>2.9407315782698014</v>
      </c>
      <c r="P71" s="14">
        <f>IF(Raw!S162&gt;0,Deficit!$D$68-Raw!S162,"")</f>
        <v>3.6557303109286998</v>
      </c>
      <c r="Q71" s="14">
        <f>IF(Raw!T162&gt;0,Deficit!$D$68-Raw!T162,"")</f>
        <v>3.2009555339325999</v>
      </c>
      <c r="R71" s="14">
        <f>IF(Raw!U162&gt;0,Deficit!$D$68-Raw!U162,"")</f>
        <v>3.979601858368401</v>
      </c>
      <c r="S71" s="14">
        <f>IF(Raw!V162&gt;0,Deficit!$D$68-Raw!V162,"")</f>
        <v>3.9792726974349009</v>
      </c>
      <c r="T71" s="14">
        <f>IF(Raw!W162&gt;0,Deficit!$D$68-Raw!W162,"")</f>
        <v>3.7131634327121006</v>
      </c>
      <c r="U71" s="14">
        <f>IF(Raw!X162&gt;0,Deficit!$D$68-Raw!X162,"")</f>
        <v>3.8782952243217999</v>
      </c>
      <c r="V71" s="14">
        <f>IF(Raw!Y162&gt;0,Deficit!$D$68-Raw!Y162,"")</f>
        <v>3.4123626579017987</v>
      </c>
      <c r="W71" s="14">
        <f>IF(Raw!Z162&gt;0,Deficit!$D$68-Raw!Z162,"")</f>
        <v>3.6787510021165986</v>
      </c>
      <c r="X71" s="14">
        <f>IF(Raw!AA162&gt;0,Deficit!$D$68-Raw!AA162,"")</f>
        <v>4.2657614622930993</v>
      </c>
      <c r="Y71" s="14">
        <f>IF(Raw!AB162&gt;0,Deficit!$D$68-Raw!AB162,"")</f>
        <v>4.0857705508792002</v>
      </c>
      <c r="Z71" s="14">
        <f>IF(Raw!AC162&gt;0,Deficit!$D$68-Raw!AC162,"")</f>
        <v>3.1800179156878983</v>
      </c>
      <c r="AA71" s="14">
        <f>IF(Raw!AD162&gt;0,Deficit!$D$68-Raw!AD162,"")</f>
        <v>2.1892518924145996</v>
      </c>
      <c r="AB71" s="14">
        <f>IF(Raw!AE162&gt;0,Deficit!$D$68-Raw!AE162,"")</f>
        <v>0.29496156199180135</v>
      </c>
      <c r="AC71" s="14">
        <f>IF(Raw!AF162&gt;0,Deficit!$D$68-Raw!AF162,"")</f>
        <v>1.4884207345086011</v>
      </c>
      <c r="AD71" s="14">
        <f>IF(Raw!AG162&gt;0,Deficit!$D$68-Raw!AG162,"")</f>
        <v>1.3513489431555001</v>
      </c>
      <c r="AE71" s="14">
        <f>IF(Raw!AH162&gt;0,Deficit!$D$68-Raw!AH162,"")</f>
        <v>1.4223909673516992</v>
      </c>
      <c r="AF71" s="14">
        <f>IF(Raw!AI162&gt;0,Deficit!$D$68-Raw!AI162,"")</f>
        <v>1.4792412295372017</v>
      </c>
      <c r="AG71" s="14">
        <f>IF(Raw!AJ162&gt;0,Deficit!$D$68-Raw!AJ162,"")</f>
        <v>2.659129047793499</v>
      </c>
      <c r="AH71" s="14">
        <f>IF(Raw!AK162&gt;0,Deficit!$D$68-Raw!AK162,"")</f>
        <v>2.5858867605123983</v>
      </c>
      <c r="AI71" s="14">
        <f>IF(Raw!AL162&gt;0,Deficit!$D$68-Raw!AL162,"")</f>
        <v>2.6945165710213992</v>
      </c>
      <c r="AJ71" s="14">
        <f>IF(Raw!AM162&gt;0,Deficit!$D$68-Raw!AM162,"")</f>
        <v>2.9749596696471983</v>
      </c>
      <c r="AK71" s="14">
        <f>IF(Raw!AN162&gt;0,Deficit!$D$68-Raw!AN162,"")</f>
        <v>2.9486356510229008</v>
      </c>
      <c r="AL71" s="14">
        <f>IF(Raw!AO162&gt;0,Deficit!$D$68-Raw!AO162,"")</f>
        <v>2.4508010731915988</v>
      </c>
      <c r="AM71" s="14">
        <f>IF(Raw!AP162&gt;0,Deficit!$D$68-Raw!AP162,"")</f>
        <v>3.3929062563633003</v>
      </c>
      <c r="AN71" s="14">
        <f>IF(Raw!AQ162&gt;0,Deficit!$D$68-Raw!AQ162,"")</f>
        <v>-0.12104314144389861</v>
      </c>
      <c r="AO71" s="14">
        <f>IF(Raw!AR162&gt;0,Deficit!$D$68-Raw!AR162,"")</f>
        <v>2.1046347392573992</v>
      </c>
      <c r="AP71" s="14">
        <f>IF(Raw!AS162&gt;0,Deficit!$D$68-Raw!AS162,"")</f>
        <v>3.603109369981599</v>
      </c>
      <c r="AQ71" s="14">
        <f>IF(Raw!AT162&gt;0,Deficit!$D$68-Raw!AT162,"")</f>
        <v>3.4280298155057984</v>
      </c>
      <c r="AR71" s="14" t="str">
        <f>IF(Raw!AU162&gt;0,Deficit!$D$68-Raw!AU162,"")</f>
        <v/>
      </c>
    </row>
    <row r="72" spans="1:44" x14ac:dyDescent="0.25">
      <c r="A72" s="31" t="s">
        <v>47</v>
      </c>
      <c r="B72" s="31">
        <v>3</v>
      </c>
      <c r="C72" s="31">
        <v>120</v>
      </c>
      <c r="D72" s="19">
        <v>16</v>
      </c>
      <c r="E72" s="14"/>
      <c r="F72" s="14">
        <f>IF(Raw!I163&gt;0,Deficit!$D$70-Raw!I163,"")</f>
        <v>3.2856711096977005</v>
      </c>
      <c r="G72" s="14">
        <f>IF(Raw!J163&gt;0,Deficit!$D$70-Raw!J163,"")</f>
        <v>3.1013062707982009</v>
      </c>
      <c r="H72" s="14">
        <f>IF(Raw!K163&gt;0,Deficit!$D$70-Raw!K163,"")</f>
        <v>3.1111612290722999</v>
      </c>
      <c r="I72" s="14">
        <f>IF(Raw!L163&gt;0,Deficit!$D$70-Raw!L163,"")</f>
        <v>3.5230483367631997</v>
      </c>
      <c r="J72" s="14">
        <f>IF(Raw!M163&gt;0,Deficit!$D$70-Raw!M163,"")</f>
        <v>3.3719862549179993</v>
      </c>
      <c r="K72" s="14">
        <f>IF(Raw!N163&gt;0,Deficit!$D$70-Raw!N163,"")</f>
        <v>3.0995218421914998</v>
      </c>
      <c r="L72" s="14">
        <f>IF(Raw!O163&gt;0,Deficit!$D$70-Raw!O163,"")</f>
        <v>2.6706069004636994</v>
      </c>
      <c r="M72" s="14">
        <f>IF(Raw!P163&gt;0,Deficit!$D$70-Raw!P163,"")</f>
        <v>3.1178089826427993</v>
      </c>
      <c r="N72" s="14">
        <f>IF(Raw!Q163&gt;0,Deficit!$D$70-Raw!Q163,"")</f>
        <v>2.4715917664135993</v>
      </c>
      <c r="O72" s="14">
        <f>IF(Raw!R163&gt;0,Deficit!$D$70-Raw!R163,"")</f>
        <v>2.9884546128105001</v>
      </c>
      <c r="P72" s="14">
        <f>IF(Raw!S163&gt;0,Deficit!$D$70-Raw!S163,"")</f>
        <v>2.9696993303070993</v>
      </c>
      <c r="Q72" s="14">
        <f>IF(Raw!T163&gt;0,Deficit!$D$70-Raw!T163,"")</f>
        <v>2.9230445631504001</v>
      </c>
      <c r="R72" s="14">
        <f>IF(Raw!U163&gt;0,Deficit!$D$70-Raw!U163,"")</f>
        <v>3.0679156008130999</v>
      </c>
      <c r="S72" s="14">
        <f>IF(Raw!V163&gt;0,Deficit!$D$70-Raw!V163,"")</f>
        <v>3.1930369853232001</v>
      </c>
      <c r="T72" s="14">
        <f>IF(Raw!W163&gt;0,Deficit!$D$70-Raw!W163,"")</f>
        <v>2.9763648264510998</v>
      </c>
      <c r="U72" s="14">
        <f>IF(Raw!X163&gt;0,Deficit!$D$70-Raw!X163,"")</f>
        <v>3.2100710317725998</v>
      </c>
      <c r="V72" s="14">
        <f>IF(Raw!Y163&gt;0,Deficit!$D$70-Raw!Y163,"")</f>
        <v>3.1893727208555998</v>
      </c>
      <c r="W72" s="14">
        <f>IF(Raw!Z163&gt;0,Deficit!$D$70-Raw!Z163,"")</f>
        <v>3.3577254245962997</v>
      </c>
      <c r="X72" s="14">
        <f>IF(Raw!AA163&gt;0,Deficit!$D$70-Raw!AA163,"")</f>
        <v>3.0176812976320999</v>
      </c>
      <c r="Y72" s="14">
        <f>IF(Raw!AB163&gt;0,Deficit!$D$70-Raw!AB163,"")</f>
        <v>3.2427639068604996</v>
      </c>
      <c r="Z72" s="14">
        <f>IF(Raw!AC163&gt;0,Deficit!$D$70-Raw!AC163,"")</f>
        <v>3.7349701583294994</v>
      </c>
      <c r="AA72" s="14">
        <f>IF(Raw!AD163&gt;0,Deficit!$D$70-Raw!AD163,"")</f>
        <v>3.2290743764026004</v>
      </c>
      <c r="AB72" s="14">
        <f>IF(Raw!AE163&gt;0,Deficit!$D$70-Raw!AE163,"")</f>
        <v>1.6197555939832</v>
      </c>
      <c r="AC72" s="14">
        <f>IF(Raw!AF163&gt;0,Deficit!$D$70-Raw!AF163,"")</f>
        <v>1.2238078835463995</v>
      </c>
      <c r="AD72" s="14">
        <f>IF(Raw!AG163&gt;0,Deficit!$D$70-Raw!AG163,"")</f>
        <v>1.2391577748760003</v>
      </c>
      <c r="AE72" s="14">
        <f>IF(Raw!AH163&gt;0,Deficit!$D$70-Raw!AH163,"")</f>
        <v>1.4959124834264994</v>
      </c>
      <c r="AF72" s="14">
        <f>IF(Raw!AI163&gt;0,Deficit!$D$70-Raw!AI163,"")</f>
        <v>1.7443582340745003</v>
      </c>
      <c r="AG72" s="14">
        <f>IF(Raw!AJ163&gt;0,Deficit!$D$70-Raw!AJ163,"")</f>
        <v>2.1241794681162993</v>
      </c>
      <c r="AH72" s="14">
        <f>IF(Raw!AK163&gt;0,Deficit!$D$70-Raw!AK163,"")</f>
        <v>2.0112460223253006</v>
      </c>
      <c r="AI72" s="14">
        <f>IF(Raw!AL163&gt;0,Deficit!$D$70-Raw!AL163,"")</f>
        <v>2.5126564461561003</v>
      </c>
      <c r="AJ72" s="14">
        <f>IF(Raw!AM163&gt;0,Deficit!$D$70-Raw!AM163,"")</f>
        <v>2.5765598198527009</v>
      </c>
      <c r="AK72" s="14">
        <f>IF(Raw!AN163&gt;0,Deficit!$D$70-Raw!AN163,"")</f>
        <v>2.3006798063454994</v>
      </c>
      <c r="AL72" s="14">
        <f>IF(Raw!AO163&gt;0,Deficit!$D$70-Raw!AO163,"")</f>
        <v>2.5483894208168998</v>
      </c>
      <c r="AM72" s="14">
        <f>IF(Raw!AP163&gt;0,Deficit!$D$70-Raw!AP163,"")</f>
        <v>2.7271448672487999</v>
      </c>
      <c r="AN72" s="14">
        <f>IF(Raw!AQ163&gt;0,Deficit!$D$70-Raw!AQ163,"")</f>
        <v>1.2660754998707002</v>
      </c>
      <c r="AO72" s="14">
        <f>IF(Raw!AR163&gt;0,Deficit!$D$70-Raw!AR163,"")</f>
        <v>1.7554071285732</v>
      </c>
      <c r="AP72" s="14">
        <f>IF(Raw!AS163&gt;0,Deficit!$D$70-Raw!AS163,"")</f>
        <v>3.1667655932557004</v>
      </c>
      <c r="AQ72" s="14">
        <f>IF(Raw!AT163&gt;0,Deficit!$D$70-Raw!AT163,"")</f>
        <v>2.9214210321311</v>
      </c>
      <c r="AR72" s="14" t="str">
        <f>IF(Raw!AU163&gt;0,Deficit!$D$70-Raw!AU163,"")</f>
        <v/>
      </c>
    </row>
    <row r="73" spans="1:44" x14ac:dyDescent="0.25">
      <c r="A73" s="31" t="s">
        <v>47</v>
      </c>
      <c r="B73" s="31">
        <v>3</v>
      </c>
      <c r="C73" s="31">
        <v>150</v>
      </c>
      <c r="D73" s="19">
        <v>19</v>
      </c>
      <c r="E73" s="14"/>
      <c r="F73" s="14">
        <f>IF(Raw!I164&gt;0,Deficit!$D$72-Raw!I164,"")</f>
        <v>5.5712776407999005</v>
      </c>
      <c r="G73" s="14">
        <f>IF(Raw!J164&gt;0,Deficit!$D$72-Raw!J164,"")</f>
        <v>5.5163481726516004</v>
      </c>
      <c r="H73" s="14">
        <f>IF(Raw!K164&gt;0,Deficit!$D$72-Raw!K164,"")</f>
        <v>5.1436915180258005</v>
      </c>
      <c r="I73" s="14">
        <f>IF(Raw!L164&gt;0,Deficit!$D$72-Raw!L164,"")</f>
        <v>5.6246833241975001</v>
      </c>
      <c r="J73" s="14">
        <f>IF(Raw!M164&gt;0,Deficit!$D$72-Raw!M164,"")</f>
        <v>4.8159175678605006</v>
      </c>
      <c r="K73" s="14">
        <f>IF(Raw!N164&gt;0,Deficit!$D$72-Raw!N164,"")</f>
        <v>4.8272069756465008</v>
      </c>
      <c r="L73" s="14">
        <f>IF(Raw!O164&gt;0,Deficit!$D$72-Raw!O164,"")</f>
        <v>4.7571010601705002</v>
      </c>
      <c r="M73" s="14">
        <f>IF(Raw!P164&gt;0,Deficit!$D$72-Raw!P164,"")</f>
        <v>4.2894052035957007</v>
      </c>
      <c r="N73" s="14">
        <f>IF(Raw!Q164&gt;0,Deficit!$D$72-Raw!Q164,"")</f>
        <v>4.7768047268867999</v>
      </c>
      <c r="O73" s="14">
        <f>IF(Raw!R164&gt;0,Deficit!$D$72-Raw!R164,"")</f>
        <v>4.4302303597903006</v>
      </c>
      <c r="P73" s="14">
        <f>IF(Raw!S164&gt;0,Deficit!$D$72-Raw!S164,"")</f>
        <v>4.2510475232269993</v>
      </c>
      <c r="Q73" s="14">
        <f>IF(Raw!T164&gt;0,Deficit!$D$72-Raw!T164,"")</f>
        <v>4.6165895863012008</v>
      </c>
      <c r="R73" s="14">
        <f>IF(Raw!U164&gt;0,Deficit!$D$72-Raw!U164,"")</f>
        <v>4.6076681097081007</v>
      </c>
      <c r="S73" s="14">
        <f>IF(Raw!V164&gt;0,Deficit!$D$72-Raw!V164,"")</f>
        <v>5.0044432230798996</v>
      </c>
      <c r="T73" s="14">
        <f>IF(Raw!W164&gt;0,Deficit!$D$72-Raw!W164,"")</f>
        <v>4.4716835203802994</v>
      </c>
      <c r="U73" s="14">
        <f>IF(Raw!X164&gt;0,Deficit!$D$72-Raw!X164,"")</f>
        <v>3.7021648855953</v>
      </c>
      <c r="V73" s="14">
        <f>IF(Raw!Y164&gt;0,Deficit!$D$72-Raw!Y164,"")</f>
        <v>4.1989669429346002</v>
      </c>
      <c r="W73" s="14">
        <f>IF(Raw!Z164&gt;0,Deficit!$D$72-Raw!Z164,"")</f>
        <v>4.2207662724210007</v>
      </c>
      <c r="X73" s="14">
        <f>IF(Raw!AA164&gt;0,Deficit!$D$72-Raw!AA164,"")</f>
        <v>4.5416598980587999</v>
      </c>
      <c r="Y73" s="14">
        <f>IF(Raw!AB164&gt;0,Deficit!$D$72-Raw!AB164,"")</f>
        <v>4.3579677345557997</v>
      </c>
      <c r="Z73" s="14">
        <f>IF(Raw!AC164&gt;0,Deficit!$D$72-Raw!AC164,"")</f>
        <v>4.6568500309199994</v>
      </c>
      <c r="AA73" s="14">
        <f>IF(Raw!AD164&gt;0,Deficit!$D$72-Raw!AD164,"")</f>
        <v>4.1396203187641998</v>
      </c>
      <c r="AB73" s="14">
        <f>IF(Raw!AE164&gt;0,Deficit!$D$72-Raw!AE164,"")</f>
        <v>3.7351038513622008</v>
      </c>
      <c r="AC73" s="14">
        <f>IF(Raw!AF164&gt;0,Deficit!$D$72-Raw!AF164,"")</f>
        <v>3.1777596394274994</v>
      </c>
      <c r="AD73" s="14">
        <f>IF(Raw!AG164&gt;0,Deficit!$D$72-Raw!AG164,"")</f>
        <v>2.9891365891915989</v>
      </c>
      <c r="AE73" s="14">
        <f>IF(Raw!AH164&gt;0,Deficit!$D$72-Raw!AH164,"")</f>
        <v>2.9360412641655991</v>
      </c>
      <c r="AF73" s="14">
        <f>IF(Raw!AI164&gt;0,Deficit!$D$72-Raw!AI164,"")</f>
        <v>2.2692085357221998</v>
      </c>
      <c r="AG73" s="14">
        <f>IF(Raw!AJ164&gt;0,Deficit!$D$72-Raw!AJ164,"")</f>
        <v>2.9181430460325011</v>
      </c>
      <c r="AH73" s="14">
        <f>IF(Raw!AK164&gt;0,Deficit!$D$72-Raw!AK164,"")</f>
        <v>2.7043143488744015</v>
      </c>
      <c r="AI73" s="14">
        <f>IF(Raw!AL164&gt;0,Deficit!$D$72-Raw!AL164,"")</f>
        <v>2.8244359926021012</v>
      </c>
      <c r="AJ73" s="14">
        <f>IF(Raw!AM164&gt;0,Deficit!$D$72-Raw!AM164,"")</f>
        <v>2.9245872048965005</v>
      </c>
      <c r="AK73" s="14">
        <f>IF(Raw!AN164&gt;0,Deficit!$D$72-Raw!AN164,"")</f>
        <v>3.1001571132471</v>
      </c>
      <c r="AL73" s="14">
        <f>IF(Raw!AO164&gt;0,Deficit!$D$72-Raw!AO164,"")</f>
        <v>3.2970671338401001</v>
      </c>
      <c r="AM73" s="14">
        <f>IF(Raw!AP164&gt;0,Deficit!$D$72-Raw!AP164,"")</f>
        <v>3.3564814008402006</v>
      </c>
      <c r="AN73" s="14">
        <f>IF(Raw!AQ164&gt;0,Deficit!$D$72-Raw!AQ164,"")</f>
        <v>3.7880359575673008</v>
      </c>
      <c r="AO73" s="14">
        <f>IF(Raw!AR164&gt;0,Deficit!$D$72-Raw!AR164,"")</f>
        <v>2.0644116859713009</v>
      </c>
      <c r="AP73" s="14">
        <f>IF(Raw!AS164&gt;0,Deficit!$D$72-Raw!AS164,"")</f>
        <v>3.6319031849428001</v>
      </c>
      <c r="AQ73" s="14">
        <f>IF(Raw!AT164&gt;0,Deficit!$D$72-Raw!AT164,"")</f>
        <v>3.3788352385407006</v>
      </c>
      <c r="AR73" s="14" t="str">
        <f>IF(Raw!AU164&gt;0,Deficit!$D$72-Raw!AU164,"")</f>
        <v/>
      </c>
    </row>
    <row r="74" spans="1:44" x14ac:dyDescent="0.25">
      <c r="A74" s="31" t="s">
        <v>47</v>
      </c>
      <c r="B74" s="31">
        <v>3</v>
      </c>
      <c r="C74" s="31">
        <v>200</v>
      </c>
      <c r="D74" s="19">
        <v>20</v>
      </c>
      <c r="E74" s="14"/>
      <c r="F74" s="14">
        <f>IF(Raw!I165&gt;0,Deficit!$D$74-Raw!I165,"")</f>
        <v>6.6930853025102994</v>
      </c>
      <c r="G74" s="14">
        <f>IF(Raw!J165&gt;0,Deficit!$D$74-Raw!J165,"")</f>
        <v>6.5163481726516004</v>
      </c>
      <c r="H74" s="14">
        <f>IF(Raw!K165&gt;0,Deficit!$D$74-Raw!K165,"")</f>
        <v>6.7363118918142</v>
      </c>
      <c r="I74" s="14">
        <f>IF(Raw!L165&gt;0,Deficit!$D$74-Raw!L165,"")</f>
        <v>6.5469347654020993</v>
      </c>
      <c r="J74" s="14">
        <f>IF(Raw!M165&gt;0,Deficit!$D$74-Raw!M165,"")</f>
        <v>6.4787711036264994</v>
      </c>
      <c r="K74" s="14">
        <f>IF(Raw!N165&gt;0,Deficit!$D$74-Raw!N165,"")</f>
        <v>6.6174025312781009</v>
      </c>
      <c r="L74" s="14">
        <f>IF(Raw!O165&gt;0,Deficit!$D$74-Raw!O165,"")</f>
        <v>6.0381290327594002</v>
      </c>
      <c r="M74" s="14">
        <f>IF(Raw!P165&gt;0,Deficit!$D$74-Raw!P165,"")</f>
        <v>6.3713108993737002</v>
      </c>
      <c r="N74" s="14">
        <f>IF(Raw!Q165&gt;0,Deficit!$D$74-Raw!Q165,"")</f>
        <v>6.361866784979</v>
      </c>
      <c r="O74" s="14">
        <f>IF(Raw!R165&gt;0,Deficit!$D$74-Raw!R165,"")</f>
        <v>6.3522689994965997</v>
      </c>
      <c r="P74" s="14">
        <f>IF(Raw!S165&gt;0,Deficit!$D$74-Raw!S165,"")</f>
        <v>6.6626036149929995</v>
      </c>
      <c r="Q74" s="14">
        <f>IF(Raw!T165&gt;0,Deficit!$D$74-Raw!T165,"")</f>
        <v>6.0286781276710002</v>
      </c>
      <c r="R74" s="14">
        <f>IF(Raw!U165&gt;0,Deficit!$D$74-Raw!U165,"")</f>
        <v>6.6007761131953</v>
      </c>
      <c r="S74" s="14">
        <f>IF(Raw!V165&gt;0,Deficit!$D$74-Raw!V165,"")</f>
        <v>6.3402096723214001</v>
      </c>
      <c r="T74" s="14">
        <f>IF(Raw!W165&gt;0,Deficit!$D$74-Raw!W165,"")</f>
        <v>5.9570895998200992</v>
      </c>
      <c r="U74" s="14">
        <f>IF(Raw!X165&gt;0,Deficit!$D$74-Raw!X165,"")</f>
        <v>5.8475477094771993</v>
      </c>
      <c r="V74" s="14">
        <f>IF(Raw!Y165&gt;0,Deficit!$D$74-Raw!Y165,"")</f>
        <v>5.7799071274839999</v>
      </c>
      <c r="W74" s="14">
        <f>IF(Raw!Z165&gt;0,Deficit!$D$74-Raw!Z165,"")</f>
        <v>5.8073428186563003</v>
      </c>
      <c r="X74" s="14">
        <f>IF(Raw!AA165&gt;0,Deficit!$D$74-Raw!AA165,"")</f>
        <v>5.4519947489103995</v>
      </c>
      <c r="Y74" s="14">
        <f>IF(Raw!AB165&gt;0,Deficit!$D$74-Raw!AB165,"")</f>
        <v>5.3309784101291999</v>
      </c>
      <c r="Z74" s="14">
        <f>IF(Raw!AC165&gt;0,Deficit!$D$74-Raw!AC165,"")</f>
        <v>6.2217051230772</v>
      </c>
      <c r="AA74" s="14">
        <f>IF(Raw!AD165&gt;0,Deficit!$D$74-Raw!AD165,"")</f>
        <v>5.4790360536883007</v>
      </c>
      <c r="AB74" s="14">
        <f>IF(Raw!AE165&gt;0,Deficit!$D$74-Raw!AE165,"")</f>
        <v>6.2463235127071997</v>
      </c>
      <c r="AC74" s="14">
        <f>IF(Raw!AF165&gt;0,Deficit!$D$74-Raw!AF165,"")</f>
        <v>5.4516804548948006</v>
      </c>
      <c r="AD74" s="14">
        <f>IF(Raw!AG165&gt;0,Deficit!$D$74-Raw!AG165,"")</f>
        <v>5.2330836877808</v>
      </c>
      <c r="AE74" s="14">
        <f>IF(Raw!AH165&gt;0,Deficit!$D$74-Raw!AH165,"")</f>
        <v>5.3770073114151007</v>
      </c>
      <c r="AF74" s="14">
        <f>IF(Raw!AI165&gt;0,Deficit!$D$74-Raw!AI165,"")</f>
        <v>5.0580827199125995</v>
      </c>
      <c r="AG74" s="14">
        <f>IF(Raw!AJ165&gt;0,Deficit!$D$74-Raw!AJ165,"")</f>
        <v>4.7273291234553998</v>
      </c>
      <c r="AH74" s="14">
        <f>IF(Raw!AK165&gt;0,Deficit!$D$74-Raw!AK165,"")</f>
        <v>4.2486639384877005</v>
      </c>
      <c r="AI74" s="14">
        <f>IF(Raw!AL165&gt;0,Deficit!$D$74-Raw!AL165,"")</f>
        <v>4.0376390188199007</v>
      </c>
      <c r="AJ74" s="14">
        <f>IF(Raw!AM165&gt;0,Deficit!$D$74-Raw!AM165,"")</f>
        <v>4.1589504160403994</v>
      </c>
      <c r="AK74" s="14">
        <f>IF(Raw!AN165&gt;0,Deficit!$D$74-Raw!AN165,"")</f>
        <v>3.4761401179960991</v>
      </c>
      <c r="AL74" s="14">
        <f>IF(Raw!AO165&gt;0,Deficit!$D$74-Raw!AO165,"")</f>
        <v>3.9022405374246993</v>
      </c>
      <c r="AM74" s="14">
        <f>IF(Raw!AP165&gt;0,Deficit!$D$74-Raw!AP165,"")</f>
        <v>4.7099734686994008</v>
      </c>
      <c r="AN74" s="14">
        <f>IF(Raw!AQ165&gt;0,Deficit!$D$74-Raw!AQ165,"")</f>
        <v>4.2899481009053009</v>
      </c>
      <c r="AO74" s="14">
        <f>IF(Raw!AR165&gt;0,Deficit!$D$74-Raw!AR165,"")</f>
        <v>2.735410576847201</v>
      </c>
      <c r="AP74" s="14">
        <f>IF(Raw!AS165&gt;0,Deficit!$D$74-Raw!AS165,"")</f>
        <v>3.8173079399929009</v>
      </c>
      <c r="AQ74" s="14">
        <f>IF(Raw!AT165&gt;0,Deficit!$D$74-Raw!AT165,"")</f>
        <v>4.1352542585159</v>
      </c>
      <c r="AR74" s="14" t="str">
        <f>IF(Raw!AU165&gt;0,Deficit!$D$74-Raw!AU165,"")</f>
        <v/>
      </c>
    </row>
    <row r="75" spans="1:44" x14ac:dyDescent="0.25">
      <c r="A75" s="33" t="s">
        <v>51</v>
      </c>
      <c r="B75" s="33">
        <v>3</v>
      </c>
      <c r="C75" s="33">
        <v>15</v>
      </c>
      <c r="D75" s="87">
        <v>25.5</v>
      </c>
      <c r="E75" s="34"/>
      <c r="F75" s="34">
        <f>IF(Raw!I187&gt;0,Deficit!$D$75-Raw!I187,"")</f>
        <v>12.1</v>
      </c>
      <c r="G75" s="34">
        <f>IF(Raw!J187&gt;0,Deficit!$D$75-Raw!J187,"")</f>
        <v>11.2</v>
      </c>
      <c r="H75" s="34">
        <f>IF(Raw!K187&gt;0,Deficit!$D$75-Raw!K187,"")</f>
        <v>15.15</v>
      </c>
      <c r="I75" s="34">
        <f>IF(Raw!L187&gt;0,Deficit!$D$75-Raw!L187,"")</f>
        <v>1.5</v>
      </c>
      <c r="J75" s="34">
        <f>IF(Raw!M187&gt;0,Deficit!$D$75-Raw!M187,"")</f>
        <v>11.55</v>
      </c>
      <c r="K75" s="34">
        <f>IF(Raw!N187&gt;0,Deficit!$D$75-Raw!N187,"")</f>
        <v>4.5</v>
      </c>
      <c r="L75" s="34">
        <f>IF(Raw!O187&gt;0,Deficit!$D$75-Raw!O187,"")</f>
        <v>15.3</v>
      </c>
      <c r="M75" s="34">
        <f>IF(Raw!P187&gt;0,Deficit!$D$75-Raw!P187,"")</f>
        <v>0.55000000000000071</v>
      </c>
      <c r="N75" s="34">
        <f>IF(Raw!Q187&gt;0,Deficit!$D$75-Raw!Q187,"")</f>
        <v>11.6</v>
      </c>
      <c r="O75" s="34">
        <f>IF(Raw!R187&gt;0,Deficit!$D$75-Raw!R187,"")</f>
        <v>0.14999999999999858</v>
      </c>
      <c r="P75" s="34">
        <f>IF(Raw!S187&gt;0,Deficit!$D$75-Raw!S187,"")</f>
        <v>17.100000000000001</v>
      </c>
      <c r="Q75" s="34">
        <f>IF(Raw!T187&gt;0,Deficit!$D$75-Raw!T187,"")</f>
        <v>15</v>
      </c>
      <c r="R75" s="34">
        <f>IF(Raw!U187&gt;0,Deficit!$D$75-Raw!U187,"")</f>
        <v>12.75</v>
      </c>
      <c r="S75" s="34">
        <f>IF(Raw!V187&gt;0,Deficit!$D$75-Raw!V187,"")</f>
        <v>3.8999999999999986</v>
      </c>
      <c r="T75" s="34">
        <f>IF(Raw!W187&gt;0,Deficit!$D$75-Raw!W187,"")</f>
        <v>10.65</v>
      </c>
      <c r="U75" s="34">
        <f>IF(Raw!X187&gt;0,Deficit!$D$75-Raw!X187,"")</f>
        <v>1.8000000000000007</v>
      </c>
      <c r="V75" s="34">
        <f>IF(Raw!Y187&gt;0,Deficit!$D$75-Raw!Y187,"")</f>
        <v>9.1999999999999993</v>
      </c>
      <c r="W75" s="34">
        <f>IF(Raw!Z187&gt;0,Deficit!$D$75-Raw!Z187,"")</f>
        <v>12.35</v>
      </c>
      <c r="X75" s="34">
        <f>IF(Raw!AA187&gt;0,Deficit!$D$75-Raw!AA187,"")</f>
        <v>0.69999999999999929</v>
      </c>
      <c r="Y75" s="34">
        <f>IF(Raw!AB187&gt;0,Deficit!$D$75-Raw!AB187,"")</f>
        <v>11.3</v>
      </c>
      <c r="Z75" s="34">
        <f>IF(Raw!AC187&gt;0,Deficit!$D$75-Raw!AC187,"")</f>
        <v>5.0000000000000711E-2</v>
      </c>
      <c r="AA75" s="34">
        <f>IF(Raw!AD187&gt;0,Deficit!$D$75-Raw!AD187,"")</f>
        <v>7.1000000000000014</v>
      </c>
      <c r="AB75" s="34">
        <f>IF(Raw!AE187&gt;0,Deficit!$D$75-Raw!AE187,"")</f>
        <v>4.0500000000000007</v>
      </c>
      <c r="AC75" s="34">
        <f>IF(Raw!AF187&gt;0,Deficit!$D$75-Raw!AF187,"")</f>
        <v>-0.39999999999999858</v>
      </c>
      <c r="AD75" s="34">
        <f>IF(Raw!AG187&gt;0,Deficit!$D$75-Raw!AG187,"")</f>
        <v>14.55</v>
      </c>
      <c r="AE75" s="34">
        <f>IF(Raw!AH187&gt;0,Deficit!$D$75-Raw!AH187,"")</f>
        <v>-0.14999999999999858</v>
      </c>
      <c r="AF75" s="34">
        <f>IF(Raw!AI187&gt;0,Deficit!$D$75-Raw!AI187,"")</f>
        <v>10.9</v>
      </c>
      <c r="AG75" s="34">
        <f>IF(Raw!AJ187&gt;0,Deficit!$D$75-Raw!AJ187,"")</f>
        <v>12.8</v>
      </c>
      <c r="AH75" s="34">
        <f>IF(Raw!AK187&gt;0,Deficit!$D$75-Raw!AK187,"")</f>
        <v>1.3500000000000014</v>
      </c>
      <c r="AI75" s="34">
        <f>IF(Raw!AL187&gt;0,Deficit!$D$75-Raw!AL187,"")</f>
        <v>12.2</v>
      </c>
      <c r="AJ75" s="34">
        <f>IF(Raw!AM187&gt;0,Deficit!$D$75-Raw!AM187,"")</f>
        <v>0.55000000000000071</v>
      </c>
      <c r="AK75" s="34">
        <f>IF(Raw!AN187&gt;0,Deficit!$D$75-Raw!AN187,"")</f>
        <v>6.8999999999999986</v>
      </c>
      <c r="AL75" s="34">
        <f>IF(Raw!AO187&gt;0,Deficit!$D$75-Raw!AO187,"")</f>
        <v>12.6</v>
      </c>
      <c r="AM75" s="34">
        <f>IF(Raw!AP187&gt;0,Deficit!$D$75-Raw!AP187,"")</f>
        <v>4.4499999999999993</v>
      </c>
      <c r="AN75" s="34">
        <f>IF(Raw!AQ187&gt;0,Deficit!$D$75-Raw!AQ187,"")</f>
        <v>8.3000000000000007</v>
      </c>
      <c r="AO75" s="34">
        <f>IF(Raw!AR187&gt;0,Deficit!$D$75-Raw!AR187,"")</f>
        <v>-0.75</v>
      </c>
      <c r="AP75" s="34">
        <f>IF(Raw!AS187&gt;0,Deficit!$D$75-Raw!AS187,"")</f>
        <v>-2.6499999999999986</v>
      </c>
      <c r="AQ75" s="34">
        <f>IF(Raw!AT187&gt;0,Deficit!$D$75-Raw!AT187,"")</f>
        <v>-2.1000000000000014</v>
      </c>
      <c r="AR75" s="34" t="str">
        <f>IF(Raw!AU187&gt;0,Deficit!$D$75-Raw!AU187,"")</f>
        <v/>
      </c>
    </row>
    <row r="76" spans="1:44" x14ac:dyDescent="0.25">
      <c r="A76" s="31" t="s">
        <v>51</v>
      </c>
      <c r="B76" s="26">
        <v>3</v>
      </c>
      <c r="C76" s="26">
        <v>30</v>
      </c>
      <c r="D76" s="80">
        <v>25</v>
      </c>
      <c r="E76" s="14"/>
      <c r="F76" s="14">
        <f>IF(Raw!I188&gt;0,Deficit!$D$77-Raw!I188,"")</f>
        <v>5.9539871740031991</v>
      </c>
      <c r="G76" s="14">
        <f>IF(Raw!J188&gt;0,Deficit!$D$77-Raw!J188,"")</f>
        <v>2.104815026650499</v>
      </c>
      <c r="H76" s="14">
        <f>IF(Raw!K188&gt;0,Deficit!$D$77-Raw!K188,"")</f>
        <v>3.4086589212867011</v>
      </c>
      <c r="I76" s="14">
        <f>IF(Raw!L188&gt;0,Deficit!$D$77-Raw!L188,"")</f>
        <v>-0.32677138629919966</v>
      </c>
      <c r="J76" s="14">
        <f>IF(Raw!M188&gt;0,Deficit!$D$77-Raw!M188,"")</f>
        <v>4.7410130518426996</v>
      </c>
      <c r="K76" s="14">
        <f>IF(Raw!N188&gt;0,Deficit!$D$77-Raw!N188,"")</f>
        <v>0.33558659536269886</v>
      </c>
      <c r="L76" s="14">
        <f>IF(Raw!O188&gt;0,Deficit!$D$77-Raw!O188,"")</f>
        <v>7.1503163227002986</v>
      </c>
      <c r="M76" s="14">
        <f>IF(Raw!P188&gt;0,Deficit!$D$77-Raw!P188,"")</f>
        <v>3.9716536549215995</v>
      </c>
      <c r="N76" s="14">
        <f>IF(Raw!Q188&gt;0,Deficit!$D$77-Raw!Q188,"")</f>
        <v>10.4800053840305</v>
      </c>
      <c r="O76" s="14">
        <f>IF(Raw!R188&gt;0,Deficit!$D$77-Raw!R188,"")</f>
        <v>5.1441915501570996</v>
      </c>
      <c r="P76" s="14">
        <f>IF(Raw!S188&gt;0,Deficit!$D$77-Raw!S188,"")</f>
        <v>10.329478155590399</v>
      </c>
      <c r="Q76" s="14">
        <f>IF(Raw!T188&gt;0,Deficit!$D$77-Raw!T188,"")</f>
        <v>9.5277546356248006</v>
      </c>
      <c r="R76" s="14">
        <f>IF(Raw!U188&gt;0,Deficit!$D$77-Raw!U188,"")</f>
        <v>2.4914577715566004</v>
      </c>
      <c r="S76" s="14">
        <f>IF(Raw!V188&gt;0,Deficit!$D$77-Raw!V188,"")</f>
        <v>7.0968445119237984</v>
      </c>
      <c r="T76" s="14">
        <f>IF(Raw!W188&gt;0,Deficit!$D$77-Raw!W188,"")</f>
        <v>7.7592217001065009</v>
      </c>
      <c r="U76" s="14">
        <f>IF(Raw!X188&gt;0,Deficit!$D$77-Raw!X188,"")</f>
        <v>1.5675819585786002</v>
      </c>
      <c r="V76" s="14">
        <f>IF(Raw!Y188&gt;0,Deficit!$D$77-Raw!Y188,"")</f>
        <v>5.4657382577677005</v>
      </c>
      <c r="W76" s="14">
        <f>IF(Raw!Z188&gt;0,Deficit!$D$77-Raw!Z188,"")</f>
        <v>8.7053210269268995</v>
      </c>
      <c r="X76" s="14">
        <f>IF(Raw!AA188&gt;0,Deficit!$D$77-Raw!AA188,"")</f>
        <v>0.13944594151620038</v>
      </c>
      <c r="Y76" s="14">
        <f>IF(Raw!AB188&gt;0,Deficit!$D$77-Raw!AB188,"")</f>
        <v>6.8968323622336989</v>
      </c>
      <c r="Z76" s="14">
        <f>IF(Raw!AC188&gt;0,Deficit!$D$77-Raw!AC188,"")</f>
        <v>0.81889811196289841</v>
      </c>
      <c r="AA76" s="14">
        <f>IF(Raw!AD188&gt;0,Deficit!$D$77-Raw!AD188,"")</f>
        <v>4.6516497850264003</v>
      </c>
      <c r="AB76" s="14">
        <f>IF(Raw!AE188&gt;0,Deficit!$D$77-Raw!AE188,"")</f>
        <v>2.9275897108963989</v>
      </c>
      <c r="AC76" s="14">
        <f>IF(Raw!AF188&gt;0,Deficit!$D$77-Raw!AF188,"")</f>
        <v>-0.48637858209540141</v>
      </c>
      <c r="AD76" s="14">
        <f>IF(Raw!AG188&gt;0,Deficit!$D$77-Raw!AG188,"")</f>
        <v>7.5557294458470992</v>
      </c>
      <c r="AE76" s="14">
        <f>IF(Raw!AH188&gt;0,Deficit!$D$77-Raw!AH188,"")</f>
        <v>0.42734187016879943</v>
      </c>
      <c r="AF76" s="14">
        <f>IF(Raw!AI188&gt;0,Deficit!$D$77-Raw!AI188,"")</f>
        <v>3.4086589212867011</v>
      </c>
      <c r="AG76" s="14">
        <f>IF(Raw!AJ188&gt;0,Deficit!$D$77-Raw!AJ188,"")</f>
        <v>9.7552290652030997</v>
      </c>
      <c r="AH76" s="14">
        <f>IF(Raw!AK188&gt;0,Deficit!$D$77-Raw!AK188,"")</f>
        <v>2.032363367840599</v>
      </c>
      <c r="AI76" s="14">
        <f>IF(Raw!AL188&gt;0,Deficit!$D$77-Raw!AL188,"")</f>
        <v>7.7363290611728992</v>
      </c>
      <c r="AJ76" s="14">
        <f>IF(Raw!AM188&gt;0,Deficit!$D$77-Raw!AM188,"")</f>
        <v>2.9798474598286013</v>
      </c>
      <c r="AK76" s="14">
        <f>IF(Raw!AN188&gt;0,Deficit!$D$77-Raw!AN188,"")</f>
        <v>6.3577827807603988</v>
      </c>
      <c r="AL76" s="14">
        <f>IF(Raw!AO188&gt;0,Deficit!$D$77-Raw!AO188,"")</f>
        <v>10.0400992147834</v>
      </c>
      <c r="AM76" s="14">
        <f>IF(Raw!AP188&gt;0,Deficit!$D$77-Raw!AP188,"")</f>
        <v>4.7470631750342989</v>
      </c>
      <c r="AN76" s="14">
        <f>IF(Raw!AQ188&gt;0,Deficit!$D$77-Raw!AQ188,"")</f>
        <v>-0.23543576577079861</v>
      </c>
      <c r="AO76" s="14">
        <f>IF(Raw!AR188&gt;0,Deficit!$D$77-Raw!AR188,"")</f>
        <v>0.32969529464989833</v>
      </c>
      <c r="AP76" s="14">
        <f>IF(Raw!AS188&gt;0,Deficit!$D$77-Raw!AS188,"")</f>
        <v>1.0410341826016989</v>
      </c>
      <c r="AQ76" s="14">
        <f>IF(Raw!AT188&gt;0,Deficit!$D$77-Raw!AT188,"")</f>
        <v>2.0457498168204005</v>
      </c>
      <c r="AR76" s="14" t="str">
        <f>IF(Raw!AU188&gt;0,Deficit!$D$77-Raw!AU188,"")</f>
        <v/>
      </c>
    </row>
    <row r="77" spans="1:44" x14ac:dyDescent="0.25">
      <c r="A77" s="31" t="s">
        <v>51</v>
      </c>
      <c r="B77" s="26">
        <v>3</v>
      </c>
      <c r="C77" s="26">
        <v>60</v>
      </c>
      <c r="D77" s="23">
        <v>16</v>
      </c>
      <c r="E77" s="14"/>
      <c r="F77" s="14">
        <f>IF(Raw!I189&gt;0,Deficit!$D$79-Raw!I189,"")</f>
        <v>3.5227692362601992</v>
      </c>
      <c r="G77" s="14">
        <f>IF(Raw!J189&gt;0,Deficit!$D$79-Raw!J189,"")</f>
        <v>2.5303774237616992</v>
      </c>
      <c r="H77" s="14">
        <f>IF(Raw!K189&gt;0,Deficit!$D$79-Raw!K189,"")</f>
        <v>3.0525557798523</v>
      </c>
      <c r="I77" s="14">
        <f>IF(Raw!L189&gt;0,Deficit!$D$79-Raw!L189,"")</f>
        <v>2.3421462654177994</v>
      </c>
      <c r="J77" s="14">
        <f>IF(Raw!M189&gt;0,Deficit!$D$79-Raw!M189,"")</f>
        <v>1.9931406539602001</v>
      </c>
      <c r="K77" s="14">
        <f>IF(Raw!N189&gt;0,Deficit!$D$79-Raw!N189,"")</f>
        <v>1.9759655366220006</v>
      </c>
      <c r="L77" s="14">
        <f>IF(Raw!O189&gt;0,Deficit!$D$79-Raw!O189,"")</f>
        <v>2.7947909378257005</v>
      </c>
      <c r="M77" s="14">
        <f>IF(Raw!P189&gt;0,Deficit!$D$79-Raw!P189,"")</f>
        <v>2.3599365225589004</v>
      </c>
      <c r="N77" s="14">
        <f>IF(Raw!Q189&gt;0,Deficit!$D$79-Raw!Q189,"")</f>
        <v>2.6137768061742008</v>
      </c>
      <c r="O77" s="14">
        <f>IF(Raw!R189&gt;0,Deficit!$D$79-Raw!R189,"")</f>
        <v>3.2545222408813004</v>
      </c>
      <c r="P77" s="14">
        <f>IF(Raw!S189&gt;0,Deficit!$D$79-Raw!S189,"")</f>
        <v>3.1801375327451993</v>
      </c>
      <c r="Q77" s="14">
        <f>IF(Raw!T189&gt;0,Deficit!$D$79-Raw!T189,"")</f>
        <v>3.3459011376045993</v>
      </c>
      <c r="R77" s="14">
        <f>IF(Raw!U189&gt;0,Deficit!$D$79-Raw!U189,"")</f>
        <v>2.9249084808394006</v>
      </c>
      <c r="S77" s="14">
        <f>IF(Raw!V189&gt;0,Deficit!$D$79-Raw!V189,"")</f>
        <v>3.4125647805858002</v>
      </c>
      <c r="T77" s="14">
        <f>IF(Raw!W189&gt;0,Deficit!$D$79-Raw!W189,"")</f>
        <v>3.3812939443548</v>
      </c>
      <c r="U77" s="14">
        <f>IF(Raw!X189&gt;0,Deficit!$D$79-Raw!X189,"")</f>
        <v>3.6401065385561999</v>
      </c>
      <c r="V77" s="14">
        <f>IF(Raw!Y189&gt;0,Deficit!$D$79-Raw!Y189,"")</f>
        <v>3.8851692067757</v>
      </c>
      <c r="W77" s="14">
        <f>IF(Raw!Z189&gt;0,Deficit!$D$79-Raw!Z189,"")</f>
        <v>3.4386688930507994</v>
      </c>
      <c r="X77" s="14">
        <f>IF(Raw!AA189&gt;0,Deficit!$D$79-Raw!AA189,"")</f>
        <v>3.3568253938704</v>
      </c>
      <c r="Y77" s="14">
        <f>IF(Raw!AB189&gt;0,Deficit!$D$79-Raw!AB189,"")</f>
        <v>3.5277580784708</v>
      </c>
      <c r="Z77" s="14">
        <f>IF(Raw!AC189&gt;0,Deficit!$D$79-Raw!AC189,"")</f>
        <v>0.83009739438450048</v>
      </c>
      <c r="AA77" s="14">
        <f>IF(Raw!AD189&gt;0,Deficit!$D$79-Raw!AD189,"")</f>
        <v>1.4730375285570005</v>
      </c>
      <c r="AB77" s="14">
        <f>IF(Raw!AE189&gt;0,Deficit!$D$79-Raw!AE189,"")</f>
        <v>1.6639133515592004</v>
      </c>
      <c r="AC77" s="14">
        <f>IF(Raw!AF189&gt;0,Deficit!$D$79-Raw!AF189,"")</f>
        <v>1.6997909124199992</v>
      </c>
      <c r="AD77" s="14">
        <f>IF(Raw!AG189&gt;0,Deficit!$D$79-Raw!AG189,"")</f>
        <v>2.4562293528168002</v>
      </c>
      <c r="AE77" s="14">
        <f>IF(Raw!AH189&gt;0,Deficit!$D$79-Raw!AH189,"")</f>
        <v>1.9166170992690006</v>
      </c>
      <c r="AF77" s="14">
        <f>IF(Raw!AI189&gt;0,Deficit!$D$79-Raw!AI189,"")</f>
        <v>2.4794511546498992</v>
      </c>
      <c r="AG77" s="14">
        <f>IF(Raw!AJ189&gt;0,Deficit!$D$79-Raw!AJ189,"")</f>
        <v>3.0847172680055994</v>
      </c>
      <c r="AH77" s="14">
        <f>IF(Raw!AK189&gt;0,Deficit!$D$79-Raw!AK189,"")</f>
        <v>2.9303500327965004</v>
      </c>
      <c r="AI77" s="14">
        <f>IF(Raw!AL189&gt;0,Deficit!$D$79-Raw!AL189,"")</f>
        <v>3.4802324614287006</v>
      </c>
      <c r="AJ77" s="14">
        <f>IF(Raw!AM189&gt;0,Deficit!$D$79-Raw!AM189,"")</f>
        <v>3.2800342439486005</v>
      </c>
      <c r="AK77" s="14">
        <f>IF(Raw!AN189&gt;0,Deficit!$D$79-Raw!AN189,"")</f>
        <v>3.4754513485610996</v>
      </c>
      <c r="AL77" s="14">
        <f>IF(Raw!AO189&gt;0,Deficit!$D$79-Raw!AO189,"")</f>
        <v>3.7992145084227005</v>
      </c>
      <c r="AM77" s="14">
        <f>IF(Raw!AP189&gt;0,Deficit!$D$79-Raw!AP189,"")</f>
        <v>3.7889423448529005</v>
      </c>
      <c r="AN77" s="14">
        <f>IF(Raw!AQ189&gt;0,Deficit!$D$79-Raw!AQ189,"")</f>
        <v>0.86246934596240088</v>
      </c>
      <c r="AO77" s="14">
        <f>IF(Raw!AR189&gt;0,Deficit!$D$79-Raw!AR189,"")</f>
        <v>1.8137767469146997</v>
      </c>
      <c r="AP77" s="14">
        <f>IF(Raw!AS189&gt;0,Deficit!$D$79-Raw!AS189,"")</f>
        <v>3.3270894160847995</v>
      </c>
      <c r="AQ77" s="14">
        <f>IF(Raw!AT189&gt;0,Deficit!$D$79-Raw!AT189,"")</f>
        <v>3.2421934122363005</v>
      </c>
      <c r="AR77" s="14" t="str">
        <f>IF(Raw!AU189&gt;0,Deficit!$D$79-Raw!AU189,"")</f>
        <v/>
      </c>
    </row>
    <row r="78" spans="1:44" x14ac:dyDescent="0.25">
      <c r="A78" s="31" t="s">
        <v>51</v>
      </c>
      <c r="B78" s="26">
        <v>3</v>
      </c>
      <c r="C78" s="26">
        <v>90</v>
      </c>
      <c r="D78" s="88">
        <v>14.5</v>
      </c>
      <c r="E78" s="14"/>
      <c r="F78" s="14">
        <f>IF(Raw!I190&gt;0,Deficit!$D$81-Raw!I190,"")</f>
        <v>1.8617391783525008</v>
      </c>
      <c r="G78" s="14">
        <f>IF(Raw!J190&gt;0,Deficit!$D$81-Raw!J190,"")</f>
        <v>2.1705269171966997</v>
      </c>
      <c r="H78" s="14">
        <f>IF(Raw!K190&gt;0,Deficit!$D$81-Raw!K190,"")</f>
        <v>1.9182662100100991</v>
      </c>
      <c r="I78" s="14">
        <f>IF(Raw!L190&gt;0,Deficit!$D$81-Raw!L190,"")</f>
        <v>1.6138982349293993</v>
      </c>
      <c r="J78" s="14">
        <f>IF(Raw!M190&gt;0,Deficit!$D$81-Raw!M190,"")</f>
        <v>1.4936687057544002</v>
      </c>
      <c r="K78" s="14">
        <f>IF(Raw!N190&gt;0,Deficit!$D$81-Raw!N190,"")</f>
        <v>1.1174025312781009</v>
      </c>
      <c r="L78" s="14">
        <f>IF(Raw!O190&gt;0,Deficit!$D$81-Raw!O190,"")</f>
        <v>1.0843846932679</v>
      </c>
      <c r="M78" s="14">
        <f>IF(Raw!P190&gt;0,Deficit!$D$81-Raw!P190,"")</f>
        <v>1.9072943791335</v>
      </c>
      <c r="N78" s="14">
        <f>IF(Raw!Q190&gt;0,Deficit!$D$81-Raw!Q190,"")</f>
        <v>1.7155153542204005</v>
      </c>
      <c r="O78" s="14">
        <f>IF(Raw!R190&gt;0,Deficit!$D$81-Raw!R190,"")</f>
        <v>1.5715389822612007</v>
      </c>
      <c r="P78" s="14">
        <f>IF(Raw!S190&gt;0,Deficit!$D$81-Raw!S190,"")</f>
        <v>1.6378000413508005</v>
      </c>
      <c r="Q78" s="14">
        <f>IF(Raw!T190&gt;0,Deficit!$D$81-Raw!T190,"")</f>
        <v>1.6576503164044993</v>
      </c>
      <c r="R78" s="14">
        <f>IF(Raw!U190&gt;0,Deficit!$D$81-Raw!U190,"")</f>
        <v>2.0751733777905006</v>
      </c>
      <c r="S78" s="14">
        <f>IF(Raw!V190&gt;0,Deficit!$D$81-Raw!V190,"")</f>
        <v>1.8580536109076</v>
      </c>
      <c r="T78" s="14">
        <f>IF(Raw!W190&gt;0,Deficit!$D$81-Raw!W190,"")</f>
        <v>1.8421782050572002</v>
      </c>
      <c r="U78" s="14">
        <f>IF(Raw!X190&gt;0,Deficit!$D$81-Raw!X190,"")</f>
        <v>2.4106978857099008</v>
      </c>
      <c r="V78" s="14">
        <f>IF(Raw!Y190&gt;0,Deficit!$D$81-Raw!Y190,"")</f>
        <v>2.2417224689638005</v>
      </c>
      <c r="W78" s="14">
        <f>IF(Raw!Z190&gt;0,Deficit!$D$81-Raw!Z190,"")</f>
        <v>2.0397251787646997</v>
      </c>
      <c r="X78" s="14">
        <f>IF(Raw!AA190&gt;0,Deficit!$D$81-Raw!AA190,"")</f>
        <v>2.4180835608934999</v>
      </c>
      <c r="Y78" s="14">
        <f>IF(Raw!AB190&gt;0,Deficit!$D$81-Raw!AB190,"")</f>
        <v>2.3309540123263996</v>
      </c>
      <c r="Z78" s="14">
        <f>IF(Raw!AC190&gt;0,Deficit!$D$81-Raw!AC190,"")</f>
        <v>1.9926149499023005</v>
      </c>
      <c r="AA78" s="14">
        <f>IF(Raw!AD190&gt;0,Deficit!$D$81-Raw!AD190,"")</f>
        <v>1.4426382163096996</v>
      </c>
      <c r="AB78" s="14">
        <f>IF(Raw!AE190&gt;0,Deficit!$D$81-Raw!AE190,"")</f>
        <v>-0.21091963489450016</v>
      </c>
      <c r="AC78" s="14">
        <f>IF(Raw!AF190&gt;0,Deficit!$D$81-Raw!AF190,"")</f>
        <v>-1.8576184223599412E-2</v>
      </c>
      <c r="AD78" s="14">
        <f>IF(Raw!AG190&gt;0,Deficit!$D$81-Raw!AG190,"")</f>
        <v>0.65903024322880022</v>
      </c>
      <c r="AE78" s="14">
        <f>IF(Raw!AH190&gt;0,Deficit!$D$81-Raw!AH190,"")</f>
        <v>0.86218574373769918</v>
      </c>
      <c r="AF78" s="14">
        <f>IF(Raw!AI190&gt;0,Deficit!$D$81-Raw!AI190,"")</f>
        <v>0.52616644771019949</v>
      </c>
      <c r="AG78" s="14">
        <f>IF(Raw!AJ190&gt;0,Deficit!$D$81-Raw!AJ190,"")</f>
        <v>0.99719551530509953</v>
      </c>
      <c r="AH78" s="14">
        <f>IF(Raw!AK190&gt;0,Deficit!$D$81-Raw!AK190,"")</f>
        <v>1.3273110488736997</v>
      </c>
      <c r="AI78" s="14">
        <f>IF(Raw!AL190&gt;0,Deficit!$D$81-Raw!AL190,"")</f>
        <v>1.0768421625898004</v>
      </c>
      <c r="AJ78" s="14">
        <f>IF(Raw!AM190&gt;0,Deficit!$D$81-Raw!AM190,"")</f>
        <v>1.1375673215407005</v>
      </c>
      <c r="AK78" s="14">
        <f>IF(Raw!AN190&gt;0,Deficit!$D$81-Raw!AN190,"")</f>
        <v>1.0994997422357002</v>
      </c>
      <c r="AL78" s="14">
        <f>IF(Raw!AO190&gt;0,Deficit!$D$81-Raw!AO190,"")</f>
        <v>2.0092756425512004</v>
      </c>
      <c r="AM78" s="14">
        <f>IF(Raw!AP190&gt;0,Deficit!$D$81-Raw!AP190,"")</f>
        <v>1.4408872530531998</v>
      </c>
      <c r="AN78" s="14">
        <f>IF(Raw!AQ190&gt;0,Deficit!$D$81-Raw!AQ190,"")</f>
        <v>-0.80233562170069916</v>
      </c>
      <c r="AO78" s="14">
        <f>IF(Raw!AR190&gt;0,Deficit!$D$81-Raw!AR190,"")</f>
        <v>-6.6641076331400484E-2</v>
      </c>
      <c r="AP78" s="14">
        <f>IF(Raw!AS190&gt;0,Deficit!$D$81-Raw!AS190,"")</f>
        <v>1.4250138253723996</v>
      </c>
      <c r="AQ78" s="14">
        <f>IF(Raw!AT190&gt;0,Deficit!$D$81-Raw!AT190,"")</f>
        <v>1.5010550663831008</v>
      </c>
      <c r="AR78" s="14" t="str">
        <f>IF(Raw!AU190&gt;0,Deficit!$D$81-Raw!AU190,"")</f>
        <v/>
      </c>
    </row>
    <row r="79" spans="1:44" x14ac:dyDescent="0.25">
      <c r="A79" s="31" t="s">
        <v>51</v>
      </c>
      <c r="B79" s="26">
        <v>3</v>
      </c>
      <c r="C79" s="26">
        <v>120</v>
      </c>
      <c r="D79" s="19">
        <v>17.3</v>
      </c>
      <c r="E79" s="14"/>
      <c r="F79" s="14">
        <f>IF(Raw!I191&gt;0,Deficit!$D$83-Raw!I191,"")</f>
        <v>4.6381828358581014</v>
      </c>
      <c r="G79" s="14">
        <f>IF(Raw!J191&gt;0,Deficit!$D$83-Raw!J191,"")</f>
        <v>4.7768416705393015</v>
      </c>
      <c r="H79" s="14">
        <f>IF(Raw!K191&gt;0,Deficit!$D$83-Raw!K191,"")</f>
        <v>4.8471615356189002</v>
      </c>
      <c r="I79" s="14">
        <f>IF(Raw!L191&gt;0,Deficit!$D$83-Raw!L191,"")</f>
        <v>4.786892433897501</v>
      </c>
      <c r="J79" s="14">
        <f>IF(Raw!M191&gt;0,Deficit!$D$83-Raw!M191,"")</f>
        <v>4.5252063271830014</v>
      </c>
      <c r="K79" s="14">
        <f>IF(Raw!N191&gt;0,Deficit!$D$83-Raw!N191,"")</f>
        <v>4.2840321743431016</v>
      </c>
      <c r="L79" s="14">
        <f>IF(Raw!O191&gt;0,Deficit!$D$83-Raw!O191,"")</f>
        <v>4.3612318129605008</v>
      </c>
      <c r="M79" s="14">
        <f>IF(Raw!P191&gt;0,Deficit!$D$83-Raw!P191,"")</f>
        <v>4.0580922278919012</v>
      </c>
      <c r="N79" s="14">
        <f>IF(Raw!Q191&gt;0,Deficit!$D$83-Raw!Q191,"")</f>
        <v>4.2803319322232003</v>
      </c>
      <c r="O79" s="14">
        <f>IF(Raw!R191&gt;0,Deficit!$D$83-Raw!R191,"")</f>
        <v>4.4381475706923013</v>
      </c>
      <c r="P79" s="14">
        <f>IF(Raw!S191&gt;0,Deficit!$D$83-Raw!S191,"")</f>
        <v>4.2131706778961</v>
      </c>
      <c r="Q79" s="14">
        <f>IF(Raw!T191&gt;0,Deficit!$D$83-Raw!T191,"")</f>
        <v>4.680057217839801</v>
      </c>
      <c r="R79" s="14">
        <f>IF(Raw!U191&gt;0,Deficit!$D$83-Raw!U191,"")</f>
        <v>4.7119212763657998</v>
      </c>
      <c r="S79" s="14">
        <f>IF(Raw!V191&gt;0,Deficit!$D$83-Raw!V191,"")</f>
        <v>4.9560745042654002</v>
      </c>
      <c r="T79" s="14">
        <f>IF(Raw!W191&gt;0,Deficit!$D$83-Raw!W191,"")</f>
        <v>4.8672846977407005</v>
      </c>
      <c r="U79" s="14">
        <f>IF(Raw!X191&gt;0,Deficit!$D$83-Raw!X191,"")</f>
        <v>4.7126820578044004</v>
      </c>
      <c r="V79" s="14">
        <f>IF(Raw!Y191&gt;0,Deficit!$D$83-Raw!Y191,"")</f>
        <v>4.3264473497966005</v>
      </c>
      <c r="W79" s="14">
        <f>IF(Raw!Z191&gt;0,Deficit!$D$83-Raw!Z191,"")</f>
        <v>4.7672594763791007</v>
      </c>
      <c r="X79" s="14">
        <f>IF(Raw!AA191&gt;0,Deficit!$D$83-Raw!AA191,"")</f>
        <v>4.9204480182727011</v>
      </c>
      <c r="Y79" s="14">
        <f>IF(Raw!AB191&gt;0,Deficit!$D$83-Raw!AB191,"")</f>
        <v>4.9854134286630014</v>
      </c>
      <c r="Z79" s="14">
        <f>IF(Raw!AC191&gt;0,Deficit!$D$83-Raw!AC191,"")</f>
        <v>4.999573785653201</v>
      </c>
      <c r="AA79" s="14">
        <f>IF(Raw!AD191&gt;0,Deficit!$D$83-Raw!AD191,"")</f>
        <v>4.860611426221201</v>
      </c>
      <c r="AB79" s="14">
        <f>IF(Raw!AE191&gt;0,Deficit!$D$83-Raw!AE191,"")</f>
        <v>3.6869638825896001</v>
      </c>
      <c r="AC79" s="14">
        <f>IF(Raw!AF191&gt;0,Deficit!$D$83-Raw!AF191,"")</f>
        <v>3.3187452865603007</v>
      </c>
      <c r="AD79" s="14">
        <f>IF(Raw!AG191&gt;0,Deficit!$D$83-Raw!AG191,"")</f>
        <v>3.7197712543896007</v>
      </c>
      <c r="AE79" s="14">
        <f>IF(Raw!AH191&gt;0,Deficit!$D$83-Raw!AH191,"")</f>
        <v>3.5104765753778011</v>
      </c>
      <c r="AF79" s="14">
        <f>IF(Raw!AI191&gt;0,Deficit!$D$83-Raw!AI191,"")</f>
        <v>3.7235772889007013</v>
      </c>
      <c r="AG79" s="14">
        <f>IF(Raw!AJ191&gt;0,Deficit!$D$83-Raw!AJ191,"")</f>
        <v>3.9513168330045012</v>
      </c>
      <c r="AH79" s="14">
        <f>IF(Raw!AK191&gt;0,Deficit!$D$83-Raw!AK191,"")</f>
        <v>4.2761827021365004</v>
      </c>
      <c r="AI79" s="14">
        <f>IF(Raw!AL191&gt;0,Deficit!$D$83-Raw!AL191,"")</f>
        <v>4.0483668838878</v>
      </c>
      <c r="AJ79" s="14">
        <f>IF(Raw!AM191&gt;0,Deficit!$D$83-Raw!AM191,"")</f>
        <v>4.4184258717832012</v>
      </c>
      <c r="AK79" s="14">
        <f>IF(Raw!AN191&gt;0,Deficit!$D$83-Raw!AN191,"")</f>
        <v>4.3450265519898998</v>
      </c>
      <c r="AL79" s="14">
        <f>IF(Raw!AO191&gt;0,Deficit!$D$83-Raw!AO191,"")</f>
        <v>4.5410172553523012</v>
      </c>
      <c r="AM79" s="14">
        <f>IF(Raw!AP191&gt;0,Deficit!$D$83-Raw!AP191,"")</f>
        <v>4.5337467898210999</v>
      </c>
      <c r="AN79" s="14">
        <f>IF(Raw!AQ191&gt;0,Deficit!$D$83-Raw!AQ191,"")</f>
        <v>4.0800027520579008</v>
      </c>
      <c r="AO79" s="14">
        <f>IF(Raw!AR191&gt;0,Deficit!$D$83-Raw!AR191,"")</f>
        <v>3.2385135411764008</v>
      </c>
      <c r="AP79" s="14">
        <f>IF(Raw!AS191&gt;0,Deficit!$D$83-Raw!AS191,"")</f>
        <v>4.4667655932557011</v>
      </c>
      <c r="AQ79" s="14">
        <f>IF(Raw!AT191&gt;0,Deficit!$D$83-Raw!AT191,"")</f>
        <v>4.4300642604894005</v>
      </c>
      <c r="AR79" s="14" t="str">
        <f>IF(Raw!AU191&gt;0,Deficit!$D$83-Raw!AU191,"")</f>
        <v/>
      </c>
    </row>
    <row r="80" spans="1:44" x14ac:dyDescent="0.25">
      <c r="A80" s="31" t="s">
        <v>51</v>
      </c>
      <c r="B80" s="26">
        <v>3</v>
      </c>
      <c r="C80" s="26">
        <v>150</v>
      </c>
      <c r="D80" s="19">
        <v>15.7</v>
      </c>
      <c r="E80" s="14"/>
      <c r="F80" s="14">
        <f>IF(Raw!I192&gt;0,Deficit!$D$85-Raw!I192,"")</f>
        <v>3.6033500016121991</v>
      </c>
      <c r="G80" s="14">
        <f>IF(Raw!J192&gt;0,Deficit!$D$85-Raw!J192,"")</f>
        <v>3.4674310384971996</v>
      </c>
      <c r="H80" s="14">
        <f>IF(Raw!K192&gt;0,Deficit!$D$85-Raw!K192,"")</f>
        <v>3.8923528230363988</v>
      </c>
      <c r="I80" s="14">
        <f>IF(Raw!L192&gt;0,Deficit!$D$85-Raw!L192,"")</f>
        <v>3.8889292038200995</v>
      </c>
      <c r="J80" s="14">
        <f>IF(Raw!M192&gt;0,Deficit!$D$85-Raw!M192,"")</f>
        <v>3.1135988689404002</v>
      </c>
      <c r="K80" s="14">
        <f>IF(Raw!N192&gt;0,Deficit!$D$85-Raw!N192,"")</f>
        <v>2.9272008217574985</v>
      </c>
      <c r="L80" s="14">
        <f>IF(Raw!O192&gt;0,Deficit!$D$85-Raw!O192,"")</f>
        <v>2.7585407453102988</v>
      </c>
      <c r="M80" s="14">
        <f>IF(Raw!P192&gt;0,Deficit!$D$85-Raw!P192,"")</f>
        <v>2.9248357713844992</v>
      </c>
      <c r="N80" s="14">
        <f>IF(Raw!Q192&gt;0,Deficit!$D$85-Raw!Q192,"")</f>
        <v>2.8783935630801984</v>
      </c>
      <c r="O80" s="14">
        <f>IF(Raw!R192&gt;0,Deficit!$D$85-Raw!R192,"")</f>
        <v>3.0619791676177002</v>
      </c>
      <c r="P80" s="14">
        <f>IF(Raw!S192&gt;0,Deficit!$D$85-Raw!S192,"")</f>
        <v>3.2188027469471994</v>
      </c>
      <c r="Q80" s="14">
        <f>IF(Raw!T192&gt;0,Deficit!$D$85-Raw!T192,"")</f>
        <v>2.8469588176597984</v>
      </c>
      <c r="R80" s="14">
        <f>IF(Raw!U192&gt;0,Deficit!$D$85-Raw!U192,"")</f>
        <v>2.8641412101112991</v>
      </c>
      <c r="S80" s="14">
        <f>IF(Raw!V192&gt;0,Deficit!$D$85-Raw!V192,"")</f>
        <v>3.138435600967199</v>
      </c>
      <c r="T80" s="14">
        <f>IF(Raw!W192&gt;0,Deficit!$D$85-Raw!W192,"")</f>
        <v>3.2954427266252999</v>
      </c>
      <c r="U80" s="14">
        <f>IF(Raw!X192&gt;0,Deficit!$D$85-Raw!X192,"")</f>
        <v>3.393727063221899</v>
      </c>
      <c r="V80" s="14">
        <f>IF(Raw!Y192&gt;0,Deficit!$D$85-Raw!Y192,"")</f>
        <v>3.6896874422543</v>
      </c>
      <c r="W80" s="14">
        <f>IF(Raw!Z192&gt;0,Deficit!$D$85-Raw!Z192,"")</f>
        <v>3.1308595255454001</v>
      </c>
      <c r="X80" s="14">
        <f>IF(Raw!AA192&gt;0,Deficit!$D$85-Raw!AA192,"")</f>
        <v>3.3408755008338993</v>
      </c>
      <c r="Y80" s="14">
        <f>IF(Raw!AB192&gt;0,Deficit!$D$85-Raw!AB192,"")</f>
        <v>3.7432975602953995</v>
      </c>
      <c r="Z80" s="14">
        <f>IF(Raw!AC192&gt;0,Deficit!$D$85-Raw!AC192,"")</f>
        <v>3.7313852715911988</v>
      </c>
      <c r="AA80" s="14">
        <f>IF(Raw!AD192&gt;0,Deficit!$D$85-Raw!AD192,"")</f>
        <v>3.6677399935170989</v>
      </c>
      <c r="AB80" s="14">
        <f>IF(Raw!AE192&gt;0,Deficit!$D$85-Raw!AE192,"")</f>
        <v>3.2898600491241989</v>
      </c>
      <c r="AC80" s="14">
        <f>IF(Raw!AF192&gt;0,Deficit!$D$85-Raw!AF192,"")</f>
        <v>2.7047257212780984</v>
      </c>
      <c r="AD80" s="14">
        <f>IF(Raw!AG192&gt;0,Deficit!$D$85-Raw!AG192,"")</f>
        <v>2.0775855284793998</v>
      </c>
      <c r="AE80" s="14">
        <f>IF(Raw!AH192&gt;0,Deficit!$D$85-Raw!AH192,"")</f>
        <v>2.4588299788950998</v>
      </c>
      <c r="AF80" s="14">
        <f>IF(Raw!AI192&gt;0,Deficit!$D$85-Raw!AI192,"")</f>
        <v>2.2766895479110989</v>
      </c>
      <c r="AG80" s="14">
        <f>IF(Raw!AJ192&gt;0,Deficit!$D$85-Raw!AJ192,"")</f>
        <v>3.0932257933082994</v>
      </c>
      <c r="AH80" s="14">
        <f>IF(Raw!AK192&gt;0,Deficit!$D$85-Raw!AK192,"")</f>
        <v>2.6896318733301001</v>
      </c>
      <c r="AI80" s="14">
        <f>IF(Raw!AL192&gt;0,Deficit!$D$85-Raw!AL192,"")</f>
        <v>2.9392549352812996</v>
      </c>
      <c r="AJ80" s="14">
        <f>IF(Raw!AM192&gt;0,Deficit!$D$85-Raw!AM192,"")</f>
        <v>2.7247482639478999</v>
      </c>
      <c r="AK80" s="14">
        <f>IF(Raw!AN192&gt;0,Deficit!$D$85-Raw!AN192,"")</f>
        <v>3.0536417357292986</v>
      </c>
      <c r="AL80" s="14">
        <f>IF(Raw!AO192&gt;0,Deficit!$D$85-Raw!AO192,"")</f>
        <v>3.3118423837045992</v>
      </c>
      <c r="AM80" s="14">
        <f>IF(Raw!AP192&gt;0,Deficit!$D$85-Raw!AP192,"")</f>
        <v>3.2638099997256997</v>
      </c>
      <c r="AN80" s="14">
        <f>IF(Raw!AQ192&gt;0,Deficit!$D$85-Raw!AQ192,"")</f>
        <v>3.6962511882603994</v>
      </c>
      <c r="AO80" s="14">
        <f>IF(Raw!AR192&gt;0,Deficit!$D$85-Raw!AR192,"")</f>
        <v>2.2328292845736986</v>
      </c>
      <c r="AP80" s="14">
        <f>IF(Raw!AS192&gt;0,Deficit!$D$85-Raw!AS192,"")</f>
        <v>3.1497755940366989</v>
      </c>
      <c r="AQ80" s="14">
        <f>IF(Raw!AT192&gt;0,Deficit!$D$85-Raw!AT192,"")</f>
        <v>3.5247645434412984</v>
      </c>
      <c r="AR80" s="14" t="str">
        <f>IF(Raw!AU192&gt;0,Deficit!$D$85-Raw!AU192,"")</f>
        <v/>
      </c>
    </row>
    <row r="81" spans="1:44" x14ac:dyDescent="0.25">
      <c r="A81" s="31" t="s">
        <v>51</v>
      </c>
      <c r="B81" s="26">
        <v>3</v>
      </c>
      <c r="C81" s="26">
        <v>200</v>
      </c>
      <c r="D81" s="19">
        <v>15</v>
      </c>
      <c r="E81" s="14"/>
      <c r="F81" s="14">
        <f>IF(Raw!I193&gt;0,Deficit!$D$87-Raw!I193,"")</f>
        <v>4.9567508860196003</v>
      </c>
      <c r="G81" s="14">
        <f>IF(Raw!J193&gt;0,Deficit!$D$87-Raw!J193,"")</f>
        <v>4.8772024629249007</v>
      </c>
      <c r="H81" s="14">
        <f>IF(Raw!K193&gt;0,Deficit!$D$87-Raw!K193,"")</f>
        <v>5.23617376397541</v>
      </c>
      <c r="I81" s="14">
        <f>IF(Raw!L193&gt;0,Deficit!$D$87-Raw!L193,"")</f>
        <v>4.9521714193520001</v>
      </c>
      <c r="J81" s="14">
        <f>IF(Raw!M193&gt;0,Deficit!$D$87-Raw!M193,"")</f>
        <v>4.6853739462807003</v>
      </c>
      <c r="K81" s="14">
        <f>IF(Raw!N193&gt;0,Deficit!$D$87-Raw!N193,"")</f>
        <v>4.8531693647208005</v>
      </c>
      <c r="L81" s="14">
        <f>IF(Raw!O193&gt;0,Deficit!$D$87-Raw!O193,"")</f>
        <v>4.7451293007465001</v>
      </c>
      <c r="M81" s="14">
        <f>IF(Raw!P193&gt;0,Deficit!$D$87-Raw!P193,"")</f>
        <v>4.4388975676196996</v>
      </c>
      <c r="N81" s="14">
        <f>IF(Raw!Q193&gt;0,Deficit!$D$87-Raw!Q193,"")</f>
        <v>4.5899519889849003</v>
      </c>
      <c r="O81" s="14">
        <f>IF(Raw!R193&gt;0,Deficit!$D$87-Raw!R193,"")</f>
        <v>4.3462267427703996</v>
      </c>
      <c r="P81" s="14">
        <f>IF(Raw!S193&gt;0,Deficit!$D$87-Raw!S193,"")</f>
        <v>4.3216961789179003</v>
      </c>
      <c r="Q81" s="14">
        <f>IF(Raw!T193&gt;0,Deficit!$D$87-Raw!T193,"")</f>
        <v>3.4814628863429995</v>
      </c>
      <c r="R81" s="14">
        <f>IF(Raw!U193&gt;0,Deficit!$D$87-Raw!U193,"")</f>
        <v>3.6128228071476993</v>
      </c>
      <c r="S81" s="14">
        <f>IF(Raw!V193&gt;0,Deficit!$D$87-Raw!V193,"")</f>
        <v>3.8136227327309999</v>
      </c>
      <c r="T81" s="14">
        <f>IF(Raw!W193&gt;0,Deficit!$D$87-Raw!W193,"")</f>
        <v>3.7233999227949006</v>
      </c>
      <c r="U81" s="14">
        <f>IF(Raw!X193&gt;0,Deficit!$D$87-Raw!X193,"")</f>
        <v>3.8327095749476996</v>
      </c>
      <c r="V81" s="14">
        <f>IF(Raw!Y193&gt;0,Deficit!$D$87-Raw!Y193,"")</f>
        <v>3.6307239295102001</v>
      </c>
      <c r="W81" s="14">
        <f>IF(Raw!Z193&gt;0,Deficit!$D$87-Raw!Z193,"")</f>
        <v>3.5732388294683997</v>
      </c>
      <c r="X81" s="14">
        <f>IF(Raw!AA193&gt;0,Deficit!$D$87-Raw!AA193,"")</f>
        <v>3.8048563401183007</v>
      </c>
      <c r="Y81" s="14">
        <f>IF(Raw!AB193&gt;0,Deficit!$D$87-Raw!AB193,"")</f>
        <v>3.9988484925065002</v>
      </c>
      <c r="Z81" s="14">
        <f>IF(Raw!AC193&gt;0,Deficit!$D$87-Raw!AC193,"")</f>
        <v>3.5816987460983007</v>
      </c>
      <c r="AA81" s="14">
        <f>IF(Raw!AD193&gt;0,Deficit!$D$87-Raw!AD193,"")</f>
        <v>3.6221165819026009</v>
      </c>
      <c r="AB81" s="14">
        <f>IF(Raw!AE193&gt;0,Deficit!$D$87-Raw!AE193,"")</f>
        <v>3.8659803417671998</v>
      </c>
      <c r="AC81" s="14">
        <f>IF(Raw!AF193&gt;0,Deficit!$D$87-Raw!AF193,"")</f>
        <v>3.5437996287767994</v>
      </c>
      <c r="AD81" s="14">
        <f>IF(Raw!AG193&gt;0,Deficit!$D$87-Raw!AG193,"")</f>
        <v>3.5347769188295004</v>
      </c>
      <c r="AE81" s="14">
        <f>IF(Raw!AH193&gt;0,Deficit!$D$87-Raw!AH193,"")</f>
        <v>3.7095639486918994</v>
      </c>
      <c r="AF81" s="14">
        <f>IF(Raw!AI193&gt;0,Deficit!$D$87-Raw!AI193,"")</f>
        <v>3.1705652363884003</v>
      </c>
      <c r="AG81" s="14">
        <f>IF(Raw!AJ193&gt;0,Deficit!$D$87-Raw!AJ193,"")</f>
        <v>2.9526872304756004</v>
      </c>
      <c r="AH81" s="14">
        <f>IF(Raw!AK193&gt;0,Deficit!$D$87-Raw!AK193,"")</f>
        <v>3.1106100494902993</v>
      </c>
      <c r="AI81" s="14">
        <f>IF(Raw!AL193&gt;0,Deficit!$D$87-Raw!AL193,"")</f>
        <v>2.6705713059788003</v>
      </c>
      <c r="AJ81" s="14">
        <f>IF(Raw!AM193&gt;0,Deficit!$D$87-Raw!AM193,"")</f>
        <v>2.9203462112257004</v>
      </c>
      <c r="AK81" s="14">
        <f>IF(Raw!AN193&gt;0,Deficit!$D$87-Raw!AN193,"")</f>
        <v>3.0438525583744003</v>
      </c>
      <c r="AL81" s="14">
        <f>IF(Raw!AO193&gt;0,Deficit!$D$87-Raw!AO193,"")</f>
        <v>3.0475186566154999</v>
      </c>
      <c r="AM81" s="14">
        <f>IF(Raw!AP193&gt;0,Deficit!$D$87-Raw!AP193,"")</f>
        <v>2.6256491925998997</v>
      </c>
      <c r="AN81" s="14">
        <f>IF(Raw!AQ193&gt;0,Deficit!$D$87-Raw!AQ193,"")</f>
        <v>3.3615696112675</v>
      </c>
      <c r="AO81" s="14">
        <f>IF(Raw!AR193&gt;0,Deficit!$D$87-Raw!AR193,"")</f>
        <v>3.1701430672481994</v>
      </c>
      <c r="AP81" s="14">
        <f>IF(Raw!AS193&gt;0,Deficit!$D$87-Raw!AS193,"")</f>
        <v>3.2546015457620001</v>
      </c>
      <c r="AQ81" s="14">
        <f>IF(Raw!AT193&gt;0,Deficit!$D$87-Raw!AT193,"")</f>
        <v>3.5710397339750006</v>
      </c>
      <c r="AR81" s="14" t="str">
        <f>IF(Raw!AU193&gt;0,Deficit!$D$87-Raw!AU193,"")</f>
        <v/>
      </c>
    </row>
    <row r="82" spans="1:44" x14ac:dyDescent="0.25">
      <c r="A82" s="26" t="s">
        <v>55</v>
      </c>
      <c r="B82" s="26">
        <v>3</v>
      </c>
      <c r="C82" s="26">
        <v>15</v>
      </c>
      <c r="D82" s="80">
        <v>27.5</v>
      </c>
      <c r="E82" s="14">
        <f>IF(Raw!H215&gt;0,Deficit!$D$76-Raw!H215,"")</f>
        <v>19.600000000000001</v>
      </c>
      <c r="F82" s="14">
        <f>IF(Raw!I215&gt;0,Deficit!$D$76-Raw!I215,"")</f>
        <v>16.2</v>
      </c>
      <c r="G82" s="14">
        <f>IF(Raw!J215&gt;0,Deficit!$D$76-Raw!J215,"")</f>
        <v>10.149999999999999</v>
      </c>
      <c r="H82" s="14">
        <f>IF(Raw!K215&gt;0,Deficit!$D$76-Raw!K215,"")</f>
        <v>14.45</v>
      </c>
      <c r="I82" s="14">
        <f>IF(Raw!L215&gt;0,Deficit!$D$76-Raw!L215,"")</f>
        <v>0.85000000000000142</v>
      </c>
      <c r="J82" s="14">
        <f>IF(Raw!M215&gt;0,Deficit!$D$76-Raw!M215,"")</f>
        <v>14.1</v>
      </c>
      <c r="K82" s="14">
        <f>IF(Raw!N215&gt;0,Deficit!$D$76-Raw!N215,"")</f>
        <v>1.6499999999999986</v>
      </c>
      <c r="L82" s="14">
        <f>IF(Raw!O215&gt;0,Deficit!$D$76-Raw!O215,"")</f>
        <v>19.5</v>
      </c>
      <c r="M82" s="14">
        <f>IF(Raw!P215&gt;0,Deficit!$D$76-Raw!P215,"")</f>
        <v>1.1999999999999993</v>
      </c>
      <c r="N82" s="14">
        <f>IF(Raw!Q215&gt;0,Deficit!$D$76-Raw!Q215,"")</f>
        <v>12.25</v>
      </c>
      <c r="O82" s="14">
        <f>IF(Raw!R215&gt;0,Deficit!$D$76-Raw!R215,"")</f>
        <v>2</v>
      </c>
      <c r="P82" s="14">
        <f>IF(Raw!S215&gt;0,Deficit!$D$76-Raw!S215,"")</f>
        <v>16.399999999999999</v>
      </c>
      <c r="Q82" s="14">
        <f>IF(Raw!T215&gt;0,Deficit!$D$76-Raw!T215,"")</f>
        <v>11.733333333333301</v>
      </c>
      <c r="R82" s="14">
        <f>IF(Raw!U215&gt;0,Deficit!$D$76-Raw!U215,"")</f>
        <v>14</v>
      </c>
      <c r="S82" s="14">
        <f>IF(Raw!V215&gt;0,Deficit!$D$76-Raw!V215,"")</f>
        <v>2.6499999999999986</v>
      </c>
      <c r="T82" s="14">
        <f>IF(Raw!W215&gt;0,Deficit!$D$76-Raw!W215,"")</f>
        <v>10.8</v>
      </c>
      <c r="U82" s="14">
        <f>IF(Raw!X215&gt;0,Deficit!$D$76-Raw!X215,"")</f>
        <v>2.1499999999999986</v>
      </c>
      <c r="V82" s="14">
        <f>IF(Raw!Y215&gt;0,Deficit!$D$76-Raw!Y215,"")</f>
        <v>9.6499999999999986</v>
      </c>
      <c r="W82" s="14">
        <f>IF(Raw!Z215&gt;0,Deficit!$D$76-Raw!Z215,"")</f>
        <v>14</v>
      </c>
      <c r="X82" s="14">
        <f>IF(Raw!AA215&gt;0,Deficit!$D$76-Raw!AA215,"")</f>
        <v>1.6000000000000014</v>
      </c>
      <c r="Y82" s="14">
        <f>IF(Raw!AB215&gt;0,Deficit!$D$76-Raw!AB215,"")</f>
        <v>5.6000000000000014</v>
      </c>
      <c r="Z82" s="14">
        <f>IF(Raw!AC215&gt;0,Deficit!$D$76-Raw!AC215,"")</f>
        <v>1.6499999999999986</v>
      </c>
      <c r="AA82" s="14">
        <f>IF(Raw!AD215&gt;0,Deficit!$D$76-Raw!AD215,"")</f>
        <v>6.5500000000000007</v>
      </c>
      <c r="AB82" s="14">
        <f>IF(Raw!AE215&gt;0,Deficit!$D$76-Raw!AE215,"")</f>
        <v>3.1000000000000014</v>
      </c>
      <c r="AC82" s="14">
        <f>IF(Raw!AF215&gt;0,Deficit!$D$76-Raw!AF215,"")</f>
        <v>-0.30000000000000071</v>
      </c>
      <c r="AD82" s="14">
        <f>IF(Raw!AG215&gt;0,Deficit!$D$76-Raw!AG215,"")</f>
        <v>13.6</v>
      </c>
      <c r="AE82" s="14">
        <f>IF(Raw!AH215&gt;0,Deficit!$D$76-Raw!AH215,"")</f>
        <v>-0.76666666666670125</v>
      </c>
      <c r="AF82" s="14">
        <f>IF(Raw!AI215&gt;0,Deficit!$D$76-Raw!AI215,"")</f>
        <v>7.9333333333333016</v>
      </c>
      <c r="AG82" s="14">
        <f>IF(Raw!AJ215&gt;0,Deficit!$D$76-Raw!AJ215,"")</f>
        <v>12.8</v>
      </c>
      <c r="AH82" s="14">
        <f>IF(Raw!AK215&gt;0,Deficit!$D$76-Raw!AK215,"")</f>
        <v>4.8999999999999986</v>
      </c>
      <c r="AI82" s="14">
        <f>IF(Raw!AL215&gt;0,Deficit!$D$76-Raw!AL215,"")</f>
        <v>10.5</v>
      </c>
      <c r="AJ82" s="14">
        <f>IF(Raw!AM215&gt;0,Deficit!$D$76-Raw!AM215,"")</f>
        <v>1.8999999999999986</v>
      </c>
      <c r="AK82" s="14">
        <f>IF(Raw!AN215&gt;0,Deficit!$D$76-Raw!AN215,"")</f>
        <v>2.8000000000000007</v>
      </c>
      <c r="AL82" s="14">
        <f>IF(Raw!AO215&gt;0,Deficit!$D$76-Raw!AO215,"")</f>
        <v>13.3</v>
      </c>
      <c r="AM82" s="14">
        <f>IF(Raw!AP215&gt;0,Deficit!$D$76-Raw!AP215,"")</f>
        <v>1.8500000000000014</v>
      </c>
      <c r="AN82" s="14">
        <f>IF(Raw!AQ215&gt;0,Deficit!$D$76-Raw!AQ215,"")</f>
        <v>10.050000000000001</v>
      </c>
      <c r="AO82" s="14">
        <f>IF(Raw!AR215&gt;0,Deficit!$D$76-Raw!AR215,"")</f>
        <v>-0.5</v>
      </c>
      <c r="AP82" s="14">
        <f>IF(Raw!AS215&gt;0,Deficit!$D$76-Raw!AS215,"")</f>
        <v>-1.1000000000000014</v>
      </c>
      <c r="AQ82" s="14">
        <f>IF(Raw!AT215&gt;0,Deficit!$D$76-Raw!AT215,"")</f>
        <v>-3</v>
      </c>
      <c r="AR82" s="14" t="str">
        <f>IF(Raw!AU215&gt;0,Deficit!$D$76-Raw!AU215,"")</f>
        <v/>
      </c>
    </row>
    <row r="83" spans="1:44" x14ac:dyDescent="0.25">
      <c r="A83" s="31" t="s">
        <v>55</v>
      </c>
      <c r="B83" s="26">
        <v>3</v>
      </c>
      <c r="C83" s="26">
        <v>30</v>
      </c>
      <c r="D83" s="23">
        <v>29</v>
      </c>
      <c r="E83" s="14"/>
      <c r="F83" s="14">
        <f>IF(Raw!I216&gt;0,Deficit!$D$78-Raw!I216,"")</f>
        <v>7.8803626774266</v>
      </c>
      <c r="G83" s="14">
        <f>IF(Raw!J216&gt;0,Deficit!$D$78-Raw!J216,"")</f>
        <v>3.8133040612543994</v>
      </c>
      <c r="H83" s="14">
        <f>IF(Raw!K216&gt;0,Deficit!$D$78-Raw!K216,"")</f>
        <v>4.6043694977212013</v>
      </c>
      <c r="I83" s="14">
        <f>IF(Raw!L216&gt;0,Deficit!$D$78-Raw!L216,"")</f>
        <v>1.7911390165829992</v>
      </c>
      <c r="J83" s="14">
        <f>IF(Raw!M216&gt;0,Deficit!$D$78-Raw!M216,"")</f>
        <v>5.0489878962465014</v>
      </c>
      <c r="K83" s="14">
        <f>IF(Raw!N216&gt;0,Deficit!$D$78-Raw!N216,"")</f>
        <v>1.2185244286026986</v>
      </c>
      <c r="L83" s="14">
        <f>IF(Raw!O216&gt;0,Deficit!$D$78-Raw!O216,"")</f>
        <v>5.5008212419390006</v>
      </c>
      <c r="M83" s="14">
        <f>IF(Raw!P216&gt;0,Deficit!$D$78-Raw!P216,"")</f>
        <v>2.5553620992161008</v>
      </c>
      <c r="N83" s="14">
        <f>IF(Raw!Q216&gt;0,Deficit!$D$78-Raw!Q216,"")</f>
        <v>8.2000099229356991</v>
      </c>
      <c r="O83" s="14">
        <f>IF(Raw!R216&gt;0,Deficit!$D$78-Raw!R216,"")</f>
        <v>3.3865762884452018</v>
      </c>
      <c r="P83" s="14">
        <f>IF(Raw!S216&gt;0,Deficit!$D$78-Raw!S216,"")</f>
        <v>9.1416998280619985</v>
      </c>
      <c r="Q83" s="14">
        <f>IF(Raw!T216&gt;0,Deficit!$D$78-Raw!T216,"")</f>
        <v>9.0676860068667011</v>
      </c>
      <c r="R83" s="14">
        <f>IF(Raw!U216&gt;0,Deficit!$D$78-Raw!U216,"")</f>
        <v>3.3139219850655017</v>
      </c>
      <c r="S83" s="14">
        <f>IF(Raw!V216&gt;0,Deficit!$D$78-Raw!V216,"")</f>
        <v>7.3850130561940013</v>
      </c>
      <c r="T83" s="14">
        <f>IF(Raw!W216&gt;0,Deficit!$D$78-Raw!W216,"")</f>
        <v>7.5772027325905</v>
      </c>
      <c r="U83" s="14">
        <f>IF(Raw!X216&gt;0,Deficit!$D$78-Raw!X216,"")</f>
        <v>2.2788265747909016</v>
      </c>
      <c r="V83" s="14">
        <f>IF(Raw!Y216&gt;0,Deficit!$D$78-Raw!Y216,"")</f>
        <v>4.7397281203531989</v>
      </c>
      <c r="W83" s="14">
        <f>IF(Raw!Z216&gt;0,Deficit!$D$78-Raw!Z216,"")</f>
        <v>7.5099789801925994</v>
      </c>
      <c r="X83" s="14">
        <f>IF(Raw!AA216&gt;0,Deficit!$D$78-Raw!AA216,"")</f>
        <v>1.613020924677901</v>
      </c>
      <c r="Y83" s="14">
        <f>IF(Raw!AB216&gt;0,Deficit!$D$78-Raw!AB216,"")</f>
        <v>5.0384593404806992</v>
      </c>
      <c r="Z83" s="14">
        <f>IF(Raw!AC216&gt;0,Deficit!$D$78-Raw!AC216,"")</f>
        <v>1.0214320586939998</v>
      </c>
      <c r="AA83" s="14">
        <f>IF(Raw!AD216&gt;0,Deficit!$D$78-Raw!AD216,"")</f>
        <v>2.6394510862763987</v>
      </c>
      <c r="AB83" s="14">
        <f>IF(Raw!AE216&gt;0,Deficit!$D$78-Raw!AE216,"")</f>
        <v>2.2490161635118007</v>
      </c>
      <c r="AC83" s="14">
        <f>IF(Raw!AF216&gt;0,Deficit!$D$78-Raw!AF216,"")</f>
        <v>1.031956326252601</v>
      </c>
      <c r="AD83" s="14">
        <f>IF(Raw!AG216&gt;0,Deficit!$D$78-Raw!AG216,"")</f>
        <v>5.7169456686677016</v>
      </c>
      <c r="AE83" s="14">
        <f>IF(Raw!AH216&gt;0,Deficit!$D$78-Raw!AH216,"")</f>
        <v>1.8629908441324012</v>
      </c>
      <c r="AF83" s="14">
        <f>IF(Raw!AI216&gt;0,Deficit!$D$78-Raw!AI216,"")</f>
        <v>2.4169364926475012</v>
      </c>
      <c r="AG83" s="14">
        <f>IF(Raw!AJ216&gt;0,Deficit!$D$78-Raw!AJ216,"")</f>
        <v>7.7397265777327</v>
      </c>
      <c r="AH83" s="14">
        <f>IF(Raw!AK216&gt;0,Deficit!$D$78-Raw!AK216,"")</f>
        <v>1.6427714786330014</v>
      </c>
      <c r="AI83" s="14">
        <f>IF(Raw!AL216&gt;0,Deficit!$D$78-Raw!AL216,"")</f>
        <v>5.2896776403126999</v>
      </c>
      <c r="AJ83" s="14">
        <f>IF(Raw!AM216&gt;0,Deficit!$D$78-Raw!AM216,"")</f>
        <v>1.8673015830223001</v>
      </c>
      <c r="AK83" s="14">
        <f>IF(Raw!AN216&gt;0,Deficit!$D$78-Raw!AN216,"")</f>
        <v>5.5587597104726001</v>
      </c>
      <c r="AL83" s="14">
        <f>IF(Raw!AO216&gt;0,Deficit!$D$78-Raw!AO216,"")</f>
        <v>9.1999437999856006</v>
      </c>
      <c r="AM83" s="14">
        <f>IF(Raw!AP216&gt;0,Deficit!$D$78-Raw!AP216,"")</f>
        <v>3.275608672397901</v>
      </c>
      <c r="AN83" s="14">
        <f>IF(Raw!AQ216&gt;0,Deficit!$D$78-Raw!AQ216,"")</f>
        <v>-0.36535426663590087</v>
      </c>
      <c r="AO83" s="14">
        <f>IF(Raw!AR216&gt;0,Deficit!$D$78-Raw!AR216,"")</f>
        <v>0.7459477452839991</v>
      </c>
      <c r="AP83" s="14">
        <f>IF(Raw!AS216&gt;0,Deficit!$D$78-Raw!AS216,"")</f>
        <v>2.5786884677010988</v>
      </c>
      <c r="AQ83" s="14">
        <f>IF(Raw!AT216&gt;0,Deficit!$D$78-Raw!AT216,"")</f>
        <v>2.5228155481978014</v>
      </c>
      <c r="AR83" s="14" t="str">
        <f>IF(Raw!AU216&gt;0,Deficit!$D$78-Raw!AU216,"")</f>
        <v/>
      </c>
    </row>
    <row r="84" spans="1:44" x14ac:dyDescent="0.25">
      <c r="A84" s="31" t="s">
        <v>55</v>
      </c>
      <c r="B84" s="26">
        <v>3</v>
      </c>
      <c r="C84" s="26">
        <v>60</v>
      </c>
      <c r="D84" s="88">
        <v>35.5</v>
      </c>
      <c r="E84" s="14"/>
      <c r="F84" s="14">
        <f>IF(Raw!I217&gt;0,Deficit!$D$80-Raw!I217,"")</f>
        <v>3.5969362637861018</v>
      </c>
      <c r="G84" s="14">
        <f>IF(Raw!J217&gt;0,Deficit!$D$80-Raw!J217,"")</f>
        <v>2.6002617084281994</v>
      </c>
      <c r="H84" s="14">
        <f>IF(Raw!K217&gt;0,Deficit!$D$80-Raw!K217,"")</f>
        <v>3.7434285097901991</v>
      </c>
      <c r="I84" s="14">
        <f>IF(Raw!L217&gt;0,Deficit!$D$80-Raw!L217,"")</f>
        <v>1.8391199540614025</v>
      </c>
      <c r="J84" s="14">
        <f>IF(Raw!M217&gt;0,Deficit!$D$80-Raw!M217,"")</f>
        <v>2.2088633927064976</v>
      </c>
      <c r="K84" s="14">
        <f>IF(Raw!N217&gt;0,Deficit!$D$80-Raw!N217,"")</f>
        <v>1.975967399296799</v>
      </c>
      <c r="L84" s="14">
        <f>IF(Raw!O217&gt;0,Deficit!$D$80-Raw!O217,"")</f>
        <v>1.8193738005931976</v>
      </c>
      <c r="M84" s="14">
        <f>IF(Raw!P217&gt;0,Deficit!$D$80-Raw!P217,"")</f>
        <v>0.97715476686280311</v>
      </c>
      <c r="N84" s="14">
        <f>IF(Raw!Q217&gt;0,Deficit!$D$80-Raw!Q217,"")</f>
        <v>1.6157568168873979</v>
      </c>
      <c r="O84" s="14">
        <f>IF(Raw!R217&gt;0,Deficit!$D$80-Raw!R217,"")</f>
        <v>2.2225246496642015</v>
      </c>
      <c r="P84" s="14">
        <f>IF(Raw!S217&gt;0,Deficit!$D$80-Raw!S217,"")</f>
        <v>1.8309138853552014</v>
      </c>
      <c r="Q84" s="14">
        <f>IF(Raw!T217&gt;0,Deficit!$D$80-Raw!T217,"")</f>
        <v>2.3958183170410976</v>
      </c>
      <c r="R84" s="14">
        <f>IF(Raw!U217&gt;0,Deficit!$D$80-Raw!U217,"")</f>
        <v>1.2451495392385965</v>
      </c>
      <c r="S84" s="14">
        <f>IF(Raw!V217&gt;0,Deficit!$D$80-Raw!V217,"")</f>
        <v>2.7026691365527</v>
      </c>
      <c r="T84" s="14">
        <f>IF(Raw!W217&gt;0,Deficit!$D$80-Raw!W217,"")</f>
        <v>2.1219556977292982</v>
      </c>
      <c r="U84" s="14">
        <f>IF(Raw!X217&gt;0,Deficit!$D$80-Raw!X217,"")</f>
        <v>1.2596540720010978</v>
      </c>
      <c r="V84" s="14">
        <f>IF(Raw!Y217&gt;0,Deficit!$D$80-Raw!Y217,"")</f>
        <v>1.2098815941876992</v>
      </c>
      <c r="W84" s="14">
        <f>IF(Raw!Z217&gt;0,Deficit!$D$80-Raw!Z217,"")</f>
        <v>2.3084860660223967</v>
      </c>
      <c r="X84" s="14">
        <f>IF(Raw!AA217&gt;0,Deficit!$D$80-Raw!AA217,"")</f>
        <v>2.0372246603383033</v>
      </c>
      <c r="Y84" s="14">
        <f>IF(Raw!AB217&gt;0,Deficit!$D$80-Raw!AB217,"")</f>
        <v>2.7730802750221031</v>
      </c>
      <c r="Z84" s="14">
        <f>IF(Raw!AC217&gt;0,Deficit!$D$80-Raw!AC217,"")</f>
        <v>0.23336557185390205</v>
      </c>
      <c r="AA84" s="14">
        <f>IF(Raw!AD217&gt;0,Deficit!$D$80-Raw!AD217,"")</f>
        <v>6.5868930869399378E-2</v>
      </c>
      <c r="AB84" s="14">
        <f>IF(Raw!AE217&gt;0,Deficit!$D$80-Raw!AE217,"")</f>
        <v>1.4695750075342033</v>
      </c>
      <c r="AC84" s="14">
        <f>IF(Raw!AF217&gt;0,Deficit!$D$80-Raw!AF217,"")</f>
        <v>1.6754998062874975</v>
      </c>
      <c r="AD84" s="14">
        <f>IF(Raw!AG217&gt;0,Deficit!$D$80-Raw!AG217,"")</f>
        <v>2.4790099018098033</v>
      </c>
      <c r="AE84" s="14">
        <f>IF(Raw!AH217&gt;0,Deficit!$D$80-Raw!AH217,"")</f>
        <v>0.47012402696569922</v>
      </c>
      <c r="AF84" s="14">
        <f>IF(Raw!AI217&gt;0,Deficit!$D$80-Raw!AI217,"")</f>
        <v>0.74543122312589816</v>
      </c>
      <c r="AG84" s="14">
        <f>IF(Raw!AJ217&gt;0,Deficit!$D$80-Raw!AJ217,"")</f>
        <v>1.7813156571311026</v>
      </c>
      <c r="AH84" s="14">
        <f>IF(Raw!AK217&gt;0,Deficit!$D$80-Raw!AK217,"")</f>
        <v>1.0179128926272014</v>
      </c>
      <c r="AI84" s="14">
        <f>IF(Raw!AL217&gt;0,Deficit!$D$80-Raw!AL217,"")</f>
        <v>-0.14245776753320172</v>
      </c>
      <c r="AJ84" s="14">
        <f>IF(Raw!AM217&gt;0,Deficit!$D$80-Raw!AM217,"")</f>
        <v>1.8473154794370998</v>
      </c>
      <c r="AK84" s="14">
        <f>IF(Raw!AN217&gt;0,Deficit!$D$80-Raw!AN217,"")</f>
        <v>1.4565045381158015</v>
      </c>
      <c r="AL84" s="14">
        <f>IF(Raw!AO217&gt;0,Deficit!$D$80-Raw!AO217,"")</f>
        <v>2.4222959431561009</v>
      </c>
      <c r="AM84" s="14">
        <f>IF(Raw!AP217&gt;0,Deficit!$D$80-Raw!AP217,"")</f>
        <v>2.1649481606620995</v>
      </c>
      <c r="AN84" s="14">
        <f>IF(Raw!AQ217&gt;0,Deficit!$D$80-Raw!AQ217,"")</f>
        <v>1.4752657072502018</v>
      </c>
      <c r="AO84" s="14">
        <f>IF(Raw!AR217&gt;0,Deficit!$D$80-Raw!AR217,"")</f>
        <v>0.67859251610440197</v>
      </c>
      <c r="AP84" s="14">
        <f>IF(Raw!AS217&gt;0,Deficit!$D$80-Raw!AS217,"")</f>
        <v>2.4610336682595033</v>
      </c>
      <c r="AQ84" s="14">
        <f>IF(Raw!AT217&gt;0,Deficit!$D$80-Raw!AT217,"")</f>
        <v>2.6299487919728008</v>
      </c>
      <c r="AR84" s="14" t="str">
        <f>IF(Raw!AU217&gt;0,Deficit!$D$80-Raw!AU217,"")</f>
        <v/>
      </c>
    </row>
    <row r="85" spans="1:44" x14ac:dyDescent="0.25">
      <c r="A85" s="31" t="s">
        <v>55</v>
      </c>
      <c r="B85" s="26">
        <v>3</v>
      </c>
      <c r="C85" s="26">
        <v>90</v>
      </c>
      <c r="D85" s="88">
        <v>22</v>
      </c>
      <c r="E85" s="14"/>
      <c r="F85" s="14">
        <f>IF(Raw!I218&gt;0,Deficit!$D$82-Raw!I218,"")</f>
        <v>6.2363390365865001</v>
      </c>
      <c r="G85" s="14">
        <f>IF(Raw!J218&gt;0,Deficit!$D$82-Raw!J218,"")</f>
        <v>5.5607817900975007</v>
      </c>
      <c r="H85" s="14">
        <f>IF(Raw!K218&gt;0,Deficit!$D$82-Raw!K218,"")</f>
        <v>5.0759993024880998</v>
      </c>
      <c r="I85" s="14">
        <f>IF(Raw!L218&gt;0,Deficit!$D$82-Raw!L218,"")</f>
        <v>5.7123946615308014</v>
      </c>
      <c r="J85" s="14">
        <f>IF(Raw!M218&gt;0,Deficit!$D$82-Raw!M218,"")</f>
        <v>3.1240380307173012</v>
      </c>
      <c r="K85" s="14">
        <f>IF(Raw!N218&gt;0,Deficit!$D$82-Raw!N218,"")</f>
        <v>1.973045832113101</v>
      </c>
      <c r="L85" s="14">
        <f>IF(Raw!O218&gt;0,Deficit!$D$82-Raw!O218,"")</f>
        <v>1.7861517850951003</v>
      </c>
      <c r="M85" s="14">
        <f>IF(Raw!P218&gt;0,Deficit!$D$82-Raw!P218,"")</f>
        <v>2.1755119726559009</v>
      </c>
      <c r="N85" s="14">
        <f>IF(Raw!Q218&gt;0,Deficit!$D$82-Raw!Q218,"")</f>
        <v>3.0980926202665984</v>
      </c>
      <c r="O85" s="14">
        <f>IF(Raw!R218&gt;0,Deficit!$D$82-Raw!R218,"")</f>
        <v>3.0223974765682016</v>
      </c>
      <c r="P85" s="14">
        <f>IF(Raw!S218&gt;0,Deficit!$D$82-Raw!S218,"")</f>
        <v>3.1627422444443987</v>
      </c>
      <c r="Q85" s="14">
        <f>IF(Raw!T218&gt;0,Deficit!$D$82-Raw!T218,"")</f>
        <v>3.2619980418629986</v>
      </c>
      <c r="R85" s="14">
        <f>IF(Raw!U218&gt;0,Deficit!$D$82-Raw!U218,"")</f>
        <v>2.7958791223775989</v>
      </c>
      <c r="S85" s="14">
        <f>IF(Raw!V218&gt;0,Deficit!$D$82-Raw!V218,"")</f>
        <v>3.7670434080150983</v>
      </c>
      <c r="T85" s="14">
        <f>IF(Raw!W218&gt;0,Deficit!$D$82-Raw!W218,"")</f>
        <v>3.6806693765886003</v>
      </c>
      <c r="U85" s="14">
        <f>IF(Raw!X218&gt;0,Deficit!$D$82-Raw!X218,"")</f>
        <v>3.6737449790044003</v>
      </c>
      <c r="V85" s="14">
        <f>IF(Raw!Y218&gt;0,Deficit!$D$82-Raw!Y218,"")</f>
        <v>4.0099874672722002</v>
      </c>
      <c r="W85" s="14">
        <f>IF(Raw!Z218&gt;0,Deficit!$D$82-Raw!Z218,"")</f>
        <v>3.1571480213380987</v>
      </c>
      <c r="X85" s="14">
        <f>IF(Raw!AA218&gt;0,Deficit!$D$82-Raw!AA218,"")</f>
        <v>3.2968945180979006</v>
      </c>
      <c r="Y85" s="14">
        <f>IF(Raw!AB218&gt;0,Deficit!$D$82-Raw!AB218,"")</f>
        <v>3.7602445792405987</v>
      </c>
      <c r="Z85" s="14">
        <f>IF(Raw!AC218&gt;0,Deficit!$D$82-Raw!AC218,"")</f>
        <v>1.8336893524866014</v>
      </c>
      <c r="AA85" s="14">
        <f>IF(Raw!AD218&gt;0,Deficit!$D$82-Raw!AD218,"")</f>
        <v>3.0072468572909017</v>
      </c>
      <c r="AB85" s="14">
        <f>IF(Raw!AE218&gt;0,Deficit!$D$82-Raw!AE218,"")</f>
        <v>1.6716516055650992</v>
      </c>
      <c r="AC85" s="14">
        <f>IF(Raw!AF218&gt;0,Deficit!$D$82-Raw!AF218,"")</f>
        <v>1.8734417783282993</v>
      </c>
      <c r="AD85" s="14">
        <f>IF(Raw!AG218&gt;0,Deficit!$D$82-Raw!AG218,"")</f>
        <v>1.5151188457369997</v>
      </c>
      <c r="AE85" s="14">
        <f>IF(Raw!AH218&gt;0,Deficit!$D$82-Raw!AH218,"")</f>
        <v>2.5427064947174998</v>
      </c>
      <c r="AF85" s="14">
        <f>IF(Raw!AI218&gt;0,Deficit!$D$82-Raw!AI218,"")</f>
        <v>2.1755110392524983</v>
      </c>
      <c r="AG85" s="14">
        <f>IF(Raw!AJ218&gt;0,Deficit!$D$82-Raw!AJ218,"")</f>
        <v>3.0269222253459986</v>
      </c>
      <c r="AH85" s="14">
        <f>IF(Raw!AK218&gt;0,Deficit!$D$82-Raw!AK218,"")</f>
        <v>2.8822142421987991</v>
      </c>
      <c r="AI85" s="14">
        <f>IF(Raw!AL218&gt;0,Deficit!$D$82-Raw!AL218,"")</f>
        <v>3.0374999508266995</v>
      </c>
      <c r="AJ85" s="14">
        <f>IF(Raw!AM218&gt;0,Deficit!$D$82-Raw!AM218,"")</f>
        <v>3.1602604624212987</v>
      </c>
      <c r="AK85" s="14">
        <f>IF(Raw!AN218&gt;0,Deficit!$D$82-Raw!AN218,"")</f>
        <v>3.4055335537876985</v>
      </c>
      <c r="AL85" s="14">
        <f>IF(Raw!AO218&gt;0,Deficit!$D$82-Raw!AO218,"")</f>
        <v>2.8021603062424987</v>
      </c>
      <c r="AM85" s="14">
        <f>IF(Raw!AP218&gt;0,Deficit!$D$82-Raw!AP218,"")</f>
        <v>3.1365365622272989</v>
      </c>
      <c r="AN85" s="14">
        <f>IF(Raw!AQ218&gt;0,Deficit!$D$82-Raw!AQ218,"")</f>
        <v>2.2387504334868993</v>
      </c>
      <c r="AO85" s="14">
        <f>IF(Raw!AR218&gt;0,Deficit!$D$82-Raw!AR218,"")</f>
        <v>3.1059437536381012</v>
      </c>
      <c r="AP85" s="14">
        <f>IF(Raw!AS218&gt;0,Deficit!$D$82-Raw!AS218,"")</f>
        <v>4.6441263718520993</v>
      </c>
      <c r="AQ85" s="14">
        <f>IF(Raw!AT218&gt;0,Deficit!$D$82-Raw!AT218,"")</f>
        <v>4.5849625830642005</v>
      </c>
      <c r="AR85" s="14" t="str">
        <f>IF(Raw!AU218&gt;0,Deficit!$D$82-Raw!AU218,"")</f>
        <v/>
      </c>
    </row>
    <row r="86" spans="1:44" x14ac:dyDescent="0.25">
      <c r="A86" s="31" t="s">
        <v>55</v>
      </c>
      <c r="B86" s="26">
        <v>3</v>
      </c>
      <c r="C86" s="26">
        <v>120</v>
      </c>
      <c r="D86" s="19">
        <v>14.9</v>
      </c>
      <c r="E86" s="14"/>
      <c r="F86" s="14">
        <f>IF(Raw!I219&gt;0,Deficit!$D$84-Raw!I219,"")</f>
        <v>6.38928205580841</v>
      </c>
      <c r="G86" s="14">
        <f>IF(Raw!J219&gt;0,Deficit!$D$84-Raw!J219,"")</f>
        <v>6.31617864352142</v>
      </c>
      <c r="H86" s="14">
        <f>IF(Raw!K219&gt;0,Deficit!$D$84-Raw!K219,"")</f>
        <v>6.3987848649819998</v>
      </c>
      <c r="I86" s="14">
        <f>IF(Raw!L219&gt;0,Deficit!$D$84-Raw!L219,"")</f>
        <v>6.4639432121108698</v>
      </c>
      <c r="J86" s="14">
        <f>IF(Raw!M219&gt;0,Deficit!$D$84-Raw!M219,"")</f>
        <v>6.1541851402369296</v>
      </c>
      <c r="K86" s="14">
        <f>IF(Raw!N219&gt;0,Deficit!$D$84-Raw!N219,"")</f>
        <v>6.0115063600919996</v>
      </c>
      <c r="L86" s="14">
        <f>IF(Raw!O219&gt;0,Deficit!$D$84-Raw!O219,"")</f>
        <v>5.9563296461062496</v>
      </c>
      <c r="M86" s="14">
        <f>IF(Raw!P219&gt;0,Deficit!$D$84-Raw!P219,"")</f>
        <v>6.11876622658699</v>
      </c>
      <c r="N86" s="14">
        <f>IF(Raw!Q219&gt;0,Deficit!$D$84-Raw!Q219,"")</f>
        <v>6.0526967619376695</v>
      </c>
      <c r="O86" s="14">
        <f>IF(Raw!R219&gt;0,Deficit!$D$84-Raw!R219,"")</f>
        <v>6.01921563598912</v>
      </c>
      <c r="P86" s="14">
        <f>IF(Raw!S219&gt;0,Deficit!$D$84-Raw!S219,"")</f>
        <v>5.9711423752066111</v>
      </c>
      <c r="Q86" s="14">
        <f>IF(Raw!T219&gt;0,Deficit!$D$84-Raw!T219,"")</f>
        <v>5.6923816436500712</v>
      </c>
      <c r="R86" s="14">
        <f>IF(Raw!U219&gt;0,Deficit!$D$84-Raw!U219,"")</f>
        <v>5.8959550605256705</v>
      </c>
      <c r="S86" s="14">
        <f>IF(Raw!V219&gt;0,Deficit!$D$84-Raw!V219,"")</f>
        <v>5.5825342578964712</v>
      </c>
      <c r="T86" s="14">
        <f>IF(Raw!W219&gt;0,Deficit!$D$84-Raw!W219,"")</f>
        <v>5.8583277471628001</v>
      </c>
      <c r="U86" s="14">
        <f>IF(Raw!X219&gt;0,Deficit!$D$84-Raw!X219,"")</f>
        <v>5.8918491433881908</v>
      </c>
      <c r="V86" s="14">
        <f>IF(Raw!Y219&gt;0,Deficit!$D$84-Raw!Y219,"")</f>
        <v>5.93871122012788</v>
      </c>
      <c r="W86" s="14">
        <f>IF(Raw!Z219&gt;0,Deficit!$D$84-Raw!Z219,"")</f>
        <v>5.2747994719706099</v>
      </c>
      <c r="X86" s="14">
        <f>IF(Raw!AA219&gt;0,Deficit!$D$84-Raw!AA219,"")</f>
        <v>5.6213458525194095</v>
      </c>
      <c r="Y86" s="14">
        <f>IF(Raw!AB219&gt;0,Deficit!$D$84-Raw!AB219,"")</f>
        <v>5.4521987919717709</v>
      </c>
      <c r="Z86" s="14">
        <f>IF(Raw!AC219&gt;0,Deficit!$D$84-Raw!AC219,"")</f>
        <v>5.216295465121501</v>
      </c>
      <c r="AA86" s="14">
        <f>IF(Raw!AD219&gt;0,Deficit!$D$84-Raw!AD219,"")</f>
        <v>4.6051779050187012</v>
      </c>
      <c r="AB86" s="14">
        <f>IF(Raw!AE219&gt;0,Deficit!$D$84-Raw!AE219,"")</f>
        <v>2.5483017115922006</v>
      </c>
      <c r="AC86" s="14">
        <f>IF(Raw!AF219&gt;0,Deficit!$D$84-Raw!AF219,"")</f>
        <v>2.4429737019992004</v>
      </c>
      <c r="AD86" s="14">
        <f>IF(Raw!AG219&gt;0,Deficit!$D$84-Raw!AG219,"")</f>
        <v>2.6607684004604</v>
      </c>
      <c r="AE86" s="14">
        <f>IF(Raw!AH219&gt;0,Deficit!$D$84-Raw!AH219,"")</f>
        <v>2.7598836210871003</v>
      </c>
      <c r="AF86" s="14">
        <f>IF(Raw!AI219&gt;0,Deficit!$D$84-Raw!AI219,"")</f>
        <v>2.1038366311476011</v>
      </c>
      <c r="AG86" s="14">
        <f>IF(Raw!AJ219&gt;0,Deficit!$D$84-Raw!AJ219,"")</f>
        <v>3.2057066786895998</v>
      </c>
      <c r="AH86" s="14">
        <f>IF(Raw!AK219&gt;0,Deficit!$D$84-Raw!AK219,"")</f>
        <v>2.8482153121023011</v>
      </c>
      <c r="AI86" s="14">
        <f>IF(Raw!AL219&gt;0,Deficit!$D$84-Raw!AL219,"")</f>
        <v>2.8552187936016011</v>
      </c>
      <c r="AJ86" s="14">
        <f>IF(Raw!AM219&gt;0,Deficit!$D$84-Raw!AM219,"")</f>
        <v>3.1151226596750003</v>
      </c>
      <c r="AK86" s="14">
        <f>IF(Raw!AN219&gt;0,Deficit!$D$84-Raw!AN219,"")</f>
        <v>3.4998339257028004</v>
      </c>
      <c r="AL86" s="14">
        <f>IF(Raw!AO219&gt;0,Deficit!$D$84-Raw!AO219,"")</f>
        <v>3.3849746905086011</v>
      </c>
      <c r="AM86" s="14">
        <f>IF(Raw!AP219&gt;0,Deficit!$D$84-Raw!AP219,"")</f>
        <v>3.4042258195580999</v>
      </c>
      <c r="AN86" s="14">
        <f>IF(Raw!AQ219&gt;0,Deficit!$D$84-Raw!AQ219,"")</f>
        <v>1.5237737502908999</v>
      </c>
      <c r="AO86" s="14">
        <f>IF(Raw!AR219&gt;0,Deficit!$D$84-Raw!AR219,"")</f>
        <v>2.6358633007343002</v>
      </c>
      <c r="AP86" s="14">
        <f>IF(Raw!AS219&gt;0,Deficit!$D$84-Raw!AS219,"")</f>
        <v>4.0030805531461997</v>
      </c>
      <c r="AQ86" s="14">
        <f>IF(Raw!AT219&gt;0,Deficit!$D$84-Raw!AT219,"")</f>
        <v>4.4622668338888012</v>
      </c>
      <c r="AR86" s="14" t="str">
        <f>IF(Raw!AU219&gt;0,Deficit!$D$84-Raw!AU219,"")</f>
        <v/>
      </c>
    </row>
    <row r="87" spans="1:44" x14ac:dyDescent="0.25">
      <c r="A87" s="31" t="s">
        <v>55</v>
      </c>
      <c r="B87" s="26">
        <v>3</v>
      </c>
      <c r="C87" s="26">
        <v>150</v>
      </c>
      <c r="D87" s="19">
        <v>15</v>
      </c>
      <c r="E87" s="14"/>
      <c r="F87" s="14">
        <f>IF(Raw!I220&gt;0,Deficit!$D$86-Raw!I220,"")</f>
        <v>6.5185653881691401</v>
      </c>
      <c r="G87" s="14">
        <f>IF(Raw!J220&gt;0,Deficit!$D$86-Raw!J220,"")</f>
        <v>6.4789233143202196</v>
      </c>
      <c r="H87" s="14">
        <f>IF(Raw!K220&gt;0,Deficit!$D$86-Raw!K220,"")</f>
        <v>6.4547260363680596</v>
      </c>
      <c r="I87" s="14">
        <f>IF(Raw!L220&gt;0,Deficit!$D$86-Raw!L220,"")</f>
        <v>6.50149170330603</v>
      </c>
      <c r="J87" s="14">
        <f>IF(Raw!M220&gt;0,Deficit!$D$86-Raw!M220,"")</f>
        <v>6.4617222001692003</v>
      </c>
      <c r="K87" s="14">
        <f>IF(Raw!N220&gt;0,Deficit!$D$86-Raw!N220,"")</f>
        <v>6.5430737769879794</v>
      </c>
      <c r="L87" s="14">
        <f>IF(Raw!O220&gt;0,Deficit!$D$86-Raw!O220,"")</f>
        <v>6.6955227708951206</v>
      </c>
      <c r="M87" s="14">
        <f>IF(Raw!P220&gt;0,Deficit!$D$86-Raw!P220,"")</f>
        <v>6.5819882868117592</v>
      </c>
      <c r="N87" s="14">
        <f>IF(Raw!Q220&gt;0,Deficit!$D$86-Raw!Q220,"")</f>
        <v>6.4722030695902593</v>
      </c>
      <c r="O87" s="14">
        <f>IF(Raw!R220&gt;0,Deficit!$D$86-Raw!R220,"")</f>
        <v>6.6372013993964192</v>
      </c>
      <c r="P87" s="14">
        <f>IF(Raw!S220&gt;0,Deficit!$D$86-Raw!S220,"")</f>
        <v>6.6220033887344893</v>
      </c>
      <c r="Q87" s="14">
        <f>IF(Raw!T220&gt;0,Deficit!$D$86-Raw!T220,"")</f>
        <v>6.5447832962391903</v>
      </c>
      <c r="R87" s="14">
        <f>IF(Raw!U220&gt;0,Deficit!$D$86-Raw!U220,"")</f>
        <v>6.5175931361162096</v>
      </c>
      <c r="S87" s="14">
        <f>IF(Raw!V220&gt;0,Deficit!$D$86-Raw!V220,"")</f>
        <v>6.5512481075076998</v>
      </c>
      <c r="T87" s="14">
        <f>IF(Raw!W220&gt;0,Deficit!$D$86-Raw!W220,"")</f>
        <v>6.6203401436179998</v>
      </c>
      <c r="U87" s="14">
        <f>IF(Raw!X220&gt;0,Deficit!$D$86-Raw!X220,"")</f>
        <v>6.5257153524471097</v>
      </c>
      <c r="V87" s="14">
        <f>IF(Raw!Y220&gt;0,Deficit!$D$86-Raw!Y220,"")</f>
        <v>6.5949690016382903</v>
      </c>
      <c r="W87" s="14">
        <f>IF(Raw!Z220&gt;0,Deficit!$D$86-Raw!Z220,"")</f>
        <v>6.37682378577931</v>
      </c>
      <c r="X87" s="14">
        <f>IF(Raw!AA220&gt;0,Deficit!$D$86-Raw!AA220,"")</f>
        <v>6.3732919649735997</v>
      </c>
      <c r="Y87" s="14">
        <f>IF(Raw!AB220&gt;0,Deficit!$D$86-Raw!AB220,"")</f>
        <v>6.4963139654769897</v>
      </c>
      <c r="Z87" s="14">
        <f>IF(Raw!AC220&gt;0,Deficit!$D$86-Raw!AC220,"")</f>
        <v>6.5515453934910006</v>
      </c>
      <c r="AA87" s="14">
        <f>IF(Raw!AD220&gt;0,Deficit!$D$86-Raw!AD220,"")</f>
        <v>6.2823889064362</v>
      </c>
      <c r="AB87" s="14">
        <f>IF(Raw!AE220&gt;0,Deficit!$D$86-Raw!AE220,"")</f>
        <v>6.4077979248196506</v>
      </c>
      <c r="AC87" s="14">
        <f>IF(Raw!AF220&gt;0,Deficit!$D$86-Raw!AF220,"")</f>
        <v>6.4181502881857</v>
      </c>
      <c r="AD87" s="14">
        <f>IF(Raw!AG220&gt;0,Deficit!$D$86-Raw!AG220,"")</f>
        <v>5.90903737356623</v>
      </c>
      <c r="AE87" s="14">
        <f>IF(Raw!AH220&gt;0,Deficit!$D$86-Raw!AH220,"")</f>
        <v>6.0389739582798398</v>
      </c>
      <c r="AF87" s="14">
        <f>IF(Raw!AI220&gt;0,Deficit!$D$86-Raw!AI220,"")</f>
        <v>5.5537772844342097</v>
      </c>
      <c r="AG87" s="14">
        <f>IF(Raw!AJ220&gt;0,Deficit!$D$86-Raw!AJ220,"")</f>
        <v>5.2148898544248006</v>
      </c>
      <c r="AH87" s="14">
        <f>IF(Raw!AK220&gt;0,Deficit!$D$86-Raw!AK220,"")</f>
        <v>4.7123845518042007</v>
      </c>
      <c r="AI87" s="14">
        <f>IF(Raw!AL220&gt;0,Deficit!$D$86-Raw!AL220,"")</f>
        <v>4.6770012912588008</v>
      </c>
      <c r="AJ87" s="14">
        <f>IF(Raw!AM220&gt;0,Deficit!$D$86-Raw!AM220,"")</f>
        <v>4.5018352321117998</v>
      </c>
      <c r="AK87" s="14">
        <f>IF(Raw!AN220&gt;0,Deficit!$D$86-Raw!AN220,"")</f>
        <v>4.4390794580061996</v>
      </c>
      <c r="AL87" s="14">
        <f>IF(Raw!AO220&gt;0,Deficit!$D$86-Raw!AO220,"")</f>
        <v>4.4317241861885002</v>
      </c>
      <c r="AM87" s="14">
        <f>IF(Raw!AP220&gt;0,Deficit!$D$86-Raw!AP220,"")</f>
        <v>4.3727494777648008</v>
      </c>
      <c r="AN87" s="14">
        <f>IF(Raw!AQ220&gt;0,Deficit!$D$86-Raw!AQ220,"")</f>
        <v>4.0626483996187996</v>
      </c>
      <c r="AO87" s="14">
        <f>IF(Raw!AR220&gt;0,Deficit!$D$86-Raw!AR220,"")</f>
        <v>3.1532015393101993</v>
      </c>
      <c r="AP87" s="14">
        <f>IF(Raw!AS220&gt;0,Deficit!$D$86-Raw!AS220,"")</f>
        <v>4.1397331707501994</v>
      </c>
      <c r="AQ87" s="14">
        <f>IF(Raw!AT220&gt;0,Deficit!$D$86-Raw!AT220,"")</f>
        <v>4.5990584912775994</v>
      </c>
      <c r="AR87" s="14" t="str">
        <f>IF(Raw!AU220&gt;0,Deficit!$D$86-Raw!AU220,"")</f>
        <v/>
      </c>
    </row>
    <row r="88" spans="1:44" x14ac:dyDescent="0.25">
      <c r="A88" s="26" t="s">
        <v>55</v>
      </c>
      <c r="B88" s="31">
        <v>3</v>
      </c>
      <c r="C88" s="31">
        <v>200</v>
      </c>
      <c r="D88" s="19">
        <v>18</v>
      </c>
      <c r="E88" s="19"/>
      <c r="F88" s="19">
        <f>IF(Raw!I221&gt;0,Deficit!$D$88-Raw!I221,"")</f>
        <v>5.1374326661554992</v>
      </c>
      <c r="G88" s="19">
        <f>IF(Raw!J221&gt;0,Deficit!$D$88-Raw!J221,"")</f>
        <v>5.2560892367951997</v>
      </c>
      <c r="H88" s="19">
        <f>IF(Raw!K221&gt;0,Deficit!$D$88-Raw!K221,"")</f>
        <v>5.4544985112519004</v>
      </c>
      <c r="I88" s="19">
        <f>IF(Raw!L221&gt;0,Deficit!$D$88-Raw!L221,"")</f>
        <v>4.8770180435263004</v>
      </c>
      <c r="J88" s="19">
        <f>IF(Raw!M221&gt;0,Deficit!$D$88-Raw!M221,"")</f>
        <v>5.5015467988081994</v>
      </c>
      <c r="K88" s="19">
        <f>IF(Raw!N221&gt;0,Deficit!$D$88-Raw!N221,"")</f>
        <v>5.8233640891742002</v>
      </c>
      <c r="L88" s="19">
        <f>IF(Raw!O221&gt;0,Deficit!$D$88-Raw!O221,"")</f>
        <v>5.2852413112569998</v>
      </c>
      <c r="M88" s="19">
        <f>IF(Raw!P221&gt;0,Deficit!$D$88-Raw!P221,"")</f>
        <v>5.2859595266591999</v>
      </c>
      <c r="N88" s="19">
        <f>IF(Raw!Q221&gt;0,Deficit!$D$88-Raw!Q221,"")</f>
        <v>5.0743967703809005</v>
      </c>
      <c r="O88" s="19">
        <f>IF(Raw!R221&gt;0,Deficit!$D$88-Raw!R221,"")</f>
        <v>5.7898706670516003</v>
      </c>
      <c r="P88" s="19">
        <f>IF(Raw!S221&gt;0,Deficit!$D$88-Raw!S221,"")</f>
        <v>5.3974570962739996</v>
      </c>
      <c r="Q88" s="19">
        <f>IF(Raw!T221&gt;0,Deficit!$D$88-Raw!T221,"")</f>
        <v>5.2640618342792003</v>
      </c>
      <c r="R88" s="19">
        <f>IF(Raw!U221&gt;0,Deficit!$D$88-Raw!U221,"")</f>
        <v>5.6111450108262009</v>
      </c>
      <c r="S88" s="19">
        <f>IF(Raw!V221&gt;0,Deficit!$D$88-Raw!V221,"")</f>
        <v>5.2561627816703993</v>
      </c>
      <c r="T88" s="19">
        <f>IF(Raw!W221&gt;0,Deficit!$D$88-Raw!W221,"")</f>
        <v>5.2556773085411006</v>
      </c>
      <c r="U88" s="19">
        <f>IF(Raw!X221&gt;0,Deficit!$D$88-Raw!X221,"")</f>
        <v>5.2498052995748008</v>
      </c>
      <c r="V88" s="19">
        <f>IF(Raw!Y221&gt;0,Deficit!$D$88-Raw!Y221,"")</f>
        <v>4.9887568232998998</v>
      </c>
      <c r="W88" s="19">
        <f>IF(Raw!Z221&gt;0,Deficit!$D$88-Raw!Z221,"")</f>
        <v>5.0687811116545003</v>
      </c>
      <c r="X88" s="19">
        <f>IF(Raw!AA221&gt;0,Deficit!$D$88-Raw!AA221,"")</f>
        <v>5.4349721549665997</v>
      </c>
      <c r="Y88" s="19">
        <f>IF(Raw!AB221&gt;0,Deficit!$D$88-Raw!AB221,"")</f>
        <v>5.0977327920987001</v>
      </c>
      <c r="Z88" s="19">
        <f>IF(Raw!AC221&gt;0,Deficit!$D$88-Raw!AC221,"")</f>
        <v>5.0435748467126</v>
      </c>
      <c r="AA88" s="19">
        <f>IF(Raw!AD221&gt;0,Deficit!$D$88-Raw!AD221,"")</f>
        <v>5.0665757735945007</v>
      </c>
      <c r="AB88" s="19">
        <f>IF(Raw!AE221&gt;0,Deficit!$D$88-Raw!AE221,"")</f>
        <v>5.0559073654002997</v>
      </c>
      <c r="AC88" s="19">
        <f>IF(Raw!AF221&gt;0,Deficit!$D$88-Raw!AF221,"")</f>
        <v>5.1613032066734998</v>
      </c>
      <c r="AD88" s="19">
        <f>IF(Raw!AG221&gt;0,Deficit!$D$88-Raw!AG221,"")</f>
        <v>5.2182967340788</v>
      </c>
      <c r="AE88" s="19">
        <f>IF(Raw!AH221&gt;0,Deficit!$D$88-Raw!AH221,"")</f>
        <v>4.9982225674540999</v>
      </c>
      <c r="AF88" s="19">
        <f>IF(Raw!AI221&gt;0,Deficit!$D$88-Raw!AI221,"")</f>
        <v>5.2617374016795999</v>
      </c>
      <c r="AG88" s="19">
        <f>IF(Raw!AJ221&gt;0,Deficit!$D$88-Raw!AJ221,"")</f>
        <v>5.2032807254262998</v>
      </c>
      <c r="AH88" s="19">
        <f>IF(Raw!AK221&gt;0,Deficit!$D$88-Raw!AK221,"")</f>
        <v>5.4514682411061006</v>
      </c>
      <c r="AI88" s="19">
        <f>IF(Raw!AL221&gt;0,Deficit!$D$88-Raw!AL221,"")</f>
        <v>5.1356495274949001</v>
      </c>
      <c r="AJ88" s="19">
        <f>IF(Raw!AM221&gt;0,Deficit!$D$88-Raw!AM221,"")</f>
        <v>5.3508929772765992</v>
      </c>
      <c r="AK88" s="19">
        <f>IF(Raw!AN221&gt;0,Deficit!$D$88-Raw!AN221,"")</f>
        <v>4.9431389531339995</v>
      </c>
      <c r="AL88" s="19">
        <f>IF(Raw!AO221&gt;0,Deficit!$D$88-Raw!AO221,"")</f>
        <v>5.1006523639061001</v>
      </c>
      <c r="AM88" s="19">
        <f>IF(Raw!AP221&gt;0,Deficit!$D$88-Raw!AP221,"")</f>
        <v>4.6440092663558001</v>
      </c>
      <c r="AN88" s="19">
        <f>IF(Raw!AQ221&gt;0,Deficit!$D$88-Raw!AQ221,"")</f>
        <v>5.4152196236632992</v>
      </c>
      <c r="AO88" s="19">
        <f>IF(Raw!AR221&gt;0,Deficit!$D$88-Raw!AR221,"")</f>
        <v>4.3683472936924002</v>
      </c>
      <c r="AP88" s="19">
        <f>IF(Raw!AS221&gt;0,Deficit!$D$88-Raw!AS221,"")</f>
        <v>3.3542149243943005</v>
      </c>
      <c r="AQ88" s="19">
        <f>IF(Raw!AT221&gt;0,Deficit!$D$88-Raw!AT221,"")</f>
        <v>3.4686958387623008</v>
      </c>
      <c r="AR88" s="19" t="str">
        <f>IF(Raw!AU221&gt;0,Deficit!$D$88-Raw!AU221,"")</f>
        <v/>
      </c>
    </row>
    <row r="89" spans="1:44" x14ac:dyDescent="0.25">
      <c r="A89" s="33" t="s">
        <v>28</v>
      </c>
      <c r="B89" s="33">
        <v>4</v>
      </c>
      <c r="C89" s="33">
        <v>15</v>
      </c>
      <c r="D89" s="78">
        <v>27</v>
      </c>
      <c r="E89" s="34">
        <f>IF(Raw!H26&gt;0,Deficit!$D$89-Raw!H26,"")</f>
        <v>16.45</v>
      </c>
      <c r="F89" s="34">
        <f>IF(Raw!I26&gt;0,Deficit!$D$89-Raw!I26,"")</f>
        <v>18.2</v>
      </c>
      <c r="G89" s="34">
        <f>IF(Raw!J26&gt;0,Deficit!$D$89-Raw!J26,"")</f>
        <v>11.55</v>
      </c>
      <c r="H89" s="34">
        <f>IF(Raw!K26&gt;0,Deficit!$D$89-Raw!K26,"")</f>
        <v>15.65</v>
      </c>
      <c r="I89" s="34">
        <f>IF(Raw!L26&gt;0,Deficit!$D$89-Raw!L26,"")</f>
        <v>1</v>
      </c>
      <c r="J89" s="34">
        <f>IF(Raw!M26&gt;0,Deficit!$D$89-Raw!M26,"")</f>
        <v>10.866666666666699</v>
      </c>
      <c r="K89" s="34">
        <f>IF(Raw!N26&gt;0,Deficit!$D$89-Raw!N26,"")</f>
        <v>8.4499999999999993</v>
      </c>
      <c r="L89" s="34">
        <f>IF(Raw!O26&gt;0,Deficit!$D$89-Raw!O26,"")</f>
        <v>17.649999999999999</v>
      </c>
      <c r="M89" s="34">
        <f>IF(Raw!P26&gt;0,Deficit!$D$89-Raw!P26,"")</f>
        <v>1.25</v>
      </c>
      <c r="N89" s="34">
        <f>IF(Raw!Q26&gt;0,Deficit!$D$89-Raw!Q26,"")</f>
        <v>14.65</v>
      </c>
      <c r="O89" s="34">
        <f>IF(Raw!R26&gt;0,Deficit!$D$89-Raw!R26,"")</f>
        <v>1.1499999999999986</v>
      </c>
      <c r="P89" s="34">
        <f>IF(Raw!S26&gt;0,Deficit!$D$89-Raw!S26,"")</f>
        <v>17.45</v>
      </c>
      <c r="Q89" s="73">
        <f>IF(Raw!T26&gt;0,Deficit!$D$89-Raw!T26,"")</f>
        <v>21.95</v>
      </c>
      <c r="R89" s="73">
        <v>14</v>
      </c>
      <c r="S89" s="34">
        <f>IF(Raw!V26&gt;0,Deficit!$D$89-Raw!V26,"")</f>
        <v>4.5666666666666984</v>
      </c>
      <c r="T89" s="34">
        <f>IF(Raw!W26&gt;0,Deficit!$D$89-Raw!W26,"")</f>
        <v>11.6</v>
      </c>
      <c r="U89" s="34">
        <f>IF(Raw!X26&gt;0,Deficit!$D$89-Raw!X26,"")</f>
        <v>-1.3999999999999986</v>
      </c>
      <c r="V89" s="34">
        <f>IF(Raw!Y26&gt;0,Deficit!$D$89-Raw!Y26,"")</f>
        <v>4.4499999999999993</v>
      </c>
      <c r="W89" s="34">
        <f>IF(Raw!Z26&gt;0,Deficit!$D$89-Raw!Z26,"")</f>
        <v>13.55</v>
      </c>
      <c r="X89" s="34">
        <f>IF(Raw!AA26&gt;0,Deficit!$D$89-Raw!AA26,"")</f>
        <v>0.19999999999999929</v>
      </c>
      <c r="Y89" s="34">
        <f>IF(Raw!AB26&gt;0,Deficit!$D$89-Raw!AB26,"")</f>
        <v>6.1499999999999986</v>
      </c>
      <c r="Z89" s="34">
        <f>IF(Raw!AC26&gt;0,Deficit!$D$89-Raw!AC26,"")</f>
        <v>-1</v>
      </c>
      <c r="AA89" s="34">
        <f>IF(Raw!AD26&gt;0,Deficit!$D$89-Raw!AD26,"")</f>
        <v>11.1</v>
      </c>
      <c r="AB89" s="34">
        <f>IF(Raw!AE26&gt;0,Deficit!$D$89-Raw!AE26,"")</f>
        <v>3.5</v>
      </c>
      <c r="AC89" s="34">
        <f>IF(Raw!AF26&gt;0,Deficit!$D$89-Raw!AF26,"")</f>
        <v>0.19999999999999929</v>
      </c>
      <c r="AD89" s="34">
        <f>IF(Raw!AG26&gt;0,Deficit!$D$89-Raw!AG26,"")</f>
        <v>12.15</v>
      </c>
      <c r="AE89" s="34">
        <f>IF(Raw!AH26&gt;0,Deficit!$D$89-Raw!AH26,"")</f>
        <v>0.30000000000000071</v>
      </c>
      <c r="AF89" s="34">
        <f>IF(Raw!AI26&gt;0,Deficit!$D$89-Raw!AI26,"")</f>
        <v>9.4499999999999993</v>
      </c>
      <c r="AG89" s="34">
        <f>IF(Raw!AJ26&gt;0,Deficit!$D$89-Raw!AJ26,"")</f>
        <v>16.95</v>
      </c>
      <c r="AH89" s="34">
        <f>IF(Raw!AK26&gt;0,Deficit!$D$89-Raw!AK26,"")</f>
        <v>0.80000000000000071</v>
      </c>
      <c r="AI89" s="34">
        <f>IF(Raw!AL26&gt;0,Deficit!$D$89-Raw!AL26,"")</f>
        <v>14.45</v>
      </c>
      <c r="AJ89" s="34">
        <f>IF(Raw!AM26&gt;0,Deficit!$D$89-Raw!AM26,"")</f>
        <v>3.5</v>
      </c>
      <c r="AK89" s="34">
        <f>IF(Raw!AN26&gt;0,Deficit!$D$89-Raw!AN26,"")</f>
        <v>9.1000000000000014</v>
      </c>
      <c r="AL89" s="34">
        <f>IF(Raw!AO26&gt;0,Deficit!$D$89-Raw!AO26,"")</f>
        <v>12.55</v>
      </c>
      <c r="AM89" s="34">
        <f>IF(Raw!AP26&gt;0,Deficit!$D$89-Raw!AP26,"")</f>
        <v>10.95</v>
      </c>
      <c r="AN89" s="34">
        <f>IF(Raw!AQ26&gt;0,Deficit!$D$89-Raw!AQ26,"")</f>
        <v>9.6000000000000014</v>
      </c>
      <c r="AO89" s="34">
        <f>IF(Raw!AR26&gt;0,Deficit!$D$89-Raw!AR26,"")</f>
        <v>0.25</v>
      </c>
      <c r="AP89" s="34">
        <f>IF(Raw!AS26&gt;0,Deficit!$D$89-Raw!AS26,"")</f>
        <v>-1</v>
      </c>
      <c r="AQ89" s="34">
        <f>IF(Raw!AT26&gt;0,Deficit!$D$89-Raw!AT26,"")</f>
        <v>-2.5</v>
      </c>
      <c r="AR89" s="34" t="str">
        <f>IF(Raw!AU26&gt;0,Deficit!$D$89-Raw!AU26,"")</f>
        <v/>
      </c>
    </row>
    <row r="90" spans="1:44" x14ac:dyDescent="0.25">
      <c r="A90" s="31" t="s">
        <v>28</v>
      </c>
      <c r="B90" s="31">
        <v>4</v>
      </c>
      <c r="C90" s="31">
        <v>30</v>
      </c>
      <c r="D90" s="19">
        <v>28</v>
      </c>
      <c r="E90" s="14"/>
      <c r="F90" s="14">
        <f>IF(Raw!I27&gt;0,Deficit!$D$91-Raw!I27,"")</f>
        <v>6.2987628160466009</v>
      </c>
      <c r="G90" s="14">
        <f>IF(Raw!J27&gt;0,Deficit!$D$91-Raw!J27,"")</f>
        <v>1.4846628132317008</v>
      </c>
      <c r="H90" s="14">
        <f>IF(Raw!K27&gt;0,Deficit!$D$91-Raw!K27,"")</f>
        <v>3.3890824457213995</v>
      </c>
      <c r="I90" s="14">
        <f>IF(Raw!L27&gt;0,Deficit!$D$91-Raw!L27,"")</f>
        <v>-0.20595044612930025</v>
      </c>
      <c r="J90" s="14">
        <f>IF(Raw!M27&gt;0,Deficit!$D$91-Raw!M27,"")</f>
        <v>5.4942031081046991</v>
      </c>
      <c r="K90" s="14">
        <f>IF(Raw!N27&gt;0,Deficit!$D$91-Raw!N27,"")</f>
        <v>0.67207477423750106</v>
      </c>
      <c r="L90" s="14">
        <f>IF(Raw!O27&gt;0,Deficit!$D$91-Raw!O27,"")</f>
        <v>7.5922078612734012</v>
      </c>
      <c r="M90" s="14">
        <f>IF(Raw!P27&gt;0,Deficit!$D$91-Raw!P27,"")</f>
        <v>4.1046653414913017</v>
      </c>
      <c r="N90" s="14">
        <f>IF(Raw!Q27&gt;0,Deficit!$D$91-Raw!Q27,"")</f>
        <v>10.929039811524099</v>
      </c>
      <c r="O90" s="14">
        <f>IF(Raw!R27&gt;0,Deficit!$D$91-Raw!R27,"")</f>
        <v>6.9546899139067015</v>
      </c>
      <c r="P90" s="14">
        <f>IF(Raw!S27&gt;0,Deficit!$D$91-Raw!S27,"")</f>
        <v>10.924946593755699</v>
      </c>
      <c r="Q90" s="14">
        <f>IF(Raw!T27&gt;0,Deficit!$D$91-Raw!T27,"")</f>
        <v>9.4290957820185994</v>
      </c>
      <c r="R90" s="14">
        <f>IF(Raw!U27&gt;0,Deficit!$D$91-Raw!U27,"")</f>
        <v>3.3931660131479013</v>
      </c>
      <c r="S90" s="14">
        <f>IF(Raw!V27&gt;0,Deficit!$D$91-Raw!V27,"")</f>
        <v>6.5486505584867984</v>
      </c>
      <c r="T90" s="14">
        <f>IF(Raw!W27&gt;0,Deficit!$D$91-Raw!W27,"")</f>
        <v>7.5180284548552017</v>
      </c>
      <c r="U90" s="14">
        <f>IF(Raw!X27&gt;0,Deficit!$D$91-Raw!X27,"")</f>
        <v>2.0089249765193991</v>
      </c>
      <c r="V90" s="14">
        <f>IF(Raw!Y27&gt;0,Deficit!$D$91-Raw!Y27,"")</f>
        <v>4.1667800907238011</v>
      </c>
      <c r="W90" s="14">
        <f>IF(Raw!Z27&gt;0,Deficit!$D$91-Raw!Z27,"")</f>
        <v>9.0337515705821012</v>
      </c>
      <c r="X90" s="14">
        <f>IF(Raw!AA27&gt;0,Deficit!$D$91-Raw!AA27,"")</f>
        <v>1.4242689813811999</v>
      </c>
      <c r="Y90" s="14">
        <f>IF(Raw!AB27&gt;0,Deficit!$D$91-Raw!AB27,"")</f>
        <v>6.4574872447448008</v>
      </c>
      <c r="Z90" s="14">
        <f>IF(Raw!AC27&gt;0,Deficit!$D$91-Raw!AC27,"")</f>
        <v>0.60600316099199958</v>
      </c>
      <c r="AA90" s="14">
        <f>IF(Raw!AD27&gt;0,Deficit!$D$91-Raw!AD27,"")</f>
        <v>4.2517359732609989</v>
      </c>
      <c r="AB90" s="14">
        <f>IF(Raw!AE27&gt;0,Deficit!$D$91-Raw!AE27,"")</f>
        <v>3.3008051642657996</v>
      </c>
      <c r="AC90" s="14">
        <f>IF(Raw!AF27&gt;0,Deficit!$D$91-Raw!AF27,"")</f>
        <v>-0.38997205653819833</v>
      </c>
      <c r="AD90" s="14">
        <f>IF(Raw!AG27&gt;0,Deficit!$D$91-Raw!AG27,"")</f>
        <v>7.3362960030304016</v>
      </c>
      <c r="AE90" s="14">
        <f>IF(Raw!AH27&gt;0,Deficit!$D$91-Raw!AH27,"")</f>
        <v>-7.8589254758199445E-2</v>
      </c>
      <c r="AF90" s="14">
        <f>IF(Raw!AI27&gt;0,Deficit!$D$91-Raw!AI27,"")</f>
        <v>2.1957989603155994</v>
      </c>
      <c r="AG90" s="14">
        <f>IF(Raw!AJ27&gt;0,Deficit!$D$91-Raw!AJ27,"")</f>
        <v>9.8072901384663993</v>
      </c>
      <c r="AH90" s="14">
        <f>IF(Raw!AK27&gt;0,Deficit!$D$91-Raw!AK27,"")</f>
        <v>4.2102153155510997</v>
      </c>
      <c r="AI90" s="14">
        <f>IF(Raw!AL27&gt;0,Deficit!$D$91-Raw!AL27,"")</f>
        <v>7.5444249619106003</v>
      </c>
      <c r="AJ90" s="14">
        <f>IF(Raw!AM27&gt;0,Deficit!$D$91-Raw!AM27,"")</f>
        <v>4.9304107975707012</v>
      </c>
      <c r="AK90" s="14">
        <f>IF(Raw!AN27&gt;0,Deficit!$D$91-Raw!AN27,"")</f>
        <v>7.6188575221629016</v>
      </c>
      <c r="AL90" s="14">
        <f>IF(Raw!AO27&gt;0,Deficit!$D$91-Raw!AO27,"")</f>
        <v>10.362830578549701</v>
      </c>
      <c r="AM90" s="14">
        <f>IF(Raw!AP27&gt;0,Deficit!$D$91-Raw!AP27,"")</f>
        <v>8.6867500563326985</v>
      </c>
      <c r="AN90" s="14">
        <f>IF(Raw!AQ27&gt;0,Deficit!$D$91-Raw!AQ27,"")</f>
        <v>-0.2128163214369998</v>
      </c>
      <c r="AO90" s="14">
        <f>IF(Raw!AR27&gt;0,Deficit!$D$91-Raw!AR27,"")</f>
        <v>0.47313889125020125</v>
      </c>
      <c r="AP90" s="14">
        <f>IF(Raw!AS27&gt;0,Deficit!$D$91-Raw!AS27,"")</f>
        <v>0.24313835243789939</v>
      </c>
      <c r="AQ90" s="14">
        <f>IF(Raw!AT27&gt;0,Deficit!$D$91-Raw!AT27,"")</f>
        <v>2.207234349311701</v>
      </c>
      <c r="AR90" s="14" t="str">
        <f>IF(Raw!AU27&gt;0,Deficit!$D$91-Raw!AU27,"")</f>
        <v/>
      </c>
    </row>
    <row r="91" spans="1:44" x14ac:dyDescent="0.25">
      <c r="A91" s="31" t="s">
        <v>28</v>
      </c>
      <c r="B91" s="31">
        <v>4</v>
      </c>
      <c r="C91" s="31">
        <v>60</v>
      </c>
      <c r="D91" s="86">
        <v>25</v>
      </c>
      <c r="E91" s="14"/>
      <c r="F91" s="14">
        <f>IF(Raw!I28&gt;0,Deficit!$D$93-Raw!I28,"")</f>
        <v>4.7392113904241988</v>
      </c>
      <c r="G91" s="14">
        <f>IF(Raw!J28&gt;0,Deficit!$D$93-Raw!J28,"")</f>
        <v>3.5652389168207002</v>
      </c>
      <c r="H91" s="14">
        <f>IF(Raw!K28&gt;0,Deficit!$D$93-Raw!K28,"")</f>
        <v>4.8575408966041991</v>
      </c>
      <c r="I91" s="14">
        <f>IF(Raw!L28&gt;0,Deficit!$D$93-Raw!L28,"")</f>
        <v>3.2913557312865009</v>
      </c>
      <c r="J91" s="14">
        <f>IF(Raw!M28&gt;0,Deficit!$D$93-Raw!M28,"")</f>
        <v>2.2178740202042988</v>
      </c>
      <c r="K91" s="14">
        <f>IF(Raw!N28&gt;0,Deficit!$D$93-Raw!N28,"")</f>
        <v>2.0540590671675005</v>
      </c>
      <c r="L91" s="14">
        <f>IF(Raw!O28&gt;0,Deficit!$D$93-Raw!O28,"")</f>
        <v>1.5491246757549995</v>
      </c>
      <c r="M91" s="14">
        <f>IF(Raw!P28&gt;0,Deficit!$D$93-Raw!P28,"")</f>
        <v>1.6444543069116015</v>
      </c>
      <c r="N91" s="14">
        <f>IF(Raw!Q28&gt;0,Deficit!$D$93-Raw!Q28,"")</f>
        <v>2.6807617021006003</v>
      </c>
      <c r="O91" s="14">
        <f>IF(Raw!R28&gt;0,Deficit!$D$93-Raw!R28,"")</f>
        <v>2.8442042491235995</v>
      </c>
      <c r="P91" s="14">
        <f>IF(Raw!S28&gt;0,Deficit!$D$93-Raw!S28,"")</f>
        <v>4.0155219600858985</v>
      </c>
      <c r="Q91" s="14">
        <f>IF(Raw!T28&gt;0,Deficit!$D$93-Raw!T28,"")</f>
        <v>3.1732101798522017</v>
      </c>
      <c r="R91" s="14">
        <f>IF(Raw!U28&gt;0,Deficit!$D$93-Raw!U28,"")</f>
        <v>3.4712672683324008</v>
      </c>
      <c r="S91" s="14">
        <f>IF(Raw!V28&gt;0,Deficit!$D$93-Raw!V28,"")</f>
        <v>4.046217018681201</v>
      </c>
      <c r="T91" s="14">
        <f>IF(Raw!W28&gt;0,Deficit!$D$93-Raw!W28,"")</f>
        <v>4.4467526356009017</v>
      </c>
      <c r="U91" s="14">
        <f>IF(Raw!X28&gt;0,Deficit!$D$93-Raw!X28,"")</f>
        <v>5.0233185821662012</v>
      </c>
      <c r="V91" s="14">
        <f>IF(Raw!Y28&gt;0,Deficit!$D$93-Raw!Y28,"")</f>
        <v>4.5222358264559013</v>
      </c>
      <c r="W91" s="14">
        <f>IF(Raw!Z28&gt;0,Deficit!$D$93-Raw!Z28,"")</f>
        <v>4.4808633510140012</v>
      </c>
      <c r="X91" s="14">
        <f>IF(Raw!AA28&gt;0,Deficit!$D$93-Raw!AA28,"")</f>
        <v>4.4839872133410985</v>
      </c>
      <c r="Y91" s="14">
        <f>IF(Raw!AB28&gt;0,Deficit!$D$93-Raw!AB28,"")</f>
        <v>5.0041999741917991</v>
      </c>
      <c r="Z91" s="14">
        <f>IF(Raw!AC28&gt;0,Deficit!$D$93-Raw!AC28,"")</f>
        <v>0.60473764096660076</v>
      </c>
      <c r="AA91" s="14">
        <f>IF(Raw!AD28&gt;0,Deficit!$D$93-Raw!AD28,"")</f>
        <v>2.2559386445161991</v>
      </c>
      <c r="AB91" s="14">
        <f>IF(Raw!AE28&gt;0,Deficit!$D$93-Raw!AE28,"")</f>
        <v>0.64987814160799928</v>
      </c>
      <c r="AC91" s="14">
        <f>IF(Raw!AF28&gt;0,Deficit!$D$93-Raw!AF28,"")</f>
        <v>0.72810735496240042</v>
      </c>
      <c r="AD91" s="14">
        <f>IF(Raw!AG28&gt;0,Deficit!$D$93-Raw!AG28,"")</f>
        <v>1.3106899134894014</v>
      </c>
      <c r="AE91" s="14">
        <f>IF(Raw!AH28&gt;0,Deficit!$D$93-Raw!AH28,"")</f>
        <v>1.3225857340393006</v>
      </c>
      <c r="AF91" s="14">
        <f>IF(Raw!AI28&gt;0,Deficit!$D$93-Raw!AI28,"")</f>
        <v>1.7998736245213003</v>
      </c>
      <c r="AG91" s="14">
        <f>IF(Raw!AJ28&gt;0,Deficit!$D$93-Raw!AJ28,"")</f>
        <v>3.2762312815196992</v>
      </c>
      <c r="AH91" s="14">
        <f>IF(Raw!AK28&gt;0,Deficit!$D$93-Raw!AK28,"")</f>
        <v>3.3124886042824997</v>
      </c>
      <c r="AI91" s="14">
        <f>IF(Raw!AL28&gt;0,Deficit!$D$93-Raw!AL28,"")</f>
        <v>3.7067748854627993</v>
      </c>
      <c r="AJ91" s="14">
        <f>IF(Raw!AM28&gt;0,Deficit!$D$93-Raw!AM28,"")</f>
        <v>4.4276282184806988</v>
      </c>
      <c r="AK91" s="14">
        <f>IF(Raw!AN28&gt;0,Deficit!$D$93-Raw!AN28,"")</f>
        <v>5.4172220415692003</v>
      </c>
      <c r="AL91" s="14">
        <f>IF(Raw!AO28&gt;0,Deficit!$D$93-Raw!AO28,"")</f>
        <v>6.650028777161701</v>
      </c>
      <c r="AM91" s="14">
        <f>IF(Raw!AP28&gt;0,Deficit!$D$93-Raw!AP28,"")</f>
        <v>6.9829059105902012</v>
      </c>
      <c r="AN91" s="14">
        <f>IF(Raw!AQ28&gt;0,Deficit!$D$93-Raw!AQ28,"")</f>
        <v>1.717906364227499</v>
      </c>
      <c r="AO91" s="14">
        <f>IF(Raw!AR28&gt;0,Deficit!$D$93-Raw!AR28,"")</f>
        <v>2.4910626484736014</v>
      </c>
      <c r="AP91" s="14">
        <f>IF(Raw!AS28&gt;0,Deficit!$D$93-Raw!AS28,"")</f>
        <v>3.988467769394699</v>
      </c>
      <c r="AQ91" s="14">
        <f>IF(Raw!AT28&gt;0,Deficit!$D$93-Raw!AT28,"")</f>
        <v>1.3962625806960993</v>
      </c>
      <c r="AR91" s="14" t="str">
        <f>IF(Raw!AU28&gt;0,Deficit!$D$93-Raw!AU28,"")</f>
        <v/>
      </c>
    </row>
    <row r="92" spans="1:44" x14ac:dyDescent="0.25">
      <c r="A92" s="31" t="s">
        <v>28</v>
      </c>
      <c r="B92" s="31">
        <v>4</v>
      </c>
      <c r="C92" s="31">
        <v>90</v>
      </c>
      <c r="D92" s="19">
        <v>13.5</v>
      </c>
      <c r="E92" s="14"/>
      <c r="F92" s="14">
        <f>IF(Raw!I29&gt;0,Deficit!$D$95-Raw!I29,"")</f>
        <v>5.3163743173731604</v>
      </c>
      <c r="G92" s="14">
        <f>IF(Raw!J29&gt;0,Deficit!$D$95-Raw!J29,"")</f>
        <v>5.0870151201125999</v>
      </c>
      <c r="H92" s="14">
        <f>IF(Raw!K29&gt;0,Deficit!$D$95-Raw!K29,"")</f>
        <v>5.0596175646138395</v>
      </c>
      <c r="I92" s="14">
        <f>IF(Raw!L29&gt;0,Deficit!$D$95-Raw!L29,"")</f>
        <v>5.2216939236101805</v>
      </c>
      <c r="J92" s="14">
        <f>IF(Raw!M29&gt;0,Deficit!$D$95-Raw!M29,"")</f>
        <v>5.0145031136014495</v>
      </c>
      <c r="K92" s="14">
        <f>IF(Raw!N29&gt;0,Deficit!$D$95-Raw!N29,"")</f>
        <v>5.1177242237781897</v>
      </c>
      <c r="L92" s="14">
        <f>IF(Raw!O29&gt;0,Deficit!$D$95-Raw!O29,"")</f>
        <v>4.95175997538208</v>
      </c>
      <c r="M92" s="14">
        <f>IF(Raw!P29&gt;0,Deficit!$D$95-Raw!P29,"")</f>
        <v>5.1164886271868397</v>
      </c>
      <c r="N92" s="14">
        <f>IF(Raw!Q29&gt;0,Deficit!$D$95-Raw!Q29,"")</f>
        <v>5.0337415372554304</v>
      </c>
      <c r="O92" s="14">
        <f>IF(Raw!R29&gt;0,Deficit!$D$95-Raw!R29,"")</f>
        <v>5.0401032548229505</v>
      </c>
      <c r="P92" s="14">
        <f>IF(Raw!S29&gt;0,Deficit!$D$95-Raw!S29,"")</f>
        <v>5.0579312958451297</v>
      </c>
      <c r="Q92" s="14">
        <f>IF(Raw!T29&gt;0,Deficit!$D$95-Raw!T29,"")</f>
        <v>5.0910629675519203</v>
      </c>
      <c r="R92" s="14">
        <f>IF(Raw!U29&gt;0,Deficit!$D$95-Raw!U29,"")</f>
        <v>5.0219761134359793</v>
      </c>
      <c r="S92" s="14">
        <f>IF(Raw!V29&gt;0,Deficit!$D$95-Raw!V29,"")</f>
        <v>4.9859691913900708</v>
      </c>
      <c r="T92" s="14">
        <f>IF(Raw!W29&gt;0,Deficit!$D$95-Raw!W29,"")</f>
        <v>5.0170310616038591</v>
      </c>
      <c r="U92" s="14">
        <f>IF(Raw!X29&gt;0,Deficit!$D$95-Raw!X29,"")</f>
        <v>5.1008076543471894</v>
      </c>
      <c r="V92" s="14">
        <f>IF(Raw!Y29&gt;0,Deficit!$D$95-Raw!Y29,"")</f>
        <v>5.0503840810195602</v>
      </c>
      <c r="W92" s="14">
        <f>IF(Raw!Z29&gt;0,Deficit!$D$95-Raw!Z29,"")</f>
        <v>5.0050107255494201</v>
      </c>
      <c r="X92" s="14">
        <f>IF(Raw!AA29&gt;0,Deficit!$D$95-Raw!AA29,"")</f>
        <v>4.9939435142357702</v>
      </c>
      <c r="Y92" s="14">
        <f>IF(Raw!AB29&gt;0,Deficit!$D$95-Raw!AB29,"")</f>
        <v>5.0483902702450791</v>
      </c>
      <c r="Z92" s="14">
        <f>IF(Raw!AC29&gt;0,Deficit!$D$95-Raw!AC29,"")</f>
        <v>5.0327661263356998</v>
      </c>
      <c r="AA92" s="14">
        <f>IF(Raw!AD29&gt;0,Deficit!$D$95-Raw!AD29,"")</f>
        <v>4.6566205919957699</v>
      </c>
      <c r="AB92" s="14">
        <f>IF(Raw!AE29&gt;0,Deficit!$D$95-Raw!AE29,"")</f>
        <v>3.8319438193530004</v>
      </c>
      <c r="AC92" s="14">
        <f>IF(Raw!AF29&gt;0,Deficit!$D$95-Raw!AF29,"")</f>
        <v>3.5744173485986401</v>
      </c>
      <c r="AD92" s="14">
        <f>IF(Raw!AG29&gt;0,Deficit!$D$95-Raw!AG29,"")</f>
        <v>3.4843778040757005</v>
      </c>
      <c r="AE92" s="14">
        <f>IF(Raw!AH29&gt;0,Deficit!$D$95-Raw!AH29,"")</f>
        <v>3.4195409902856007</v>
      </c>
      <c r="AF92" s="14">
        <f>IF(Raw!AI29&gt;0,Deficit!$D$95-Raw!AI29,"")</f>
        <v>3.0025480667770008</v>
      </c>
      <c r="AG92" s="14">
        <f>IF(Raw!AJ29&gt;0,Deficit!$D$95-Raw!AJ29,"")</f>
        <v>3.3438105861855991</v>
      </c>
      <c r="AH92" s="14">
        <f>IF(Raw!AK29&gt;0,Deficit!$D$95-Raw!AK29,"")</f>
        <v>3.2327421186182992</v>
      </c>
      <c r="AI92" s="14">
        <f>IF(Raw!AL29&gt;0,Deficit!$D$95-Raw!AL29,"")</f>
        <v>3.7625866089865401</v>
      </c>
      <c r="AJ92" s="14">
        <f>IF(Raw!AM29&gt;0,Deficit!$D$95-Raw!AM29,"")</f>
        <v>3.6984197216356005</v>
      </c>
      <c r="AK92" s="14">
        <f>IF(Raw!AN29&gt;0,Deficit!$D$95-Raw!AN29,"")</f>
        <v>3.9447608216598393</v>
      </c>
      <c r="AL92" s="14">
        <f>IF(Raw!AO29&gt;0,Deficit!$D$95-Raw!AO29,"")</f>
        <v>4.2021630060042607</v>
      </c>
      <c r="AM92" s="14">
        <f>IF(Raw!AP29&gt;0,Deficit!$D$95-Raw!AP29,"")</f>
        <v>4.1306212543266998</v>
      </c>
      <c r="AN92" s="14">
        <f>IF(Raw!AQ29&gt;0,Deficit!$D$95-Raw!AQ29,"")</f>
        <v>4.1102795209592795</v>
      </c>
      <c r="AO92" s="14">
        <f>IF(Raw!AR29&gt;0,Deficit!$D$95-Raw!AR29,"")</f>
        <v>3.6486240869409006</v>
      </c>
      <c r="AP92" s="14">
        <f>IF(Raw!AS29&gt;0,Deficit!$D$95-Raw!AS29,"")</f>
        <v>2.8584445579875997</v>
      </c>
      <c r="AQ92" s="14">
        <f>IF(Raw!AT29&gt;0,Deficit!$D$95-Raw!AT29,"")</f>
        <v>2.3183322498730004</v>
      </c>
      <c r="AR92" s="14" t="str">
        <f>IF(Raw!AU29&gt;0,Deficit!$D$95-Raw!AU29,"")</f>
        <v/>
      </c>
    </row>
    <row r="93" spans="1:44" x14ac:dyDescent="0.25">
      <c r="A93" s="31" t="s">
        <v>28</v>
      </c>
      <c r="B93" s="31">
        <v>4</v>
      </c>
      <c r="C93" s="31">
        <v>120</v>
      </c>
      <c r="D93" s="19">
        <v>16</v>
      </c>
      <c r="E93" s="14"/>
      <c r="F93" s="14">
        <f>IF(Raw!I30&gt;0,Deficit!$D$97-Raw!I30,"")</f>
        <v>3.9083382967959999</v>
      </c>
      <c r="G93" s="14">
        <f>IF(Raw!J30&gt;0,Deficit!$D$97-Raw!J30,"")</f>
        <v>3.6088981734539001</v>
      </c>
      <c r="H93" s="14">
        <f>IF(Raw!K30&gt;0,Deficit!$D$97-Raw!K30,"")</f>
        <v>3.4751532322539997</v>
      </c>
      <c r="I93" s="14">
        <f>IF(Raw!L30&gt;0,Deficit!$D$97-Raw!L30,"")</f>
        <v>3.0202095733002992</v>
      </c>
      <c r="J93" s="14">
        <f>IF(Raw!M30&gt;0,Deficit!$D$97-Raw!M30,"")</f>
        <v>4.3237132486234007</v>
      </c>
      <c r="K93" s="14">
        <f>IF(Raw!N30&gt;0,Deficit!$D$97-Raw!N30,"")</f>
        <v>3.4162670988323995</v>
      </c>
      <c r="L93" s="14">
        <f>IF(Raw!O30&gt;0,Deficit!$D$97-Raw!O30,"")</f>
        <v>3.7109715674627992</v>
      </c>
      <c r="M93" s="14">
        <f>IF(Raw!P30&gt;0,Deficit!$D$97-Raw!P30,"")</f>
        <v>3.4648939284641003</v>
      </c>
      <c r="N93" s="14">
        <f>IF(Raw!Q30&gt;0,Deficit!$D$97-Raw!Q30,"")</f>
        <v>3.3968488876114993</v>
      </c>
      <c r="O93" s="14">
        <f>IF(Raw!R30&gt;0,Deficit!$D$97-Raw!R30,"")</f>
        <v>3.9397619834373003</v>
      </c>
      <c r="P93" s="14">
        <f>IF(Raw!S30&gt;0,Deficit!$D$97-Raw!S30,"")</f>
        <v>3.2038892234323004</v>
      </c>
      <c r="Q93" s="14">
        <f>IF(Raw!T30&gt;0,Deficit!$D$97-Raw!T30,"")</f>
        <v>3.5234938383017003</v>
      </c>
      <c r="R93" s="14">
        <f>IF(Raw!U30&gt;0,Deficit!$D$97-Raw!U30,"")</f>
        <v>3.2331789880376007</v>
      </c>
      <c r="S93" s="14">
        <f>IF(Raw!V30&gt;0,Deficit!$D$97-Raw!V30,"")</f>
        <v>3.3006815487474004</v>
      </c>
      <c r="T93" s="14">
        <f>IF(Raw!W30&gt;0,Deficit!$D$97-Raw!W30,"")</f>
        <v>3.2240702995598003</v>
      </c>
      <c r="U93" s="14">
        <f>IF(Raw!X30&gt;0,Deficit!$D$97-Raw!X30,"")</f>
        <v>3.2841381060614996</v>
      </c>
      <c r="V93" s="14">
        <f>IF(Raw!Y30&gt;0,Deficit!$D$97-Raw!Y30,"")</f>
        <v>3.0720649412198995</v>
      </c>
      <c r="W93" s="14">
        <f>IF(Raw!Z30&gt;0,Deficit!$D$97-Raw!Z30,"")</f>
        <v>3.2920505776192996</v>
      </c>
      <c r="X93" s="14">
        <f>IF(Raw!AA30&gt;0,Deficit!$D$97-Raw!AA30,"")</f>
        <v>2.9934866232482999</v>
      </c>
      <c r="Y93" s="14">
        <f>IF(Raw!AB30&gt;0,Deficit!$D$97-Raw!AB30,"")</f>
        <v>3.3497789540660001</v>
      </c>
      <c r="Z93" s="14">
        <f>IF(Raw!AC30&gt;0,Deficit!$D$97-Raw!AC30,"")</f>
        <v>2.7897238843252001</v>
      </c>
      <c r="AA93" s="14">
        <f>IF(Raw!AD30&gt;0,Deficit!$D$97-Raw!AD30,"")</f>
        <v>3.2924289843903995</v>
      </c>
      <c r="AB93" s="14">
        <f>IF(Raw!AE30&gt;0,Deficit!$D$97-Raw!AE30,"")</f>
        <v>3.4101751633077999</v>
      </c>
      <c r="AC93" s="14">
        <f>IF(Raw!AF30&gt;0,Deficit!$D$97-Raw!AF30,"")</f>
        <v>2.8516117205958995</v>
      </c>
      <c r="AD93" s="14">
        <f>IF(Raw!AG30&gt;0,Deficit!$D$97-Raw!AG30,"")</f>
        <v>3.0292516242624004</v>
      </c>
      <c r="AE93" s="14">
        <f>IF(Raw!AH30&gt;0,Deficit!$D$97-Raw!AH30,"")</f>
        <v>3.0434490939480998</v>
      </c>
      <c r="AF93" s="14">
        <f>IF(Raw!AI30&gt;0,Deficit!$D$97-Raw!AI30,"")</f>
        <v>2.8859316643442998</v>
      </c>
      <c r="AG93" s="14">
        <f>IF(Raw!AJ30&gt;0,Deficit!$D$97-Raw!AJ30,"")</f>
        <v>2.6895751188561992</v>
      </c>
      <c r="AH93" s="14">
        <f>IF(Raw!AK30&gt;0,Deficit!$D$97-Raw!AK30,"")</f>
        <v>2.7481280086549003</v>
      </c>
      <c r="AI93" s="14">
        <f>IF(Raw!AL30&gt;0,Deficit!$D$97-Raw!AL30,"")</f>
        <v>2.5098589424394007</v>
      </c>
      <c r="AJ93" s="14">
        <f>IF(Raw!AM30&gt;0,Deficit!$D$97-Raw!AM30,"")</f>
        <v>2.3636974901436005</v>
      </c>
      <c r="AK93" s="14">
        <f>IF(Raw!AN30&gt;0,Deficit!$D$97-Raw!AN30,"")</f>
        <v>2.5469076694697002</v>
      </c>
      <c r="AL93" s="14">
        <f>IF(Raw!AO30&gt;0,Deficit!$D$97-Raw!AO30,"")</f>
        <v>2.5122318396949002</v>
      </c>
      <c r="AM93" s="14">
        <f>IF(Raw!AP30&gt;0,Deficit!$D$97-Raw!AP30,"")</f>
        <v>2.1141873644612001</v>
      </c>
      <c r="AN93" s="14">
        <f>IF(Raw!AQ30&gt;0,Deficit!$D$97-Raw!AQ30,"")</f>
        <v>2.1184499231073008</v>
      </c>
      <c r="AO93" s="14">
        <f>IF(Raw!AR30&gt;0,Deficit!$D$97-Raw!AR30,"")</f>
        <v>1.9673738221817008</v>
      </c>
      <c r="AP93" s="14">
        <f>IF(Raw!AS30&gt;0,Deficit!$D$97-Raw!AS30,"")</f>
        <v>1.8290228014313996</v>
      </c>
      <c r="AQ93" s="14">
        <f>IF(Raw!AT30&gt;0,Deficit!$D$97-Raw!AT30,"")</f>
        <v>1.8327054425395009</v>
      </c>
      <c r="AR93" s="14" t="str">
        <f>IF(Raw!AU30&gt;0,Deficit!$D$97-Raw!AU30,"")</f>
        <v/>
      </c>
    </row>
    <row r="94" spans="1:44" x14ac:dyDescent="0.25">
      <c r="A94" s="31" t="s">
        <v>28</v>
      </c>
      <c r="B94" s="31">
        <v>4</v>
      </c>
      <c r="C94" s="31">
        <v>150</v>
      </c>
      <c r="D94" s="19">
        <v>26</v>
      </c>
      <c r="E94" s="14"/>
      <c r="F94" s="14">
        <f>IF(Raw!I31&gt;0,Deficit!$D$99-Raw!I31,"")</f>
        <v>6.6631947572043018</v>
      </c>
      <c r="G94" s="14">
        <f>IF(Raw!J31&gt;0,Deficit!$D$99-Raw!J31,"")</f>
        <v>5.5459400304181017</v>
      </c>
      <c r="H94" s="14">
        <f>IF(Raw!K31&gt;0,Deficit!$D$99-Raw!K31,"")</f>
        <v>6.3713671216983983</v>
      </c>
      <c r="I94" s="14">
        <f>IF(Raw!L31&gt;0,Deficit!$D$99-Raw!L31,"")</f>
        <v>6.0755390956522</v>
      </c>
      <c r="J94" s="14">
        <f>IF(Raw!M31&gt;0,Deficit!$D$99-Raw!M31,"")</f>
        <v>6.6661836062062996</v>
      </c>
      <c r="K94" s="14">
        <f>IF(Raw!N31&gt;0,Deficit!$D$99-Raw!N31,"")</f>
        <v>6.1170931347588997</v>
      </c>
      <c r="L94" s="14">
        <f>IF(Raw!O31&gt;0,Deficit!$D$99-Raw!O31,"")</f>
        <v>5.5842626372597017</v>
      </c>
      <c r="M94" s="14">
        <f>IF(Raw!P31&gt;0,Deficit!$D$99-Raw!P31,"")</f>
        <v>6.1677119261713003</v>
      </c>
      <c r="N94" s="14">
        <f>IF(Raw!Q31&gt;0,Deficit!$D$99-Raw!Q31,"")</f>
        <v>6.2318410017952992</v>
      </c>
      <c r="O94" s="14">
        <f>IF(Raw!R31&gt;0,Deficit!$D$99-Raw!R31,"")</f>
        <v>6.240688279369099</v>
      </c>
      <c r="P94" s="14">
        <f>IF(Raw!S31&gt;0,Deficit!$D$99-Raw!S31,"")</f>
        <v>6.4370568685808003</v>
      </c>
      <c r="Q94" s="14">
        <f>IF(Raw!T31&gt;0,Deficit!$D$99-Raw!T31,"")</f>
        <v>6.3705536134343994</v>
      </c>
      <c r="R94" s="14">
        <f>IF(Raw!U31&gt;0,Deficit!$D$99-Raw!U31,"")</f>
        <v>6.5638638670801015</v>
      </c>
      <c r="S94" s="14">
        <f>IF(Raw!V31&gt;0,Deficit!$D$99-Raw!V31,"")</f>
        <v>6.1973170757037011</v>
      </c>
      <c r="T94" s="14">
        <f>IF(Raw!W31&gt;0,Deficit!$D$99-Raw!W31,"")</f>
        <v>6.6032553566892993</v>
      </c>
      <c r="U94" s="14">
        <f>IF(Raw!X31&gt;0,Deficit!$D$99-Raw!X31,"")</f>
        <v>5.6896740496568015</v>
      </c>
      <c r="V94" s="14">
        <f>IF(Raw!Y31&gt;0,Deficit!$D$99-Raw!Y31,"")</f>
        <v>5.5777239796281997</v>
      </c>
      <c r="W94" s="14">
        <f>IF(Raw!Z31&gt;0,Deficit!$D$99-Raw!Z31,"")</f>
        <v>6.3536351285266015</v>
      </c>
      <c r="X94" s="14">
        <f>IF(Raw!AA31&gt;0,Deficit!$D$99-Raw!AA31,"")</f>
        <v>5.3846476096783</v>
      </c>
      <c r="Y94" s="14">
        <f>IF(Raw!AB31&gt;0,Deficit!$D$99-Raw!AB31,"")</f>
        <v>6.2160680224032987</v>
      </c>
      <c r="Z94" s="14">
        <f>IF(Raw!AC31&gt;0,Deficit!$D$99-Raw!AC31,"")</f>
        <v>6.505035165451801</v>
      </c>
      <c r="AA94" s="14">
        <f>IF(Raw!AD31&gt;0,Deficit!$D$99-Raw!AD31,"")</f>
        <v>5.4175476016208002</v>
      </c>
      <c r="AB94" s="14">
        <f>IF(Raw!AE31&gt;0,Deficit!$D$99-Raw!AE31,"")</f>
        <v>6.2068041286065991</v>
      </c>
      <c r="AC94" s="14">
        <f>IF(Raw!AF31&gt;0,Deficit!$D$99-Raw!AF31,"")</f>
        <v>6.0206377378348996</v>
      </c>
      <c r="AD94" s="14">
        <f>IF(Raw!AG31&gt;0,Deficit!$D$99-Raw!AG31,"")</f>
        <v>5.8223672378703988</v>
      </c>
      <c r="AE94" s="14">
        <f>IF(Raw!AH31&gt;0,Deficit!$D$99-Raw!AH31,"")</f>
        <v>6.546483745690999</v>
      </c>
      <c r="AF94" s="14">
        <f>IF(Raw!AI31&gt;0,Deficit!$D$99-Raw!AI31,"")</f>
        <v>6.0402542754652018</v>
      </c>
      <c r="AG94" s="14">
        <f>IF(Raw!AJ31&gt;0,Deficit!$D$99-Raw!AJ31,"")</f>
        <v>6.4116745647156996</v>
      </c>
      <c r="AH94" s="14">
        <f>IF(Raw!AK31&gt;0,Deficit!$D$99-Raw!AK31,"")</f>
        <v>5.5325731448855997</v>
      </c>
      <c r="AI94" s="14">
        <f>IF(Raw!AL31&gt;0,Deficit!$D$99-Raw!AL31,"")</f>
        <v>6.2185229355325014</v>
      </c>
      <c r="AJ94" s="14">
        <f>IF(Raw!AM31&gt;0,Deficit!$D$99-Raw!AM31,"")</f>
        <v>6.2890218974181984</v>
      </c>
      <c r="AK94" s="14">
        <f>IF(Raw!AN31&gt;0,Deficit!$D$99-Raw!AN31,"")</f>
        <v>6.1215929087519001</v>
      </c>
      <c r="AL94" s="14">
        <f>IF(Raw!AO31&gt;0,Deficit!$D$99-Raw!AO31,"")</f>
        <v>6.1304444587189018</v>
      </c>
      <c r="AM94" s="14">
        <f>IF(Raw!AP31&gt;0,Deficit!$D$99-Raw!AP31,"")</f>
        <v>5.9635709994369996</v>
      </c>
      <c r="AN94" s="14">
        <f>IF(Raw!AQ31&gt;0,Deficit!$D$99-Raw!AQ31,"")</f>
        <v>6.6618282641411</v>
      </c>
      <c r="AO94" s="14">
        <f>IF(Raw!AR31&gt;0,Deficit!$D$99-Raw!AR31,"")</f>
        <v>6.1882488600391987</v>
      </c>
      <c r="AP94" s="14">
        <f>IF(Raw!AS31&gt;0,Deficit!$D$99-Raw!AS31,"")</f>
        <v>6.7739895672319008</v>
      </c>
      <c r="AQ94" s="14">
        <f>IF(Raw!AT31&gt;0,Deficit!$D$99-Raw!AT31,"")</f>
        <v>7.1355819092059001</v>
      </c>
      <c r="AR94" s="14" t="str">
        <f>IF(Raw!AU31&gt;0,Deficit!$D$99-Raw!AU31,"")</f>
        <v/>
      </c>
    </row>
    <row r="95" spans="1:44" x14ac:dyDescent="0.25">
      <c r="A95" s="31" t="s">
        <v>28</v>
      </c>
      <c r="B95" s="31">
        <v>4</v>
      </c>
      <c r="C95" s="31">
        <v>200</v>
      </c>
      <c r="D95" s="19">
        <v>23</v>
      </c>
      <c r="E95" s="14"/>
      <c r="F95" s="14">
        <f>IF(Raw!I32&gt;0,Deficit!$D$101-Raw!I32,"")</f>
        <v>10.3145806031223</v>
      </c>
      <c r="G95" s="14">
        <f>IF(Raw!J32&gt;0,Deficit!$D$101-Raw!J32,"")</f>
        <v>10.3432953930776</v>
      </c>
      <c r="H95" s="14">
        <f>IF(Raw!K32&gt;0,Deficit!$D$101-Raw!K32,"")</f>
        <v>10.605981632800299</v>
      </c>
      <c r="I95" s="14">
        <f>IF(Raw!L32&gt;0,Deficit!$D$101-Raw!L32,"")</f>
        <v>10.4116451049569</v>
      </c>
      <c r="J95" s="14">
        <f>IF(Raw!M32&gt;0,Deficit!$D$101-Raw!M32,"")</f>
        <v>10.4654118188511</v>
      </c>
      <c r="K95" s="14">
        <f>IF(Raw!N32&gt;0,Deficit!$D$101-Raw!N32,"")</f>
        <v>10.245711402802399</v>
      </c>
      <c r="L95" s="14">
        <f>IF(Raw!O32&gt;0,Deficit!$D$101-Raw!O32,"")</f>
        <v>10.130998982316299</v>
      </c>
      <c r="M95" s="14">
        <f>IF(Raw!P32&gt;0,Deficit!$D$101-Raw!P32,"")</f>
        <v>9.7442696270225007</v>
      </c>
      <c r="N95" s="14">
        <f>IF(Raw!Q32&gt;0,Deficit!$D$101-Raw!Q32,"")</f>
        <v>10.430710916874</v>
      </c>
      <c r="O95" s="14">
        <f>IF(Raw!R32&gt;0,Deficit!$D$101-Raw!R32,"")</f>
        <v>10.2703068850918</v>
      </c>
      <c r="P95" s="14">
        <f>IF(Raw!S32&gt;0,Deficit!$D$101-Raw!S32,"")</f>
        <v>10.3428380461065</v>
      </c>
      <c r="Q95" s="14">
        <f>IF(Raw!T32&gt;0,Deficit!$D$101-Raw!T32,"")</f>
        <v>10.2825897354248</v>
      </c>
      <c r="R95" s="14">
        <f>IF(Raw!U32&gt;0,Deficit!$D$101-Raw!U32,"")</f>
        <v>10.008748133632899</v>
      </c>
      <c r="S95" s="14">
        <f>IF(Raw!V32&gt;0,Deficit!$D$101-Raw!V32,"")</f>
        <v>10.2325284426461</v>
      </c>
      <c r="T95" s="14">
        <f>IF(Raw!W32&gt;0,Deficit!$D$101-Raw!W32,"")</f>
        <v>10.0086006705189</v>
      </c>
      <c r="U95" s="14">
        <f>IF(Raw!X32&gt;0,Deficit!$D$101-Raw!X32,"")</f>
        <v>10.2815005349781</v>
      </c>
      <c r="V95" s="14">
        <f>IF(Raw!Y32&gt;0,Deficit!$D$101-Raw!Y32,"")</f>
        <v>10.386797707145501</v>
      </c>
      <c r="W95" s="14">
        <f>IF(Raw!Z32&gt;0,Deficit!$D$101-Raw!Z32,"")</f>
        <v>10.1862319464931</v>
      </c>
      <c r="X95" s="14">
        <f>IF(Raw!AA32&gt;0,Deficit!$D$101-Raw!AA32,"")</f>
        <v>10.3228037517665</v>
      </c>
      <c r="Y95" s="14">
        <f>IF(Raw!AB32&gt;0,Deficit!$D$101-Raw!AB32,"")</f>
        <v>10.279411179932399</v>
      </c>
      <c r="Z95" s="14">
        <f>IF(Raw!AC32&gt;0,Deficit!$D$101-Raw!AC32,"")</f>
        <v>10.6360915915616</v>
      </c>
      <c r="AA95" s="14">
        <f>IF(Raw!AD32&gt;0,Deficit!$D$101-Raw!AD32,"")</f>
        <v>10.085330489295201</v>
      </c>
      <c r="AB95" s="14">
        <f>IF(Raw!AE32&gt;0,Deficit!$D$101-Raw!AE32,"")</f>
        <v>10.638159179336901</v>
      </c>
      <c r="AC95" s="14">
        <f>IF(Raw!AF32&gt;0,Deficit!$D$101-Raw!AF32,"")</f>
        <v>10.3860566487913</v>
      </c>
      <c r="AD95" s="14">
        <f>IF(Raw!AG32&gt;0,Deficit!$D$101-Raw!AG32,"")</f>
        <v>10.3235463062277</v>
      </c>
      <c r="AE95" s="14">
        <f>IF(Raw!AH32&gt;0,Deficit!$D$101-Raw!AH32,"")</f>
        <v>10.196544011973099</v>
      </c>
      <c r="AF95" s="14">
        <f>IF(Raw!AI32&gt;0,Deficit!$D$101-Raw!AI32,"")</f>
        <v>10.187998308554601</v>
      </c>
      <c r="AG95" s="14">
        <f>IF(Raw!AJ32&gt;0,Deficit!$D$101-Raw!AJ32,"")</f>
        <v>10.6334548991569</v>
      </c>
      <c r="AH95" s="14">
        <f>IF(Raw!AK32&gt;0,Deficit!$D$101-Raw!AK32,"")</f>
        <v>10.165839239496201</v>
      </c>
      <c r="AI95" s="14">
        <f>IF(Raw!AL32&gt;0,Deficit!$D$101-Raw!AL32,"")</f>
        <v>10.302582424512901</v>
      </c>
      <c r="AJ95" s="14">
        <f>IF(Raw!AM32&gt;0,Deficit!$D$101-Raw!AM32,"")</f>
        <v>10.0730119732017</v>
      </c>
      <c r="AK95" s="14">
        <f>IF(Raw!AN32&gt;0,Deficit!$D$101-Raw!AN32,"")</f>
        <v>10.524341474089001</v>
      </c>
      <c r="AL95" s="14">
        <f>IF(Raw!AO32&gt;0,Deficit!$D$101-Raw!AO32,"")</f>
        <v>10.3406821461798</v>
      </c>
      <c r="AM95" s="14">
        <f>IF(Raw!AP32&gt;0,Deficit!$D$101-Raw!AP32,"")</f>
        <v>10.2682212236528</v>
      </c>
      <c r="AN95" s="14">
        <f>IF(Raw!AQ32&gt;0,Deficit!$D$101-Raw!AQ32,"")</f>
        <v>10.3944756262352</v>
      </c>
      <c r="AO95" s="14">
        <f>IF(Raw!AR32&gt;0,Deficit!$D$101-Raw!AR32,"")</f>
        <v>10.2344614127634</v>
      </c>
      <c r="AP95" s="14">
        <f>IF(Raw!AS32&gt;0,Deficit!$D$101-Raw!AS32,"")</f>
        <v>10.495459925218199</v>
      </c>
      <c r="AQ95" s="14">
        <f>IF(Raw!AT32&gt;0,Deficit!$D$101-Raw!AT32,"")</f>
        <v>10.6755818270774</v>
      </c>
      <c r="AR95" s="14" t="str">
        <f>IF(Raw!AU32&gt;0,Deficit!$D$101-Raw!AU32,"")</f>
        <v/>
      </c>
    </row>
    <row r="96" spans="1:44" x14ac:dyDescent="0.25">
      <c r="A96" s="31" t="s">
        <v>33</v>
      </c>
      <c r="B96" s="31">
        <v>4</v>
      </c>
      <c r="C96" s="31">
        <v>15</v>
      </c>
      <c r="D96" s="76">
        <v>27</v>
      </c>
      <c r="E96" s="14"/>
      <c r="F96" s="14">
        <f>IF(Raw!I61&gt;0,Deficit!$D$90-Raw!I61,"")</f>
        <v>16.8</v>
      </c>
      <c r="G96" s="14">
        <f>IF(Raw!J61&gt;0,Deficit!$D$90-Raw!J61,"")</f>
        <v>11.75</v>
      </c>
      <c r="H96" s="14">
        <f>IF(Raw!K61&gt;0,Deficit!$D$90-Raw!K61,"")</f>
        <v>14.05</v>
      </c>
      <c r="I96" s="14">
        <f>IF(Raw!L61&gt;0,Deficit!$D$90-Raw!L61,"")</f>
        <v>0.35000000000000142</v>
      </c>
      <c r="J96" s="14">
        <f>IF(Raw!M61&gt;0,Deficit!$D$90-Raw!M61,"")</f>
        <v>9.6000000000000014</v>
      </c>
      <c r="K96" s="14">
        <f>IF(Raw!N61&gt;0,Deficit!$D$90-Raw!N61,"")</f>
        <v>3.5500000000000007</v>
      </c>
      <c r="L96" s="14">
        <f>IF(Raw!O61&gt;0,Deficit!$D$90-Raw!O61,"")</f>
        <v>11.6</v>
      </c>
      <c r="M96" s="14">
        <f>IF(Raw!P61&gt;0,Deficit!$D$90-Raw!P61,"")</f>
        <v>1.9499999999999993</v>
      </c>
      <c r="N96" s="14">
        <f>IF(Raw!Q61&gt;0,Deficit!$D$90-Raw!Q61,"")</f>
        <v>14.95</v>
      </c>
      <c r="O96" s="14">
        <f>IF(Raw!R61&gt;0,Deficit!$D$90-Raw!R61,"")</f>
        <v>2.6666666666666998</v>
      </c>
      <c r="P96" s="14">
        <f>IF(Raw!S61&gt;0,Deficit!$D$90-Raw!S61,"")</f>
        <v>13.65</v>
      </c>
      <c r="Q96" s="71">
        <f>IF(Raw!T61&gt;0,Deficit!$D$90-Raw!T61,"")</f>
        <v>21.6</v>
      </c>
      <c r="R96" s="71">
        <v>14</v>
      </c>
      <c r="S96" s="14">
        <f>IF(Raw!V61&gt;0,Deficit!$D$90-Raw!V61,"")</f>
        <v>6.1000000000000014</v>
      </c>
      <c r="T96" s="14">
        <f>IF(Raw!W61&gt;0,Deficit!$D$90-Raw!W61,"")</f>
        <v>9</v>
      </c>
      <c r="U96" s="14">
        <f>IF(Raw!X61&gt;0,Deficit!$D$90-Raw!X61,"")</f>
        <v>-0.19999999999999929</v>
      </c>
      <c r="V96" s="14">
        <f>IF(Raw!Y61&gt;0,Deficit!$D$90-Raw!Y61,"")</f>
        <v>4.3999999999999986</v>
      </c>
      <c r="W96" s="14">
        <f>IF(Raw!Z61&gt;0,Deficit!$D$90-Raw!Z61,"")</f>
        <v>17.600000000000001</v>
      </c>
      <c r="X96" s="14">
        <f>IF(Raw!AA61&gt;0,Deficit!$D$90-Raw!AA61,"")</f>
        <v>4.1499999999999986</v>
      </c>
      <c r="Y96" s="14">
        <f>IF(Raw!AB61&gt;0,Deficit!$D$90-Raw!AB61,"")</f>
        <v>7.1000000000000014</v>
      </c>
      <c r="Z96" s="14">
        <f>IF(Raw!AC61&gt;0,Deficit!$D$90-Raw!AC61,"")</f>
        <v>1.8999999999999986</v>
      </c>
      <c r="AA96" s="14">
        <f>IF(Raw!AD61&gt;0,Deficit!$D$90-Raw!AD61,"")</f>
        <v>-0.44999999999999929</v>
      </c>
      <c r="AB96" s="14">
        <f>IF(Raw!AE61&gt;0,Deficit!$D$90-Raw!AE61,"")</f>
        <v>5.4499999999999993</v>
      </c>
      <c r="AC96" s="14">
        <f>IF(Raw!AF61&gt;0,Deficit!$D$90-Raw!AF61,"")</f>
        <v>-0.85000000000000142</v>
      </c>
      <c r="AD96" s="14">
        <f>IF(Raw!AG61&gt;0,Deficit!$D$90-Raw!AG61,"")</f>
        <v>6.9333333333333016</v>
      </c>
      <c r="AE96" s="14">
        <f>IF(Raw!AH61&gt;0,Deficit!$D$90-Raw!AH61,"")</f>
        <v>-5.0000000000000711E-2</v>
      </c>
      <c r="AF96" s="71">
        <f>IF(Raw!AI61&gt;0,Deficit!$D$90-Raw!AI61,"")</f>
        <v>0.14999999999999858</v>
      </c>
      <c r="AG96" s="14">
        <f>IF(Raw!AJ61&gt;0,Deficit!$D$90-Raw!AJ61,"")</f>
        <v>10.600000000000001</v>
      </c>
      <c r="AH96" s="14">
        <f>IF(Raw!AK61&gt;0,Deficit!$D$90-Raw!AK61,"")</f>
        <v>-0.14999999999999858</v>
      </c>
      <c r="AI96" s="14">
        <f>IF(Raw!AL61&gt;0,Deficit!$D$90-Raw!AL61,"")</f>
        <v>14.1</v>
      </c>
      <c r="AJ96" s="14">
        <f>IF(Raw!AM61&gt;0,Deficit!$D$90-Raw!AM61,"")</f>
        <v>1.5</v>
      </c>
      <c r="AK96" s="14">
        <f>IF(Raw!AN61&gt;0,Deficit!$D$90-Raw!AN61,"")</f>
        <v>10.566666666666698</v>
      </c>
      <c r="AL96" s="14">
        <f>IF(Raw!AO61&gt;0,Deficit!$D$90-Raw!AO61,"")</f>
        <v>14</v>
      </c>
      <c r="AM96" s="14">
        <f>IF(Raw!AP61&gt;0,Deficit!$D$90-Raw!AP61,"")</f>
        <v>0.69999999999999929</v>
      </c>
      <c r="AN96" s="14">
        <f>IF(Raw!AQ61&gt;0,Deficit!$D$90-Raw!AQ61,"")</f>
        <v>8.75</v>
      </c>
      <c r="AO96" s="14">
        <f>IF(Raw!AR61&gt;0,Deficit!$D$90-Raw!AR61,"")</f>
        <v>0</v>
      </c>
      <c r="AP96" s="14">
        <f>IF(Raw!AS61&gt;0,Deficit!$D$90-Raw!AS61,"")</f>
        <v>0</v>
      </c>
      <c r="AQ96" s="14">
        <f>IF(Raw!AT61&gt;0,Deficit!$D$90-Raw!AT61,"")</f>
        <v>-1.3500000000000014</v>
      </c>
      <c r="AR96" s="14" t="str">
        <f>IF(Raw!AU61&gt;0,Deficit!$D$90-Raw!AU61,"")</f>
        <v/>
      </c>
    </row>
    <row r="97" spans="1:44" x14ac:dyDescent="0.25">
      <c r="A97" s="31" t="s">
        <v>33</v>
      </c>
      <c r="B97" s="31">
        <v>4</v>
      </c>
      <c r="C97" s="31">
        <v>30</v>
      </c>
      <c r="D97" s="19">
        <v>25</v>
      </c>
      <c r="E97" s="14"/>
      <c r="F97" s="14">
        <f>IF(Raw!I62&gt;0,Deficit!$D$92-Raw!I62,"")</f>
        <v>4.1668786690992015</v>
      </c>
      <c r="G97" s="14">
        <f>IF(Raw!J62&gt;0,Deficit!$D$92-Raw!J62,"")</f>
        <v>1.4327481274752998</v>
      </c>
      <c r="H97" s="14">
        <f>IF(Raw!K62&gt;0,Deficit!$D$92-Raw!K62,"")</f>
        <v>2.4329032749201005</v>
      </c>
      <c r="I97" s="14">
        <f>IF(Raw!L62&gt;0,Deficit!$D$92-Raw!L62,"")</f>
        <v>-0.17514494852800055</v>
      </c>
      <c r="J97" s="14">
        <f>IF(Raw!M62&gt;0,Deficit!$D$92-Raw!M62,"")</f>
        <v>4.3379890526815004</v>
      </c>
      <c r="K97" s="14">
        <f>IF(Raw!N62&gt;0,Deficit!$D$92-Raw!N62,"")</f>
        <v>0.17220815872899919</v>
      </c>
      <c r="L97" s="14">
        <f>IF(Raw!O62&gt;0,Deficit!$D$92-Raw!O62,"")</f>
        <v>5.6667245086354008</v>
      </c>
      <c r="M97" s="14">
        <f>IF(Raw!P62&gt;0,Deficit!$D$92-Raw!P62,"")</f>
        <v>2.647322997799801</v>
      </c>
      <c r="N97" s="14">
        <f>IF(Raw!Q62&gt;0,Deficit!$D$92-Raw!Q62,"")</f>
        <v>8.6567120314341004</v>
      </c>
      <c r="O97" s="14">
        <f>IF(Raw!R62&gt;0,Deficit!$D$92-Raw!R62,"")</f>
        <v>4.5499019080956984</v>
      </c>
      <c r="P97" s="14">
        <f>IF(Raw!S62&gt;0,Deficit!$D$92-Raw!S62,"")</f>
        <v>9.8253083875639007</v>
      </c>
      <c r="Q97" s="14">
        <f>IF(Raw!T62&gt;0,Deficit!$D$92-Raw!T62,"")</f>
        <v>8.5966522273967989</v>
      </c>
      <c r="R97" s="14">
        <f>IF(Raw!U62&gt;0,Deficit!$D$92-Raw!U62,"")</f>
        <v>2.0287324280386017</v>
      </c>
      <c r="S97" s="14">
        <f>IF(Raw!V62&gt;0,Deficit!$D$92-Raw!V62,"")</f>
        <v>5.220386310649701</v>
      </c>
      <c r="T97" s="14">
        <f>IF(Raw!W62&gt;0,Deficit!$D$92-Raw!W62,"")</f>
        <v>6.9228503204243985</v>
      </c>
      <c r="U97" s="14">
        <f>IF(Raw!X62&gt;0,Deficit!$D$92-Raw!X62,"")</f>
        <v>0.64952486336450121</v>
      </c>
      <c r="V97" s="14">
        <f>IF(Raw!Y62&gt;0,Deficit!$D$92-Raw!Y62,"")</f>
        <v>2.6287516892579994</v>
      </c>
      <c r="W97" s="14">
        <f>IF(Raw!Z62&gt;0,Deficit!$D$92-Raw!Z62,"")</f>
        <v>6.8011788755006997</v>
      </c>
      <c r="X97" s="14">
        <f>IF(Raw!AA62&gt;0,Deficit!$D$92-Raw!AA62,"")</f>
        <v>-0.59944236570909837</v>
      </c>
      <c r="Y97" s="14">
        <f>IF(Raw!AB62&gt;0,Deficit!$D$92-Raw!AB62,"")</f>
        <v>4.283125549828199</v>
      </c>
      <c r="Z97" s="14">
        <f>IF(Raw!AC62&gt;0,Deficit!$D$92-Raw!AC62,"")</f>
        <v>-0.37962928529589846</v>
      </c>
      <c r="AA97" s="14">
        <f>IF(Raw!AD62&gt;0,Deficit!$D$92-Raw!AD62,"")</f>
        <v>2.3158254462715</v>
      </c>
      <c r="AB97" s="14">
        <f>IF(Raw!AE62&gt;0,Deficit!$D$92-Raw!AE62,"")</f>
        <v>1.1758879972801992</v>
      </c>
      <c r="AC97" s="14">
        <f>IF(Raw!AF62&gt;0,Deficit!$D$92-Raw!AF62,"")</f>
        <v>-0.66580686975679981</v>
      </c>
      <c r="AD97" s="14">
        <f>IF(Raw!AG62&gt;0,Deficit!$D$92-Raw!AG62,"")</f>
        <v>5.426548229575701</v>
      </c>
      <c r="AE97" s="14">
        <f>IF(Raw!AH62&gt;0,Deficit!$D$92-Raw!AH62,"")</f>
        <v>-1.5351251268890991</v>
      </c>
      <c r="AF97" s="14">
        <f>IF(Raw!AI62&gt;0,Deficit!$D$92-Raw!AI62,"")</f>
        <v>0.65352376274050172</v>
      </c>
      <c r="AG97" s="14">
        <f>IF(Raw!AJ62&gt;0,Deficit!$D$92-Raw!AJ62,"")</f>
        <v>7.3215938654305006</v>
      </c>
      <c r="AH97" s="14">
        <f>IF(Raw!AK62&gt;0,Deficit!$D$92-Raw!AK62,"")</f>
        <v>1.8730000070868016</v>
      </c>
      <c r="AI97" s="14">
        <f>IF(Raw!AL62&gt;0,Deficit!$D$92-Raw!AL62,"")</f>
        <v>6.1422238410271994</v>
      </c>
      <c r="AJ97" s="14">
        <f>IF(Raw!AM62&gt;0,Deficit!$D$92-Raw!AM62,"")</f>
        <v>2.6732870477876993</v>
      </c>
      <c r="AK97" s="14">
        <f>IF(Raw!AN62&gt;0,Deficit!$D$92-Raw!AN62,"")</f>
        <v>6.0208703675477011</v>
      </c>
      <c r="AL97" s="14">
        <f>IF(Raw!AO62&gt;0,Deficit!$D$92-Raw!AO62,"")</f>
        <v>9.3482256970487008</v>
      </c>
      <c r="AM97" s="14">
        <f>IF(Raw!AP62&gt;0,Deficit!$D$92-Raw!AP62,"")</f>
        <v>6.3156696076784016</v>
      </c>
      <c r="AN97" s="14">
        <f>IF(Raw!AQ62&gt;0,Deficit!$D$92-Raw!AQ62,"")</f>
        <v>8.3278192735100731E-2</v>
      </c>
      <c r="AO97" s="14">
        <f>IF(Raw!AR62&gt;0,Deficit!$D$92-Raw!AR62,"")</f>
        <v>0.27119534415010094</v>
      </c>
      <c r="AP97" s="14">
        <f>IF(Raw!AS62&gt;0,Deficit!$D$92-Raw!AS62,"")</f>
        <v>-2.6219297782699158E-2</v>
      </c>
      <c r="AQ97" s="14">
        <f>IF(Raw!AT62&gt;0,Deficit!$D$92-Raw!AT62,"")</f>
        <v>0.95769999137809947</v>
      </c>
      <c r="AR97" s="14" t="str">
        <f>IF(Raw!AU62&gt;0,Deficit!$D$92-Raw!AU62,"")</f>
        <v/>
      </c>
    </row>
    <row r="98" spans="1:44" x14ac:dyDescent="0.25">
      <c r="A98" s="31" t="s">
        <v>33</v>
      </c>
      <c r="B98" s="31">
        <v>4</v>
      </c>
      <c r="C98" s="31">
        <v>60</v>
      </c>
      <c r="D98" s="69">
        <v>17.5</v>
      </c>
      <c r="E98" s="14"/>
      <c r="F98" s="14">
        <f>IF(Raw!I63&gt;0,Deficit!$D$94-Raw!I63,"")</f>
        <v>2.8654344269651997</v>
      </c>
      <c r="G98" s="14">
        <f>IF(Raw!J63&gt;0,Deficit!$D$94-Raw!J63,"")</f>
        <v>2.5967040791109994</v>
      </c>
      <c r="H98" s="14">
        <f>IF(Raw!K63&gt;0,Deficit!$D$94-Raw!K63,"")</f>
        <v>1.8359574097759008</v>
      </c>
      <c r="I98" s="14">
        <f>IF(Raw!L63&gt;0,Deficit!$D$94-Raw!L63,"")</f>
        <v>1.6768671558065993</v>
      </c>
      <c r="J98" s="14">
        <f>IF(Raw!M63&gt;0,Deficit!$D$94-Raw!M63,"")</f>
        <v>1.5488493581806999</v>
      </c>
      <c r="K98" s="14">
        <f>IF(Raw!N63&gt;0,Deficit!$D$94-Raw!N63,"")</f>
        <v>1.9410817531964994</v>
      </c>
      <c r="L98" s="14">
        <f>IF(Raw!O63&gt;0,Deficit!$D$94-Raw!O63,"")</f>
        <v>2.0071625520013008</v>
      </c>
      <c r="M98" s="14">
        <f>IF(Raw!P63&gt;0,Deficit!$D$94-Raw!P63,"")</f>
        <v>1.8216498847255007</v>
      </c>
      <c r="N98" s="14">
        <f>IF(Raw!Q63&gt;0,Deficit!$D$94-Raw!Q63,"")</f>
        <v>2.0111956502720005</v>
      </c>
      <c r="O98" s="14">
        <f>IF(Raw!R63&gt;0,Deficit!$D$94-Raw!R63,"")</f>
        <v>2.6367639157775997</v>
      </c>
      <c r="P98" s="14">
        <f>IF(Raw!S63&gt;0,Deficit!$D$94-Raw!S63,"")</f>
        <v>2.7449986807697009</v>
      </c>
      <c r="Q98" s="14">
        <f>IF(Raw!T63&gt;0,Deficit!$D$94-Raw!T63,"")</f>
        <v>2.3277952575594991</v>
      </c>
      <c r="R98" s="14">
        <f>IF(Raw!U63&gt;0,Deficit!$D$94-Raw!U63,"")</f>
        <v>2.7646277834536992</v>
      </c>
      <c r="S98" s="14">
        <f>IF(Raw!V63&gt;0,Deficit!$D$94-Raw!V63,"")</f>
        <v>2.7733262765481008</v>
      </c>
      <c r="T98" s="14">
        <f>IF(Raw!W63&gt;0,Deficit!$D$94-Raw!W63,"")</f>
        <v>2.4122902268298994</v>
      </c>
      <c r="U98" s="14">
        <f>IF(Raw!X63&gt;0,Deficit!$D$94-Raw!X63,"")</f>
        <v>2.7804074483796004</v>
      </c>
      <c r="V98" s="14">
        <f>IF(Raw!Y63&gt;0,Deficit!$D$94-Raw!Y63,"")</f>
        <v>2.9321015762757003</v>
      </c>
      <c r="W98" s="14">
        <f>IF(Raw!Z63&gt;0,Deficit!$D$94-Raw!Z63,"")</f>
        <v>2.4812591885028006</v>
      </c>
      <c r="X98" s="14">
        <f>IF(Raw!AA63&gt;0,Deficit!$D$94-Raw!AA63,"")</f>
        <v>2.4528299543254999</v>
      </c>
      <c r="Y98" s="14">
        <f>IF(Raw!AB63&gt;0,Deficit!$D$94-Raw!AB63,"")</f>
        <v>2.6741543678205009</v>
      </c>
      <c r="Z98" s="14">
        <f>IF(Raw!AC63&gt;0,Deficit!$D$94-Raw!AC63,"")</f>
        <v>-1.0308871323064999</v>
      </c>
      <c r="AA98" s="14">
        <f>IF(Raw!AD63&gt;0,Deficit!$D$94-Raw!AD63,"")</f>
        <v>0.28409004366480062</v>
      </c>
      <c r="AB98" s="14">
        <f>IF(Raw!AE63&gt;0,Deficit!$D$94-Raw!AE63,"")</f>
        <v>0.26778627438520175</v>
      </c>
      <c r="AC98" s="14">
        <f>IF(Raw!AF63&gt;0,Deficit!$D$94-Raw!AF63,"")</f>
        <v>0.69056983711789854</v>
      </c>
      <c r="AD98" s="14">
        <f>IF(Raw!AG63&gt;0,Deficit!$D$94-Raw!AG63,"")</f>
        <v>0.70722883096570044</v>
      </c>
      <c r="AE98" s="14">
        <f>IF(Raw!AH63&gt;0,Deficit!$D$94-Raw!AH63,"")</f>
        <v>0.66250955883599971</v>
      </c>
      <c r="AF98" s="14">
        <f>IF(Raw!AI63&gt;0,Deficit!$D$94-Raw!AI63,"")</f>
        <v>0.72868463274929951</v>
      </c>
      <c r="AG98" s="14">
        <f>IF(Raw!AJ63&gt;0,Deficit!$D$94-Raw!AJ63,"")</f>
        <v>2.5317551069272</v>
      </c>
      <c r="AH98" s="14">
        <f>IF(Raw!AK63&gt;0,Deficit!$D$94-Raw!AK63,"")</f>
        <v>2.5310829270067998</v>
      </c>
      <c r="AI98" s="14">
        <f>IF(Raw!AL63&gt;0,Deficit!$D$94-Raw!AL63,"")</f>
        <v>2.4348036985307004</v>
      </c>
      <c r="AJ98" s="14">
        <f>IF(Raw!AM63&gt;0,Deficit!$D$94-Raw!AM63,"")</f>
        <v>2.6619885932529996</v>
      </c>
      <c r="AK98" s="14">
        <f>IF(Raw!AN63&gt;0,Deficit!$D$94-Raw!AN63,"")</f>
        <v>2.7208581775162006</v>
      </c>
      <c r="AL98" s="14">
        <f>IF(Raw!AO63&gt;0,Deficit!$D$94-Raw!AO63,"")</f>
        <v>3.7649691582145994</v>
      </c>
      <c r="AM98" s="14">
        <f>IF(Raw!AP63&gt;0,Deficit!$D$94-Raw!AP63,"")</f>
        <v>3.6343807663673999</v>
      </c>
      <c r="AN98" s="14">
        <f>IF(Raw!AQ63&gt;0,Deficit!$D$94-Raw!AQ63,"")</f>
        <v>-0.52433834637859889</v>
      </c>
      <c r="AO98" s="14">
        <f>IF(Raw!AR63&gt;0,Deficit!$D$94-Raw!AR63,"")</f>
        <v>0.48605823011990168</v>
      </c>
      <c r="AP98" s="14">
        <f>IF(Raw!AS63&gt;0,Deficit!$D$94-Raw!AS63,"")</f>
        <v>2.1781500521978003</v>
      </c>
      <c r="AQ98" s="14">
        <f>IF(Raw!AT63&gt;0,Deficit!$D$94-Raw!AT63,"")</f>
        <v>2.2180944489883991</v>
      </c>
      <c r="AR98" s="14" t="str">
        <f>IF(Raw!AU63&gt;0,Deficit!$D$94-Raw!AU63,"")</f>
        <v/>
      </c>
    </row>
    <row r="99" spans="1:44" x14ac:dyDescent="0.25">
      <c r="A99" s="31" t="s">
        <v>33</v>
      </c>
      <c r="B99" s="31">
        <v>4</v>
      </c>
      <c r="C99" s="31">
        <v>90</v>
      </c>
      <c r="D99" s="86">
        <v>15.5</v>
      </c>
      <c r="E99" s="14"/>
      <c r="F99" s="14">
        <f>IF(Raw!I64&gt;0,Deficit!$D$96-Raw!I64,"")</f>
        <v>2.5626471860647992</v>
      </c>
      <c r="G99" s="14">
        <f>IF(Raw!J64&gt;0,Deficit!$D$96-Raw!J64,"")</f>
        <v>2.6039912665683005</v>
      </c>
      <c r="H99" s="14">
        <f>IF(Raw!K64&gt;0,Deficit!$D$96-Raw!K64,"")</f>
        <v>2.6668490761924009</v>
      </c>
      <c r="I99" s="14">
        <f>IF(Raw!L64&gt;0,Deficit!$D$96-Raw!L64,"")</f>
        <v>2.1136035596701994</v>
      </c>
      <c r="J99" s="14">
        <f>IF(Raw!M64&gt;0,Deficit!$D$96-Raw!M64,"")</f>
        <v>2.1231817090288008</v>
      </c>
      <c r="K99" s="14">
        <f>IF(Raw!N64&gt;0,Deficit!$D$96-Raw!N64,"")</f>
        <v>2.1478830010132999</v>
      </c>
      <c r="L99" s="14">
        <f>IF(Raw!O64&gt;0,Deficit!$D$96-Raw!O64,"")</f>
        <v>1.7540175195388006</v>
      </c>
      <c r="M99" s="14">
        <f>IF(Raw!P64&gt;0,Deficit!$D$96-Raw!P64,"")</f>
        <v>1.6507378725174995</v>
      </c>
      <c r="N99" s="14">
        <f>IF(Raw!Q64&gt;0,Deficit!$D$96-Raw!Q64,"")</f>
        <v>2.1884540919004003</v>
      </c>
      <c r="O99" s="14">
        <f>IF(Raw!R64&gt;0,Deficit!$D$96-Raw!R64,"")</f>
        <v>2.3804478203045001</v>
      </c>
      <c r="P99" s="14">
        <f>IF(Raw!S64&gt;0,Deficit!$D$96-Raw!S64,"")</f>
        <v>1.7410485931292001</v>
      </c>
      <c r="Q99" s="14">
        <f>IF(Raw!T64&gt;0,Deficit!$D$96-Raw!T64,"")</f>
        <v>2.1896498154073001</v>
      </c>
      <c r="R99" s="14">
        <f>IF(Raw!U64&gt;0,Deficit!$D$96-Raw!U64,"")</f>
        <v>2.4303339874317995</v>
      </c>
      <c r="S99" s="14">
        <f>IF(Raw!V64&gt;0,Deficit!$D$96-Raw!V64,"")</f>
        <v>2.2038256590003993</v>
      </c>
      <c r="T99" s="14">
        <f>IF(Raw!W64&gt;0,Deficit!$D$96-Raw!W64,"")</f>
        <v>2.3981265523383009</v>
      </c>
      <c r="U99" s="14">
        <f>IF(Raw!X64&gt;0,Deficit!$D$96-Raw!X64,"")</f>
        <v>2.3957498849549008</v>
      </c>
      <c r="V99" s="14">
        <f>IF(Raw!Y64&gt;0,Deficit!$D$96-Raw!Y64,"")</f>
        <v>2.5988222366573996</v>
      </c>
      <c r="W99" s="14">
        <f>IF(Raw!Z64&gt;0,Deficit!$D$96-Raw!Z64,"")</f>
        <v>2.4691639402649006</v>
      </c>
      <c r="X99" s="14">
        <f>IF(Raw!AA64&gt;0,Deficit!$D$96-Raw!AA64,"")</f>
        <v>2.6778086279242999</v>
      </c>
      <c r="Y99" s="14">
        <f>IF(Raw!AB64&gt;0,Deficit!$D$96-Raw!AB64,"")</f>
        <v>2.2971739515033995</v>
      </c>
      <c r="Z99" s="14">
        <f>IF(Raw!AC64&gt;0,Deficit!$D$96-Raw!AC64,"")</f>
        <v>0.65913457818940024</v>
      </c>
      <c r="AA99" s="14">
        <f>IF(Raw!AD64&gt;0,Deficit!$D$96-Raw!AD64,"")</f>
        <v>0.57826072447620014</v>
      </c>
      <c r="AB99" s="14">
        <f>IF(Raw!AE64&gt;0,Deficit!$D$96-Raw!AE64,"")</f>
        <v>-0.84840831951650131</v>
      </c>
      <c r="AC99" s="14">
        <f>IF(Raw!AF64&gt;0,Deficit!$D$96-Raw!AF64,"")</f>
        <v>-0.11179622340869955</v>
      </c>
      <c r="AD99" s="14">
        <f>IF(Raw!AG64&gt;0,Deficit!$D$96-Raw!AG64,"")</f>
        <v>0.1205583633658005</v>
      </c>
      <c r="AE99" s="14">
        <f>IF(Raw!AH64&gt;0,Deficit!$D$96-Raw!AH64,"")</f>
        <v>0.41399921150419949</v>
      </c>
      <c r="AF99" s="14">
        <f>IF(Raw!AI64&gt;0,Deficit!$D$96-Raw!AI64,"")</f>
        <v>0.38886793474109993</v>
      </c>
      <c r="AG99" s="14">
        <f>IF(Raw!AJ64&gt;0,Deficit!$D$96-Raw!AJ64,"")</f>
        <v>1.0889916181155996</v>
      </c>
      <c r="AH99" s="14">
        <f>IF(Raw!AK64&gt;0,Deficit!$D$96-Raw!AK64,"")</f>
        <v>1.4823535754405004</v>
      </c>
      <c r="AI99" s="14">
        <f>IF(Raw!AL64&gt;0,Deficit!$D$96-Raw!AL64,"")</f>
        <v>2.1767031573997997</v>
      </c>
      <c r="AJ99" s="14">
        <f>IF(Raw!AM64&gt;0,Deficit!$D$96-Raw!AM64,"")</f>
        <v>2.2587599634049003</v>
      </c>
      <c r="AK99" s="14">
        <f>IF(Raw!AN64&gt;0,Deficit!$D$96-Raw!AN64,"")</f>
        <v>2.1683910148374999</v>
      </c>
      <c r="AL99" s="14">
        <f>IF(Raw!AO64&gt;0,Deficit!$D$96-Raw!AO64,"")</f>
        <v>2.3559572130529993</v>
      </c>
      <c r="AM99" s="14">
        <f>IF(Raw!AP64&gt;0,Deficit!$D$96-Raw!AP64,"")</f>
        <v>2.4870100670681001</v>
      </c>
      <c r="AN99" s="14">
        <f>IF(Raw!AQ64&gt;0,Deficit!$D$96-Raw!AQ64,"")</f>
        <v>0.74794187596499917</v>
      </c>
      <c r="AO99" s="14">
        <f>IF(Raw!AR64&gt;0,Deficit!$D$96-Raw!AR64,"")</f>
        <v>0.8555581083353001</v>
      </c>
      <c r="AP99" s="14">
        <f>IF(Raw!AS64&gt;0,Deficit!$D$96-Raw!AS64,"")</f>
        <v>2.4647438882134001</v>
      </c>
      <c r="AQ99" s="14">
        <f>IF(Raw!AT64&gt;0,Deficit!$D$96-Raw!AT64,"")</f>
        <v>2.1143176427789001</v>
      </c>
      <c r="AR99" s="14" t="str">
        <f>IF(Raw!AU64&gt;0,Deficit!$D$96-Raw!AU64,"")</f>
        <v/>
      </c>
    </row>
    <row r="100" spans="1:44" x14ac:dyDescent="0.25">
      <c r="A100" s="31" t="s">
        <v>33</v>
      </c>
      <c r="B100" s="31">
        <v>4</v>
      </c>
      <c r="C100" s="31">
        <v>120</v>
      </c>
      <c r="D100" s="19">
        <v>12.5</v>
      </c>
      <c r="E100" s="14"/>
      <c r="F100" s="14">
        <f>IF(Raw!I65&gt;0,Deficit!$D$98-Raw!I65,"")</f>
        <v>3.1571874279872301</v>
      </c>
      <c r="G100" s="14">
        <f>IF(Raw!J65&gt;0,Deficit!$D$98-Raw!J65,"")</f>
        <v>2.9335072600376595</v>
      </c>
      <c r="H100" s="14">
        <f>IF(Raw!K65&gt;0,Deficit!$D$98-Raw!K65,"")</f>
        <v>2.9691558532829703</v>
      </c>
      <c r="I100" s="14">
        <f>IF(Raw!L65&gt;0,Deficit!$D$98-Raw!L65,"")</f>
        <v>3.1316476208838999</v>
      </c>
      <c r="J100" s="14">
        <f>IF(Raw!M65&gt;0,Deficit!$D$98-Raw!M65,"")</f>
        <v>2.3591373451573006</v>
      </c>
      <c r="K100" s="14">
        <f>IF(Raw!N65&gt;0,Deficit!$D$98-Raw!N65,"")</f>
        <v>2.3831879030083005</v>
      </c>
      <c r="L100" s="14">
        <f>IF(Raw!O65&gt;0,Deficit!$D$98-Raw!O65,"")</f>
        <v>1.7187750122318999</v>
      </c>
      <c r="M100" s="14">
        <f>IF(Raw!P65&gt;0,Deficit!$D$98-Raw!P65,"")</f>
        <v>1.9004038224283004</v>
      </c>
      <c r="N100" s="14">
        <f>IF(Raw!Q65&gt;0,Deficit!$D$98-Raw!Q65,"")</f>
        <v>1.1418087396650005</v>
      </c>
      <c r="O100" s="14">
        <f>IF(Raw!R65&gt;0,Deficit!$D$98-Raw!R65,"")</f>
        <v>1.3169373963525004</v>
      </c>
      <c r="P100" s="14">
        <f>IF(Raw!S65&gt;0,Deficit!$D$98-Raw!S65,"")</f>
        <v>1.6203731800633001</v>
      </c>
      <c r="Q100" s="14">
        <f>IF(Raw!T65&gt;0,Deficit!$D$98-Raw!T65,"")</f>
        <v>1.0429250000092996</v>
      </c>
      <c r="R100" s="14">
        <f>IF(Raw!U65&gt;0,Deficit!$D$98-Raw!U65,"")</f>
        <v>1.3977116493191009</v>
      </c>
      <c r="S100" s="14">
        <f>IF(Raw!V65&gt;0,Deficit!$D$98-Raw!V65,"")</f>
        <v>1.5109016807552997</v>
      </c>
      <c r="T100" s="14">
        <f>IF(Raw!W65&gt;0,Deficit!$D$98-Raw!W65,"")</f>
        <v>1.5899517308100002</v>
      </c>
      <c r="U100" s="14">
        <f>IF(Raw!X65&gt;0,Deficit!$D$98-Raw!X65,"")</f>
        <v>1.4234069036278001</v>
      </c>
      <c r="V100" s="14">
        <f>IF(Raw!Y65&gt;0,Deficit!$D$98-Raw!Y65,"")</f>
        <v>1.6614714691006007</v>
      </c>
      <c r="W100" s="14">
        <f>IF(Raw!Z65&gt;0,Deficit!$D$98-Raw!Z65,"")</f>
        <v>1.6011454173443003</v>
      </c>
      <c r="X100" s="14">
        <f>IF(Raw!AA65&gt;0,Deficit!$D$98-Raw!AA65,"")</f>
        <v>1.6205211770058003</v>
      </c>
      <c r="Y100" s="14">
        <f>IF(Raw!AB65&gt;0,Deficit!$D$98-Raw!AB65,"")</f>
        <v>1.2380204197554008</v>
      </c>
      <c r="Z100" s="14">
        <f>IF(Raw!AC65&gt;0,Deficit!$D$98-Raw!AC65,"")</f>
        <v>1.4469648235416006</v>
      </c>
      <c r="AA100" s="14">
        <f>IF(Raw!AD65&gt;0,Deficit!$D$98-Raw!AD65,"")</f>
        <v>0.34287850139650011</v>
      </c>
      <c r="AB100" s="14">
        <f>IF(Raw!AE65&gt;0,Deficit!$D$98-Raw!AE65,"")</f>
        <v>-0.57519788126069926</v>
      </c>
      <c r="AC100" s="14">
        <f>IF(Raw!AF65&gt;0,Deficit!$D$98-Raw!AF65,"")</f>
        <v>-0.28080900575639944</v>
      </c>
      <c r="AD100" s="14">
        <f>IF(Raw!AG65&gt;0,Deficit!$D$98-Raw!AG65,"")</f>
        <v>-0.39318856863850016</v>
      </c>
      <c r="AE100" s="14">
        <f>IF(Raw!AH65&gt;0,Deficit!$D$98-Raw!AH65,"")</f>
        <v>3.0352852409299302E-2</v>
      </c>
      <c r="AF100" s="14">
        <f>IF(Raw!AI65&gt;0,Deficit!$D$98-Raw!AI65,"")</f>
        <v>-0.1414973923684002</v>
      </c>
      <c r="AG100" s="14">
        <f>IF(Raw!AJ65&gt;0,Deficit!$D$98-Raw!AJ65,"")</f>
        <v>0.18645271056390023</v>
      </c>
      <c r="AH100" s="14">
        <f>IF(Raw!AK65&gt;0,Deficit!$D$98-Raw!AK65,"")</f>
        <v>0.2732933386092995</v>
      </c>
      <c r="AI100" s="14">
        <f>IF(Raw!AL65&gt;0,Deficit!$D$98-Raw!AL65,"")</f>
        <v>8.0934086680299444E-2</v>
      </c>
      <c r="AJ100" s="14">
        <f>IF(Raw!AM65&gt;0,Deficit!$D$98-Raw!AM65,"")</f>
        <v>0.28755678096259984</v>
      </c>
      <c r="AK100" s="14">
        <f>IF(Raw!AN65&gt;0,Deficit!$D$98-Raw!AN65,"")</f>
        <v>0.82923227581719949</v>
      </c>
      <c r="AL100" s="14">
        <f>IF(Raw!AO65&gt;0,Deficit!$D$98-Raw!AO65,"")</f>
        <v>1.1897989123397998</v>
      </c>
      <c r="AM100" s="14">
        <f>IF(Raw!AP65&gt;0,Deficit!$D$98-Raw!AP65,"")</f>
        <v>0.83960570341920082</v>
      </c>
      <c r="AN100" s="14">
        <f>IF(Raw!AQ65&gt;0,Deficit!$D$98-Raw!AQ65,"")</f>
        <v>1.2324133937369997</v>
      </c>
      <c r="AO100" s="14">
        <f>IF(Raw!AR65&gt;0,Deficit!$D$98-Raw!AR65,"")</f>
        <v>0.39330736888950035</v>
      </c>
      <c r="AP100" s="14">
        <f>IF(Raw!AS65&gt;0,Deficit!$D$98-Raw!AS65,"")</f>
        <v>1.1145770836875997</v>
      </c>
      <c r="AQ100" s="14">
        <f>IF(Raw!AT65&gt;0,Deficit!$D$98-Raw!AT65,"")</f>
        <v>1.1943646925051006</v>
      </c>
      <c r="AR100" s="14" t="str">
        <f>IF(Raw!AU65&gt;0,Deficit!$D$98-Raw!AU65,"")</f>
        <v/>
      </c>
    </row>
    <row r="101" spans="1:44" x14ac:dyDescent="0.25">
      <c r="A101" s="31" t="s">
        <v>33</v>
      </c>
      <c r="B101" s="31">
        <v>4</v>
      </c>
      <c r="C101" s="31">
        <v>150</v>
      </c>
      <c r="D101" s="19">
        <v>17</v>
      </c>
      <c r="E101" s="14"/>
      <c r="F101" s="14">
        <f>IF(Raw!I66&gt;0,Deficit!$D$100-Raw!I66,"")</f>
        <v>4.9133243257949992</v>
      </c>
      <c r="G101" s="14">
        <f>IF(Raw!J66&gt;0,Deficit!$D$100-Raw!J66,"")</f>
        <v>4.4141819409506997</v>
      </c>
      <c r="H101" s="14">
        <f>IF(Raw!K66&gt;0,Deficit!$D$100-Raw!K66,"")</f>
        <v>4.1217875441682992</v>
      </c>
      <c r="I101" s="14">
        <f>IF(Raw!L66&gt;0,Deficit!$D$100-Raw!L66,"")</f>
        <v>4.5899006453762006</v>
      </c>
      <c r="J101" s="14">
        <f>IF(Raw!M66&gt;0,Deficit!$D$100-Raw!M66,"")</f>
        <v>6.2023585941259007</v>
      </c>
      <c r="K101" s="14">
        <f>IF(Raw!N66&gt;0,Deficit!$D$100-Raw!N66,"")</f>
        <v>5.8205837987615006</v>
      </c>
      <c r="L101" s="14">
        <f>IF(Raw!O66&gt;0,Deficit!$D$100-Raw!O66,"")</f>
        <v>5.7749385151435995</v>
      </c>
      <c r="M101" s="14">
        <f>IF(Raw!P66&gt;0,Deficit!$D$100-Raw!P66,"")</f>
        <v>5.4826573967980003</v>
      </c>
      <c r="N101" s="14">
        <f>IF(Raw!Q66&gt;0,Deficit!$D$100-Raw!Q66,"")</f>
        <v>5.8166487935723996</v>
      </c>
      <c r="O101" s="14">
        <f>IF(Raw!R66&gt;0,Deficit!$D$100-Raw!R66,"")</f>
        <v>5.2406894683818006</v>
      </c>
      <c r="P101" s="14">
        <f>IF(Raw!S66&gt;0,Deficit!$D$100-Raw!S66,"")</f>
        <v>5.3858149251779999</v>
      </c>
      <c r="Q101" s="14">
        <f>IF(Raw!T66&gt;0,Deficit!$D$100-Raw!T66,"")</f>
        <v>5.4434478133269995</v>
      </c>
      <c r="R101" s="14">
        <f>IF(Raw!U66&gt;0,Deficit!$D$100-Raw!U66,"")</f>
        <v>5.5964795534440004</v>
      </c>
      <c r="S101" s="14">
        <f>IF(Raw!V66&gt;0,Deficit!$D$100-Raw!V66,"")</f>
        <v>4.8696637034540995</v>
      </c>
      <c r="T101" s="14">
        <f>IF(Raw!W66&gt;0,Deficit!$D$100-Raw!W66,"")</f>
        <v>5.3179835148780992</v>
      </c>
      <c r="U101" s="14">
        <f>IF(Raw!X66&gt;0,Deficit!$D$100-Raw!X66,"")</f>
        <v>5.2015534912099994</v>
      </c>
      <c r="V101" s="14">
        <f>IF(Raw!Y66&gt;0,Deficit!$D$100-Raw!Y66,"")</f>
        <v>4.7569089183620008</v>
      </c>
      <c r="W101" s="14">
        <f>IF(Raw!Z66&gt;0,Deficit!$D$100-Raw!Z66,"")</f>
        <v>4.7392442955621004</v>
      </c>
      <c r="X101" s="14">
        <f>IF(Raw!AA66&gt;0,Deficit!$D$100-Raw!AA66,"")</f>
        <v>4.9006468957416995</v>
      </c>
      <c r="Y101" s="14">
        <f>IF(Raw!AB66&gt;0,Deficit!$D$100-Raw!AB66,"")</f>
        <v>4.4016407532716002</v>
      </c>
      <c r="Z101" s="14">
        <f>IF(Raw!AC66&gt;0,Deficit!$D$100-Raw!AC66,"")</f>
        <v>4.6539020649875997</v>
      </c>
      <c r="AA101" s="14">
        <f>IF(Raw!AD66&gt;0,Deficit!$D$100-Raw!AD66,"")</f>
        <v>4.1946207146438006</v>
      </c>
      <c r="AB101" s="14">
        <f>IF(Raw!AE66&gt;0,Deficit!$D$100-Raw!AE66,"")</f>
        <v>2.5725153987352005</v>
      </c>
      <c r="AC101" s="14">
        <f>IF(Raw!AF66&gt;0,Deficit!$D$100-Raw!AF66,"")</f>
        <v>2.2961157365171001</v>
      </c>
      <c r="AD101" s="14">
        <f>IF(Raw!AG66&gt;0,Deficit!$D$100-Raw!AG66,"")</f>
        <v>1.8862254645696002</v>
      </c>
      <c r="AE101" s="14">
        <f>IF(Raw!AH66&gt;0,Deficit!$D$100-Raw!AH66,"")</f>
        <v>2.3620817158359007</v>
      </c>
      <c r="AF101" s="14">
        <f>IF(Raw!AI66&gt;0,Deficit!$D$100-Raw!AI66,"")</f>
        <v>1.9998188883136994</v>
      </c>
      <c r="AG101" s="14">
        <f>IF(Raw!AJ66&gt;0,Deficit!$D$100-Raw!AJ66,"")</f>
        <v>2.5860470780585008</v>
      </c>
      <c r="AH101" s="14">
        <f>IF(Raw!AK66&gt;0,Deficit!$D$100-Raw!AK66,"")</f>
        <v>2.0003345808864008</v>
      </c>
      <c r="AI101" s="14">
        <f>IF(Raw!AL66&gt;0,Deficit!$D$100-Raw!AL66,"")</f>
        <v>2.2451355835935995</v>
      </c>
      <c r="AJ101" s="14">
        <f>IF(Raw!AM66&gt;0,Deficit!$D$100-Raw!AM66,"")</f>
        <v>2.1589343249319999</v>
      </c>
      <c r="AK101" s="14">
        <f>IF(Raw!AN66&gt;0,Deficit!$D$100-Raw!AN66,"")</f>
        <v>2.2843631496073993</v>
      </c>
      <c r="AL101" s="14">
        <f>IF(Raw!AO66&gt;0,Deficit!$D$100-Raw!AO66,"")</f>
        <v>2.4402192556523996</v>
      </c>
      <c r="AM101" s="14">
        <f>IF(Raw!AP66&gt;0,Deficit!$D$100-Raw!AP66,"")</f>
        <v>2.0038138043566001</v>
      </c>
      <c r="AN101" s="14">
        <f>IF(Raw!AQ66&gt;0,Deficit!$D$100-Raw!AQ66,"")</f>
        <v>3.0468281407476994</v>
      </c>
      <c r="AO101" s="14">
        <f>IF(Raw!AR66&gt;0,Deficit!$D$100-Raw!AR66,"")</f>
        <v>0.99778781442759978</v>
      </c>
      <c r="AP101" s="14">
        <f>IF(Raw!AS66&gt;0,Deficit!$D$100-Raw!AS66,"")</f>
        <v>1.8527723795016993</v>
      </c>
      <c r="AQ101" s="14">
        <f>IF(Raw!AT66&gt;0,Deficit!$D$100-Raw!AT66,"")</f>
        <v>2.5451144969454003</v>
      </c>
      <c r="AR101" s="14" t="str">
        <f>IF(Raw!AU66&gt;0,Deficit!$D$100-Raw!AU66,"")</f>
        <v/>
      </c>
    </row>
    <row r="102" spans="1:44" x14ac:dyDescent="0.25">
      <c r="A102" s="31" t="s">
        <v>33</v>
      </c>
      <c r="B102" s="32">
        <v>4</v>
      </c>
      <c r="C102" s="32">
        <v>200</v>
      </c>
      <c r="D102" s="20">
        <v>16</v>
      </c>
      <c r="E102" s="15"/>
      <c r="F102" s="15">
        <f>IF(Raw!I67&gt;0,Deficit!$D$102-Raw!I67,"")</f>
        <v>4.4881233242515002</v>
      </c>
      <c r="G102" s="15">
        <f>IF(Raw!J67&gt;0,Deficit!$D$102-Raw!J67,"")</f>
        <v>4.2127764011008004</v>
      </c>
      <c r="H102" s="15">
        <f>IF(Raw!K67&gt;0,Deficit!$D$102-Raw!K67,"")</f>
        <v>4.1971883275662005</v>
      </c>
      <c r="I102" s="15">
        <f>IF(Raw!L67&gt;0,Deficit!$D$102-Raw!L67,"")</f>
        <v>4.3765928052331997</v>
      </c>
      <c r="J102" s="15">
        <f>IF(Raw!M67&gt;0,Deficit!$D$102-Raw!M67,"")</f>
        <v>4.3880553591056</v>
      </c>
      <c r="K102" s="15">
        <f>IF(Raw!N67&gt;0,Deficit!$D$102-Raw!N67,"")</f>
        <v>4.4059125159333998</v>
      </c>
      <c r="L102" s="15">
        <f>IF(Raw!O67&gt;0,Deficit!$D$102-Raw!O67,"")</f>
        <v>4.0077813910077005</v>
      </c>
      <c r="M102" s="15">
        <f>IF(Raw!P67&gt;0,Deficit!$D$102-Raw!P67,"")</f>
        <v>4.0949441316898998</v>
      </c>
      <c r="N102" s="15">
        <f>IF(Raw!Q67&gt;0,Deficit!$D$102-Raw!Q67,"")</f>
        <v>4.0681781533701997</v>
      </c>
      <c r="O102" s="15">
        <f>IF(Raw!R67&gt;0,Deficit!$D$102-Raw!R67,"")</f>
        <v>4.5868088823494002</v>
      </c>
      <c r="P102" s="15">
        <f>IF(Raw!S67&gt;0,Deficit!$D$102-Raw!S67,"")</f>
        <v>4.1239750440232008</v>
      </c>
      <c r="Q102" s="15">
        <f>IF(Raw!T67&gt;0,Deficit!$D$102-Raw!T67,"")</f>
        <v>4.4529653125694004</v>
      </c>
      <c r="R102" s="15">
        <f>IF(Raw!U67&gt;0,Deficit!$D$102-Raw!U67,"")</f>
        <v>4.1715277958920005</v>
      </c>
      <c r="S102" s="15">
        <f>IF(Raw!V67&gt;0,Deficit!$D$102-Raw!V67,"")</f>
        <v>4.1133271506709992</v>
      </c>
      <c r="T102" s="15">
        <f>IF(Raw!W67&gt;0,Deficit!$D$102-Raw!W67,"")</f>
        <v>4.3299374104670001</v>
      </c>
      <c r="U102" s="15">
        <f>IF(Raw!X67&gt;0,Deficit!$D$102-Raw!X67,"")</f>
        <v>4.1185601781676002</v>
      </c>
      <c r="V102" s="15">
        <f>IF(Raw!Y67&gt;0,Deficit!$D$102-Raw!Y67,"")</f>
        <v>4.2466051006942998</v>
      </c>
      <c r="W102" s="15">
        <f>IF(Raw!Z67&gt;0,Deficit!$D$102-Raw!Z67,"")</f>
        <v>4.3984197903393003</v>
      </c>
      <c r="X102" s="15">
        <f>IF(Raw!AA67&gt;0,Deficit!$D$102-Raw!AA67,"")</f>
        <v>4.3426049637565001</v>
      </c>
      <c r="Y102" s="15">
        <f>IF(Raw!AB67&gt;0,Deficit!$D$102-Raw!AB67,"")</f>
        <v>4.5118096184696999</v>
      </c>
      <c r="Z102" s="15">
        <f>IF(Raw!AC67&gt;0,Deficit!$D$102-Raw!AC67,"")</f>
        <v>4.3150480140552006</v>
      </c>
      <c r="AA102" s="15">
        <f>IF(Raw!AD67&gt;0,Deficit!$D$102-Raw!AD67,"")</f>
        <v>4.2010653462145005</v>
      </c>
      <c r="AB102" s="15">
        <f>IF(Raw!AE67&gt;0,Deficit!$D$102-Raw!AE67,"")</f>
        <v>4.0637733329999008</v>
      </c>
      <c r="AC102" s="15">
        <f>IF(Raw!AF67&gt;0,Deficit!$D$102-Raw!AF67,"")</f>
        <v>4.1643902595233993</v>
      </c>
      <c r="AD102" s="15">
        <f>IF(Raw!AG67&gt;0,Deficit!$D$102-Raw!AG67,"")</f>
        <v>3.8562667790926</v>
      </c>
      <c r="AE102" s="15">
        <f>IF(Raw!AH67&gt;0,Deficit!$D$102-Raw!AH67,"")</f>
        <v>3.6066588948526004</v>
      </c>
      <c r="AF102" s="15">
        <f>IF(Raw!AI67&gt;0,Deficit!$D$102-Raw!AI67,"")</f>
        <v>2.9909956401805005</v>
      </c>
      <c r="AG102" s="15">
        <f>IF(Raw!AJ67&gt;0,Deficit!$D$102-Raw!AJ67,"")</f>
        <v>2.0558223219268008</v>
      </c>
      <c r="AH102" s="15">
        <f>IF(Raw!AK67&gt;0,Deficit!$D$102-Raw!AK67,"")</f>
        <v>2.0141321644466998</v>
      </c>
      <c r="AI102" s="15">
        <f>IF(Raw!AL67&gt;0,Deficit!$D$102-Raw!AL67,"")</f>
        <v>2.1154757234167008</v>
      </c>
      <c r="AJ102" s="15">
        <f>IF(Raw!AM67&gt;0,Deficit!$D$102-Raw!AM67,"")</f>
        <v>2.0151568819813992</v>
      </c>
      <c r="AK102" s="15">
        <f>IF(Raw!AN67&gt;0,Deficit!$D$102-Raw!AN67,"")</f>
        <v>1.8593181177977005</v>
      </c>
      <c r="AL102" s="15">
        <f>IF(Raw!AO67&gt;0,Deficit!$D$102-Raw!AO67,"")</f>
        <v>1.8480307594126995</v>
      </c>
      <c r="AM102" s="15">
        <f>IF(Raw!AP67&gt;0,Deficit!$D$102-Raw!AP67,"")</f>
        <v>2.1919217018904007</v>
      </c>
      <c r="AN102" s="15">
        <f>IF(Raw!AQ67&gt;0,Deficit!$D$102-Raw!AQ67,"")</f>
        <v>2.1641038103810004</v>
      </c>
      <c r="AO102" s="15">
        <f>IF(Raw!AR67&gt;0,Deficit!$D$102-Raw!AR67,"")</f>
        <v>1.8806251197697996</v>
      </c>
      <c r="AP102" s="15">
        <f>IF(Raw!AS67&gt;0,Deficit!$D$102-Raw!AS67,"")</f>
        <v>2.1187931041572998</v>
      </c>
      <c r="AQ102" s="15">
        <f>IF(Raw!AT67&gt;0,Deficit!$D$102-Raw!AT67,"")</f>
        <v>2.3418497976983002</v>
      </c>
      <c r="AR102" s="15" t="str">
        <f>IF(Raw!AU67&gt;0,Deficit!$D$102-Raw!AU67,"")</f>
        <v/>
      </c>
    </row>
    <row r="103" spans="1:44" x14ac:dyDescent="0.25">
      <c r="A103" s="33" t="s">
        <v>64</v>
      </c>
      <c r="B103" s="33">
        <v>4</v>
      </c>
      <c r="C103" s="33">
        <v>15</v>
      </c>
      <c r="D103" s="78">
        <v>29</v>
      </c>
      <c r="E103" s="34">
        <f>IF(Raw!H278&gt;0,Deficit!$D$103-Raw!H278,"")</f>
        <v>19.850000000000001</v>
      </c>
      <c r="F103" s="34">
        <f>IF(Raw!I278&gt;0,Deficit!$D$103-Raw!I278,"")</f>
        <v>18.3</v>
      </c>
      <c r="G103" s="34">
        <f>IF(Raw!J278&gt;0,Deficit!$D$103-Raw!J278,"")</f>
        <v>14.15</v>
      </c>
      <c r="H103" s="34">
        <f>IF(Raw!K278&gt;0,Deficit!$D$103-Raw!K278,"")</f>
        <v>16.350000000000001</v>
      </c>
      <c r="I103" s="34">
        <f>IF(Raw!L278&gt;0,Deficit!$D$103-Raw!L278,"")</f>
        <v>1.8500000000000014</v>
      </c>
      <c r="J103" s="34">
        <f>IF(Raw!M278&gt;0,Deficit!$D$103-Raw!M278,"")</f>
        <v>11.75</v>
      </c>
      <c r="K103" s="34">
        <f>IF(Raw!N278&gt;0,Deficit!$D$103-Raw!N278,"")</f>
        <v>5.8999999999999986</v>
      </c>
      <c r="L103" s="34">
        <f>IF(Raw!O278&gt;0,Deficit!$D$103-Raw!O278,"")</f>
        <v>17.95</v>
      </c>
      <c r="M103" s="34">
        <f>IF(Raw!P278&gt;0,Deficit!$D$103-Raw!P278,"")</f>
        <v>4</v>
      </c>
      <c r="N103" s="34">
        <f>IF(Raw!Q278&gt;0,Deficit!$D$103-Raw!Q278,"")</f>
        <v>16.350000000000001</v>
      </c>
      <c r="O103" s="34">
        <f>IF(Raw!R278&gt;0,Deficit!$D$103-Raw!R278,"")</f>
        <v>3.6999999999999993</v>
      </c>
      <c r="P103" s="34">
        <f>IF(Raw!S278&gt;0,Deficit!$D$103-Raw!S278,"")</f>
        <v>20.75</v>
      </c>
      <c r="Q103" s="34">
        <f>IF(Raw!T278&gt;0,Deficit!$D$103-Raw!T278,"")</f>
        <v>10.199999999999999</v>
      </c>
      <c r="R103" s="34">
        <f>IF(Raw!U278&gt;0,Deficit!$D$103-Raw!U278,"")</f>
        <v>14.766666666666699</v>
      </c>
      <c r="S103" s="34">
        <f>IF(Raw!V278&gt;0,Deficit!$D$103-Raw!V278,"")</f>
        <v>3.1999999999999993</v>
      </c>
      <c r="T103" s="34">
        <f>IF(Raw!W278&gt;0,Deficit!$D$103-Raw!W278,"")</f>
        <v>11.3</v>
      </c>
      <c r="U103" s="34">
        <f>IF(Raw!X278&gt;0,Deficit!$D$103-Raw!X278,"")</f>
        <v>4.1499999999999986</v>
      </c>
      <c r="V103" s="34">
        <f>IF(Raw!Y278&gt;0,Deficit!$D$103-Raw!Y278,"")</f>
        <v>12.25</v>
      </c>
      <c r="W103" s="34">
        <f>IF(Raw!Z278&gt;0,Deficit!$D$103-Raw!Z278,"")</f>
        <v>19.75</v>
      </c>
      <c r="X103" s="34">
        <f>IF(Raw!AA278&gt;0,Deficit!$D$103-Raw!AA278,"")</f>
        <v>2.6000000000000014</v>
      </c>
      <c r="Y103" s="34">
        <f>IF(Raw!AB278&gt;0,Deficit!$D$103-Raw!AB278,"")</f>
        <v>4.8999999999999986</v>
      </c>
      <c r="Z103" s="34">
        <f>IF(Raw!AC278&gt;0,Deficit!$D$103-Raw!AC278,"")</f>
        <v>-1.3000000000000007</v>
      </c>
      <c r="AA103" s="34">
        <f>IF(Raw!AD278&gt;0,Deficit!$D$103-Raw!AD278,"")</f>
        <v>14.9</v>
      </c>
      <c r="AB103" s="34">
        <f>IF(Raw!AE278&gt;0,Deficit!$D$103-Raw!AE278,"")</f>
        <v>2.5</v>
      </c>
      <c r="AC103" s="34">
        <f>IF(Raw!AF278&gt;0,Deficit!$D$103-Raw!AF278,"")</f>
        <v>0.14999999999999858</v>
      </c>
      <c r="AD103" s="34">
        <f>IF(Raw!AG278&gt;0,Deficit!$D$103-Raw!AG278,"")</f>
        <v>12.399999999999999</v>
      </c>
      <c r="AE103" s="34">
        <f>IF(Raw!AH278&gt;0,Deficit!$D$103-Raw!AH278,"")</f>
        <v>-0.5</v>
      </c>
      <c r="AF103" s="34">
        <f>IF(Raw!AI278&gt;0,Deficit!$D$103-Raw!AI278,"")</f>
        <v>14</v>
      </c>
      <c r="AG103" s="34">
        <f>IF(Raw!AJ278&gt;0,Deficit!$D$103-Raw!AJ278,"")</f>
        <v>13.55</v>
      </c>
      <c r="AH103" s="34">
        <f>IF(Raw!AK278&gt;0,Deficit!$D$103-Raw!AK278,"")</f>
        <v>1.3000000000000007</v>
      </c>
      <c r="AI103" s="34">
        <f>IF(Raw!AL278&gt;0,Deficit!$D$103-Raw!AL278,"")</f>
        <v>15.25</v>
      </c>
      <c r="AJ103" s="34">
        <f>IF(Raw!AM278&gt;0,Deficit!$D$103-Raw!AM278,"")</f>
        <v>4.8000000000000007</v>
      </c>
      <c r="AK103" s="34">
        <f>IF(Raw!AN278&gt;0,Deficit!$D$103-Raw!AN278,"")</f>
        <v>6.1000000000000014</v>
      </c>
      <c r="AL103" s="34">
        <f>IF(Raw!AO278&gt;0,Deficit!$D$103-Raw!AO278,"")</f>
        <v>13.7</v>
      </c>
      <c r="AM103" s="34">
        <f>IF(Raw!AP278&gt;0,Deficit!$D$103-Raw!AP278,"")</f>
        <v>5.75</v>
      </c>
      <c r="AN103" s="34">
        <f>IF(Raw!AQ278&gt;0,Deficit!$D$103-Raw!AQ278,"")</f>
        <v>2.8999999999999986</v>
      </c>
      <c r="AO103" s="34">
        <f>IF(Raw!AR278&gt;0,Deficit!$D$103-Raw!AR278,"")</f>
        <v>6.5</v>
      </c>
      <c r="AP103" s="34">
        <f>IF(Raw!AS278&gt;0,Deficit!$D$103-Raw!AS278,"")</f>
        <v>-1.0500000000000007</v>
      </c>
      <c r="AQ103" s="34">
        <f>IF(Raw!AT278&gt;0,Deficit!$D$103-Raw!AT278,"")</f>
        <v>4.1000000000000014</v>
      </c>
      <c r="AR103" s="34" t="str">
        <f>IF(Raw!AU278&gt;0,Deficit!$D$103-Raw!AU278,"")</f>
        <v/>
      </c>
    </row>
    <row r="104" spans="1:44" x14ac:dyDescent="0.25">
      <c r="A104" s="26" t="s">
        <v>64</v>
      </c>
      <c r="B104" s="26">
        <v>4</v>
      </c>
      <c r="C104" s="26">
        <v>30</v>
      </c>
      <c r="D104" s="88">
        <v>31.5</v>
      </c>
      <c r="E104" s="14"/>
      <c r="F104" s="14">
        <f>IF(Raw!I279&gt;0,Deficit!$D$105-Raw!I279,"")</f>
        <v>7.633419489559099</v>
      </c>
      <c r="G104" s="14">
        <f>IF(Raw!J279&gt;0,Deficit!$D$105-Raw!J279,"")</f>
        <v>3.1683997660055994</v>
      </c>
      <c r="H104" s="14">
        <f>IF(Raw!K279&gt;0,Deficit!$D$105-Raw!K279,"")</f>
        <v>4.2576610645160997</v>
      </c>
      <c r="I104" s="14">
        <f>IF(Raw!L279&gt;0,Deficit!$D$105-Raw!L279,"")</f>
        <v>1.3274445357488993</v>
      </c>
      <c r="J104" s="14">
        <f>IF(Raw!M279&gt;0,Deficit!$D$105-Raw!M279,"")</f>
        <v>7.6725571921556011</v>
      </c>
      <c r="K104" s="14">
        <f>IF(Raw!N279&gt;0,Deficit!$D$105-Raw!N279,"")</f>
        <v>3.0265023063230991</v>
      </c>
      <c r="L104" s="14">
        <f>IF(Raw!O279&gt;0,Deficit!$D$105-Raw!O279,"")</f>
        <v>8.713811737288399</v>
      </c>
      <c r="M104" s="14">
        <f>IF(Raw!P279&gt;0,Deficit!$D$105-Raw!P279,"")</f>
        <v>2.7062448849234997</v>
      </c>
      <c r="N104" s="14">
        <f>IF(Raw!Q279&gt;0,Deficit!$D$105-Raw!Q279,"")</f>
        <v>10.161321740925999</v>
      </c>
      <c r="O104" s="14">
        <f>IF(Raw!R279&gt;0,Deficit!$D$105-Raw!R279,"")</f>
        <v>4.787381379143099</v>
      </c>
      <c r="P104" s="14">
        <f>IF(Raw!S279&gt;0,Deficit!$D$105-Raw!S279,"")</f>
        <v>9.2220183170946015</v>
      </c>
      <c r="Q104" s="14">
        <f>IF(Raw!T279&gt;0,Deficit!$D$105-Raw!T279,"")</f>
        <v>8.2909479477246002</v>
      </c>
      <c r="R104" s="14">
        <f>IF(Raw!U279&gt;0,Deficit!$D$105-Raw!U279,"")</f>
        <v>3.6596100277797987</v>
      </c>
      <c r="S104" s="14">
        <f>IF(Raw!V279&gt;0,Deficit!$D$105-Raw!V279,"")</f>
        <v>5.0241017485346013</v>
      </c>
      <c r="T104" s="14">
        <f>IF(Raw!W279&gt;0,Deficit!$D$105-Raw!W279,"")</f>
        <v>5.7182164946046008</v>
      </c>
      <c r="U104" s="14">
        <f>IF(Raw!X279&gt;0,Deficit!$D$105-Raw!X279,"")</f>
        <v>0.13608844263630004</v>
      </c>
      <c r="V104" s="14">
        <f>IF(Raw!Y279&gt;0,Deficit!$D$105-Raw!Y279,"")</f>
        <v>4.615624529579101</v>
      </c>
      <c r="W104" s="14">
        <f>IF(Raw!Z279&gt;0,Deficit!$D$105-Raw!Z279,"")</f>
        <v>8.1275376347585997</v>
      </c>
      <c r="X104" s="14">
        <f>IF(Raw!AA279&gt;0,Deficit!$D$105-Raw!AA279,"")</f>
        <v>0.24407089997449916</v>
      </c>
      <c r="Y104" s="14">
        <f>IF(Raw!AB279&gt;0,Deficit!$D$105-Raw!AB279,"")</f>
        <v>5.1498839188292003</v>
      </c>
      <c r="Z104" s="14">
        <f>IF(Raw!AC279&gt;0,Deficit!$D$105-Raw!AC279,"")</f>
        <v>8.7486751380900785E-2</v>
      </c>
      <c r="AA104" s="14">
        <f>IF(Raw!AD279&gt;0,Deficit!$D$105-Raw!AD279,"")</f>
        <v>2.8553070648091996</v>
      </c>
      <c r="AB104" s="14">
        <f>IF(Raw!AE279&gt;0,Deficit!$D$105-Raw!AE279,"")</f>
        <v>1.7250358403791992</v>
      </c>
      <c r="AC104" s="14">
        <f>IF(Raw!AF279&gt;0,Deficit!$D$105-Raw!AF279,"")</f>
        <v>-0.65361949656519869</v>
      </c>
      <c r="AD104" s="14">
        <f>IF(Raw!AG279&gt;0,Deficit!$D$105-Raw!AG279,"")</f>
        <v>6.0722602726863997</v>
      </c>
      <c r="AE104" s="14">
        <f>IF(Raw!AH279&gt;0,Deficit!$D$105-Raw!AH279,"")</f>
        <v>-7.9821017143501649E-2</v>
      </c>
      <c r="AF104" s="14">
        <f>IF(Raw!AI279&gt;0,Deficit!$D$105-Raw!AI279,"")</f>
        <v>1.5698981848214011</v>
      </c>
      <c r="AG104" s="14">
        <f>IF(Raw!AJ279&gt;0,Deficit!$D$105-Raw!AJ279,"")</f>
        <v>8.5603825360799988</v>
      </c>
      <c r="AH104" s="14">
        <f>IF(Raw!AK279&gt;0,Deficit!$D$105-Raw!AK279,"")</f>
        <v>2.1063863962097003</v>
      </c>
      <c r="AI104" s="14">
        <f>IF(Raw!AL279&gt;0,Deficit!$D$105-Raw!AL279,"")</f>
        <v>7.6969491567206987</v>
      </c>
      <c r="AJ104" s="14">
        <f>IF(Raw!AM279&gt;0,Deficit!$D$105-Raw!AM279,"")</f>
        <v>3.1589475231352999</v>
      </c>
      <c r="AK104" s="14">
        <f>IF(Raw!AN279&gt;0,Deficit!$D$105-Raw!AN279,"")</f>
        <v>4.9200074970931986</v>
      </c>
      <c r="AL104" s="14">
        <f>IF(Raw!AO279&gt;0,Deficit!$D$105-Raw!AO279,"")</f>
        <v>9.3937869928594999</v>
      </c>
      <c r="AM104" s="14">
        <f>IF(Raw!AP279&gt;0,Deficit!$D$105-Raw!AP279,"")</f>
        <v>3.8832326582253991</v>
      </c>
      <c r="AN104" s="14">
        <f>IF(Raw!AQ279&gt;0,Deficit!$D$105-Raw!AQ279,"")</f>
        <v>2.0283847839878995</v>
      </c>
      <c r="AO104" s="14">
        <f>IF(Raw!AR279&gt;0,Deficit!$D$105-Raw!AR279,"")</f>
        <v>-0.24639689499679918</v>
      </c>
      <c r="AP104" s="14">
        <f>IF(Raw!AS279&gt;0,Deficit!$D$105-Raw!AS279,"")</f>
        <v>0.87499631355510132</v>
      </c>
      <c r="AQ104" s="14">
        <f>IF(Raw!AT279&gt;0,Deficit!$D$105-Raw!AT279,"")</f>
        <v>1.451238718988801</v>
      </c>
      <c r="AR104" s="14" t="str">
        <f>IF(Raw!AU279&gt;0,Deficit!$D$105-Raw!AU279,"")</f>
        <v/>
      </c>
    </row>
    <row r="105" spans="1:44" x14ac:dyDescent="0.25">
      <c r="A105" s="31" t="s">
        <v>64</v>
      </c>
      <c r="B105" s="26">
        <v>4</v>
      </c>
      <c r="C105" s="26">
        <v>60</v>
      </c>
      <c r="D105" s="88">
        <v>23</v>
      </c>
      <c r="E105" s="14"/>
      <c r="F105" s="14">
        <f>IF(Raw!I280&gt;0,Deficit!$D$107-Raw!I280,"")</f>
        <v>2.5497391390715016</v>
      </c>
      <c r="G105" s="14">
        <f>IF(Raw!J280&gt;0,Deficit!$D$107-Raw!J280,"")</f>
        <v>1.8074275676917004</v>
      </c>
      <c r="H105" s="14">
        <f>IF(Raw!K280&gt;0,Deficit!$D$107-Raw!K280,"")</f>
        <v>2.6892902294925989</v>
      </c>
      <c r="I105" s="14">
        <f>IF(Raw!L280&gt;0,Deficit!$D$107-Raw!L280,"")</f>
        <v>1.7550367882814015</v>
      </c>
      <c r="J105" s="14">
        <f>IF(Raw!M280&gt;0,Deficit!$D$107-Raw!M280,"")</f>
        <v>-0.80542334118360159</v>
      </c>
      <c r="K105" s="14">
        <f>IF(Raw!N280&gt;0,Deficit!$D$107-Raw!N280,"")</f>
        <v>-1.4972632720014012</v>
      </c>
      <c r="L105" s="14">
        <f>IF(Raw!O280&gt;0,Deficit!$D$107-Raw!O280,"")</f>
        <v>-1.1155161937674016</v>
      </c>
      <c r="M105" s="14">
        <f>IF(Raw!P280&gt;0,Deficit!$D$107-Raw!P280,"")</f>
        <v>0.732327983979701</v>
      </c>
      <c r="N105" s="14">
        <f>IF(Raw!Q280&gt;0,Deficit!$D$107-Raw!Q280,"")</f>
        <v>1.5630464510206998</v>
      </c>
      <c r="O105" s="14">
        <f>IF(Raw!R280&gt;0,Deficit!$D$107-Raw!R280,"")</f>
        <v>0.98213655277159972</v>
      </c>
      <c r="P105" s="14">
        <f>IF(Raw!S280&gt;0,Deficit!$D$107-Raw!S280,"")</f>
        <v>3.0683075977735008</v>
      </c>
      <c r="Q105" s="14">
        <f>IF(Raw!T280&gt;0,Deficit!$D$107-Raw!T280,"")</f>
        <v>1.8744477192378</v>
      </c>
      <c r="R105" s="14">
        <f>IF(Raw!U280&gt;0,Deficit!$D$107-Raw!U280,"")</f>
        <v>1.3804749917708001</v>
      </c>
      <c r="S105" s="14">
        <f>IF(Raw!V280&gt;0,Deficit!$D$107-Raw!V280,"")</f>
        <v>2.5234754366862013</v>
      </c>
      <c r="T105" s="14">
        <f>IF(Raw!W280&gt;0,Deficit!$D$107-Raw!W280,"")</f>
        <v>2.2837206386640005</v>
      </c>
      <c r="U105" s="14">
        <f>IF(Raw!X280&gt;0,Deficit!$D$107-Raw!X280,"")</f>
        <v>0.16177692568109947</v>
      </c>
      <c r="V105" s="14">
        <f>IF(Raw!Y280&gt;0,Deficit!$D$107-Raw!Y280,"")</f>
        <v>2.0097601908215985</v>
      </c>
      <c r="W105" s="14">
        <f>IF(Raw!Z280&gt;0,Deficit!$D$107-Raw!Z280,"")</f>
        <v>1.9063199833291016</v>
      </c>
      <c r="X105" s="14">
        <f>IF(Raw!AA280&gt;0,Deficit!$D$107-Raw!AA280,"")</f>
        <v>0.19120258656910138</v>
      </c>
      <c r="Y105" s="14">
        <f>IF(Raw!AB280&gt;0,Deficit!$D$107-Raw!AB280,"")</f>
        <v>1.5757100579509</v>
      </c>
      <c r="Z105" s="14">
        <f>IF(Raw!AC280&gt;0,Deficit!$D$107-Raw!AC280,"")</f>
        <v>-0.18586905024690026</v>
      </c>
      <c r="AA105" s="14">
        <f>IF(Raw!AD280&gt;0,Deficit!$D$107-Raw!AD280,"")</f>
        <v>1.3912714119834995</v>
      </c>
      <c r="AB105" s="14">
        <f>IF(Raw!AE280&gt;0,Deficit!$D$107-Raw!AE280,"")</f>
        <v>1.6791255656743012</v>
      </c>
      <c r="AC105" s="14">
        <f>IF(Raw!AF280&gt;0,Deficit!$D$107-Raw!AF280,"")</f>
        <v>0.34111019933450137</v>
      </c>
      <c r="AD105" s="14">
        <f>IF(Raw!AG280&gt;0,Deficit!$D$107-Raw!AG280,"")</f>
        <v>1.7238101994744994</v>
      </c>
      <c r="AE105" s="14">
        <f>IF(Raw!AH280&gt;0,Deficit!$D$107-Raw!AH280,"")</f>
        <v>1.4382117820257996</v>
      </c>
      <c r="AF105" s="14">
        <f>IF(Raw!AI280&gt;0,Deficit!$D$107-Raw!AI280,"")</f>
        <v>2.3178680834748988</v>
      </c>
      <c r="AG105" s="14">
        <f>IF(Raw!AJ280&gt;0,Deficit!$D$107-Raw!AJ280,"")</f>
        <v>4.6200064930837996</v>
      </c>
      <c r="AH105" s="14">
        <f>IF(Raw!AK280&gt;0,Deficit!$D$107-Raw!AK280,"")</f>
        <v>4.1140887973594005</v>
      </c>
      <c r="AI105" s="14">
        <f>IF(Raw!AL280&gt;0,Deficit!$D$107-Raw!AL280,"")</f>
        <v>5.3251660932705001</v>
      </c>
      <c r="AJ105" s="14">
        <f>IF(Raw!AM280&gt;0,Deficit!$D$107-Raw!AM280,"")</f>
        <v>6.0777762534840001</v>
      </c>
      <c r="AK105" s="14">
        <f>IF(Raw!AN280&gt;0,Deficit!$D$107-Raw!AN280,"")</f>
        <v>5.9862792723793987</v>
      </c>
      <c r="AL105" s="14">
        <f>IF(Raw!AO280&gt;0,Deficit!$D$107-Raw!AO280,"")</f>
        <v>7.1846549581453996</v>
      </c>
      <c r="AM105" s="14">
        <f>IF(Raw!AP280&gt;0,Deficit!$D$107-Raw!AP280,"")</f>
        <v>7.8731483021947994</v>
      </c>
      <c r="AN105" s="14">
        <f>IF(Raw!AQ280&gt;0,Deficit!$D$107-Raw!AQ280,"")</f>
        <v>2.945088072042001</v>
      </c>
      <c r="AO105" s="14">
        <f>IF(Raw!AR280&gt;0,Deficit!$D$107-Raw!AR280,"")</f>
        <v>3.1459254506309016</v>
      </c>
      <c r="AP105" s="14">
        <f>IF(Raw!AS280&gt;0,Deficit!$D$107-Raw!AS280,"")</f>
        <v>3.3028560499819015</v>
      </c>
      <c r="AQ105" s="14">
        <f>IF(Raw!AT280&gt;0,Deficit!$D$107-Raw!AT280,"")</f>
        <v>3.2859363626931994</v>
      </c>
      <c r="AR105" s="14" t="str">
        <f>IF(Raw!AU280&gt;0,Deficit!$D$107-Raw!AU280,"")</f>
        <v/>
      </c>
    </row>
    <row r="106" spans="1:44" x14ac:dyDescent="0.25">
      <c r="A106" s="31" t="s">
        <v>64</v>
      </c>
      <c r="B106" s="26">
        <v>4</v>
      </c>
      <c r="C106" s="26">
        <v>90</v>
      </c>
      <c r="D106" s="70">
        <v>16</v>
      </c>
      <c r="E106" s="14"/>
      <c r="F106" s="14">
        <f>IF(Raw!I281&gt;0,Deficit!$D$109-Raw!I281,"")</f>
        <v>4.1573003135681006</v>
      </c>
      <c r="G106" s="14">
        <f>IF(Raw!J281&gt;0,Deficit!$D$109-Raw!J281,"")</f>
        <v>3.9012055519783999</v>
      </c>
      <c r="H106" s="14">
        <f>IF(Raw!K281&gt;0,Deficit!$D$109-Raw!K281,"")</f>
        <v>3.6746519994092992</v>
      </c>
      <c r="I106" s="14">
        <f>IF(Raw!L281&gt;0,Deficit!$D$109-Raw!L281,"")</f>
        <v>3.3306818389627004</v>
      </c>
      <c r="J106" s="14">
        <f>IF(Raw!M281&gt;0,Deficit!$D$109-Raw!M281,"")</f>
        <v>2.8151749586228991</v>
      </c>
      <c r="K106" s="14">
        <f>IF(Raw!N281&gt;0,Deficit!$D$109-Raw!N281,"")</f>
        <v>2.8919717255914996</v>
      </c>
      <c r="L106" s="14">
        <f>IF(Raw!O281&gt;0,Deficit!$D$109-Raw!O281,"")</f>
        <v>2.5256640731053004</v>
      </c>
      <c r="M106" s="14">
        <f>IF(Raw!P281&gt;0,Deficit!$D$109-Raw!P281,"")</f>
        <v>2.5155276486591003</v>
      </c>
      <c r="N106" s="14">
        <f>IF(Raw!Q281&gt;0,Deficit!$D$109-Raw!Q281,"")</f>
        <v>3.1571312069699999</v>
      </c>
      <c r="O106" s="14">
        <f>IF(Raw!R281&gt;0,Deficit!$D$109-Raw!R281,"")</f>
        <v>2.4869413496855</v>
      </c>
      <c r="P106" s="14">
        <f>IF(Raw!S281&gt;0,Deficit!$D$109-Raw!S281,"")</f>
        <v>3.1245401061195999</v>
      </c>
      <c r="Q106" s="14">
        <f>IF(Raw!T281&gt;0,Deficit!$D$109-Raw!T281,"")</f>
        <v>2.6257853638423008</v>
      </c>
      <c r="R106" s="14">
        <f>IF(Raw!U281&gt;0,Deficit!$D$109-Raw!U281,"")</f>
        <v>3.0866838745261003</v>
      </c>
      <c r="S106" s="14">
        <f>IF(Raw!V281&gt;0,Deficit!$D$109-Raw!V281,"")</f>
        <v>3.5695049074393008</v>
      </c>
      <c r="T106" s="14">
        <f>IF(Raw!W281&gt;0,Deficit!$D$109-Raw!W281,"")</f>
        <v>3.4643171236869996</v>
      </c>
      <c r="U106" s="14">
        <f>IF(Raw!X281&gt;0,Deficit!$D$109-Raw!X281,"")</f>
        <v>2.7397973731759997</v>
      </c>
      <c r="V106" s="14">
        <f>IF(Raw!Y281&gt;0,Deficit!$D$109-Raw!Y281,"")</f>
        <v>3.0559833348479994</v>
      </c>
      <c r="W106" s="14">
        <f>IF(Raw!Z281&gt;0,Deficit!$D$109-Raw!Z281,"")</f>
        <v>3.1142902833225001</v>
      </c>
      <c r="X106" s="14">
        <f>IF(Raw!AA281&gt;0,Deficit!$D$109-Raw!AA281,"")</f>
        <v>3.1166670872040996</v>
      </c>
      <c r="Y106" s="14">
        <f>IF(Raw!AB281&gt;0,Deficit!$D$109-Raw!AB281,"")</f>
        <v>3.5864935986970004</v>
      </c>
      <c r="Z106" s="14">
        <f>IF(Raw!AC281&gt;0,Deficit!$D$109-Raw!AC281,"")</f>
        <v>-0.16940888663129883</v>
      </c>
      <c r="AA106" s="14">
        <f>IF(Raw!AD281&gt;0,Deficit!$D$109-Raw!AD281,"")</f>
        <v>0.34668257828369953</v>
      </c>
      <c r="AB106" s="14">
        <f>IF(Raw!AE281&gt;0,Deficit!$D$109-Raw!AE281,"")</f>
        <v>-2.4437134998798626E-2</v>
      </c>
      <c r="AC106" s="14">
        <f>IF(Raw!AF281&gt;0,Deficit!$D$109-Raw!AF281,"")</f>
        <v>0.48621003420399944</v>
      </c>
      <c r="AD106" s="14">
        <f>IF(Raw!AG281&gt;0,Deficit!$D$109-Raw!AG281,"")</f>
        <v>1.4383343694588007</v>
      </c>
      <c r="AE106" s="14">
        <f>IF(Raw!AH281&gt;0,Deficit!$D$109-Raw!AH281,"")</f>
        <v>1.4543967019528008</v>
      </c>
      <c r="AF106" s="14">
        <f>IF(Raw!AI281&gt;0,Deficit!$D$109-Raw!AI281,"")</f>
        <v>1.2770310455710003</v>
      </c>
      <c r="AG106" s="14">
        <f>IF(Raw!AJ281&gt;0,Deficit!$D$109-Raw!AJ281,"")</f>
        <v>2.8711618333177995</v>
      </c>
      <c r="AH106" s="14">
        <f>IF(Raw!AK281&gt;0,Deficit!$D$109-Raw!AK281,"")</f>
        <v>2.6932426048760991</v>
      </c>
      <c r="AI106" s="14">
        <f>IF(Raw!AL281&gt;0,Deficit!$D$109-Raw!AL281,"")</f>
        <v>3.2260205018140002</v>
      </c>
      <c r="AJ106" s="14">
        <f>IF(Raw!AM281&gt;0,Deficit!$D$109-Raw!AM281,"")</f>
        <v>3.3639696557556995</v>
      </c>
      <c r="AK106" s="14">
        <f>IF(Raw!AN281&gt;0,Deficit!$D$109-Raw!AN281,"")</f>
        <v>3.5346083032500992</v>
      </c>
      <c r="AL106" s="14">
        <f>IF(Raw!AO281&gt;0,Deficit!$D$109-Raw!AO281,"")</f>
        <v>3.9240708103569002</v>
      </c>
      <c r="AM106" s="14">
        <f>IF(Raw!AP281&gt;0,Deficit!$D$109-Raw!AP281,"")</f>
        <v>4.1918031385517001</v>
      </c>
      <c r="AN106" s="14">
        <f>IF(Raw!AQ281&gt;0,Deficit!$D$109-Raw!AQ281,"")</f>
        <v>1.8938300888118</v>
      </c>
      <c r="AO106" s="14">
        <f>IF(Raw!AR281&gt;0,Deficit!$D$109-Raw!AR281,"")</f>
        <v>1.3675520839185005</v>
      </c>
      <c r="AP106" s="14">
        <f>IF(Raw!AS281&gt;0,Deficit!$D$109-Raw!AS281,"")</f>
        <v>2.9753179092623991</v>
      </c>
      <c r="AQ106" s="14">
        <f>IF(Raw!AT281&gt;0,Deficit!$D$109-Raw!AT281,"")</f>
        <v>2.4332686639999004</v>
      </c>
      <c r="AR106" s="14" t="str">
        <f>IF(Raw!AU281&gt;0,Deficit!$D$109-Raw!AU281,"")</f>
        <v/>
      </c>
    </row>
    <row r="107" spans="1:44" x14ac:dyDescent="0.25">
      <c r="A107" s="31" t="s">
        <v>64</v>
      </c>
      <c r="B107" s="26">
        <v>4</v>
      </c>
      <c r="C107" s="26">
        <v>120</v>
      </c>
      <c r="D107" s="19">
        <v>16</v>
      </c>
      <c r="E107" s="14"/>
      <c r="F107" s="14">
        <f>IF(Raw!I282&gt;0,Deficit!$D$111-Raw!I282,"")</f>
        <v>5.9902280093123004</v>
      </c>
      <c r="G107" s="14">
        <f>IF(Raw!J282&gt;0,Deficit!$D$111-Raw!J282,"")</f>
        <v>5.8065823042272005</v>
      </c>
      <c r="H107" s="14">
        <f>IF(Raw!K282&gt;0,Deficit!$D$111-Raw!K282,"")</f>
        <v>5.8540295639354998</v>
      </c>
      <c r="I107" s="14">
        <f>IF(Raw!L282&gt;0,Deficit!$D$111-Raw!L282,"")</f>
        <v>5.6660735624117002</v>
      </c>
      <c r="J107" s="14">
        <f>IF(Raw!M282&gt;0,Deficit!$D$111-Raw!M282,"")</f>
        <v>5.4801848139697</v>
      </c>
      <c r="K107" s="14">
        <f>IF(Raw!N282&gt;0,Deficit!$D$111-Raw!N282,"")</f>
        <v>5.5313110945134998</v>
      </c>
      <c r="L107" s="14">
        <f>IF(Raw!O282&gt;0,Deficit!$D$111-Raw!O282,"")</f>
        <v>5.0888640570682995</v>
      </c>
      <c r="M107" s="14">
        <f>IF(Raw!P282&gt;0,Deficit!$D$111-Raw!P282,"")</f>
        <v>5.2685671325128993</v>
      </c>
      <c r="N107" s="14">
        <f>IF(Raw!Q282&gt;0,Deficit!$D$111-Raw!Q282,"")</f>
        <v>4.8666490637550002</v>
      </c>
      <c r="O107" s="14">
        <f>IF(Raw!R282&gt;0,Deficit!$D$111-Raw!R282,"")</f>
        <v>4.8260251847034006</v>
      </c>
      <c r="P107" s="14">
        <f>IF(Raw!S282&gt;0,Deficit!$D$111-Raw!S282,"")</f>
        <v>5.0167825642417991</v>
      </c>
      <c r="Q107" s="14">
        <f>IF(Raw!T282&gt;0,Deficit!$D$111-Raw!T282,"")</f>
        <v>4.5334944636929997</v>
      </c>
      <c r="R107" s="14">
        <f>IF(Raw!U282&gt;0,Deficit!$D$111-Raw!U282,"")</f>
        <v>4.8295890120598006</v>
      </c>
      <c r="S107" s="14">
        <f>IF(Raw!V282&gt;0,Deficit!$D$111-Raw!V282,"")</f>
        <v>4.60273551481</v>
      </c>
      <c r="T107" s="14">
        <f>IF(Raw!W282&gt;0,Deficit!$D$111-Raw!W282,"")</f>
        <v>4.3490343428497003</v>
      </c>
      <c r="U107" s="14">
        <f>IF(Raw!X282&gt;0,Deficit!$D$111-Raw!X282,"")</f>
        <v>4.6346274482474001</v>
      </c>
      <c r="V107" s="14">
        <f>IF(Raw!Y282&gt;0,Deficit!$D$111-Raw!Y282,"")</f>
        <v>4.5630559031445994</v>
      </c>
      <c r="W107" s="14">
        <f>IF(Raw!Z282&gt;0,Deficit!$D$111-Raw!Z282,"")</f>
        <v>4.6710759063899001</v>
      </c>
      <c r="X107" s="14">
        <f>IF(Raw!AA282&gt;0,Deficit!$D$111-Raw!AA282,"")</f>
        <v>4.5788360011150999</v>
      </c>
      <c r="Y107" s="14">
        <f>IF(Raw!AB282&gt;0,Deficit!$D$111-Raw!AB282,"")</f>
        <v>4.4555934640592003</v>
      </c>
      <c r="Z107" s="14">
        <f>IF(Raw!AC282&gt;0,Deficit!$D$111-Raw!AC282,"")</f>
        <v>4.0240105562800004</v>
      </c>
      <c r="AA107" s="14">
        <f>IF(Raw!AD282&gt;0,Deficit!$D$111-Raw!AD282,"")</f>
        <v>2.7021918813852999</v>
      </c>
      <c r="AB107" s="14">
        <f>IF(Raw!AE282&gt;0,Deficit!$D$111-Raw!AE282,"")</f>
        <v>0.62899948054850086</v>
      </c>
      <c r="AC107" s="14">
        <f>IF(Raw!AF282&gt;0,Deficit!$D$111-Raw!AF282,"")</f>
        <v>1.2810780979909993</v>
      </c>
      <c r="AD107" s="14">
        <f>IF(Raw!AG282&gt;0,Deficit!$D$111-Raw!AG282,"")</f>
        <v>1.7883023082177996</v>
      </c>
      <c r="AE107" s="14">
        <f>IF(Raw!AH282&gt;0,Deficit!$D$111-Raw!AH282,"")</f>
        <v>1.5609317478457996</v>
      </c>
      <c r="AF107" s="14">
        <f>IF(Raw!AI282&gt;0,Deficit!$D$111-Raw!AI282,"")</f>
        <v>2.2262486328873994</v>
      </c>
      <c r="AG107" s="14">
        <f>IF(Raw!AJ282&gt;0,Deficit!$D$111-Raw!AJ282,"")</f>
        <v>2.4278292247650999</v>
      </c>
      <c r="AH107" s="14">
        <f>IF(Raw!AK282&gt;0,Deficit!$D$111-Raw!AK282,"")</f>
        <v>2.9707990849372994</v>
      </c>
      <c r="AI107" s="14">
        <f>IF(Raw!AL282&gt;0,Deficit!$D$111-Raw!AL282,"")</f>
        <v>3.1489805832034996</v>
      </c>
      <c r="AJ107" s="14">
        <f>IF(Raw!AM282&gt;0,Deficit!$D$111-Raw!AM282,"")</f>
        <v>3.2457698212338002</v>
      </c>
      <c r="AK107" s="14">
        <f>IF(Raw!AN282&gt;0,Deficit!$D$111-Raw!AN282,"")</f>
        <v>3.2726203757204004</v>
      </c>
      <c r="AL107" s="14">
        <f>IF(Raw!AO282&gt;0,Deficit!$D$111-Raw!AO282,"")</f>
        <v>3.8167791797252004</v>
      </c>
      <c r="AM107" s="14">
        <f>IF(Raw!AP282&gt;0,Deficit!$D$111-Raw!AP282,"")</f>
        <v>3.7610431354619998</v>
      </c>
      <c r="AN107" s="14">
        <f>IF(Raw!AQ282&gt;0,Deficit!$D$111-Raw!AQ282,"")</f>
        <v>3.9765396857203008</v>
      </c>
      <c r="AO107" s="14">
        <f>IF(Raw!AR282&gt;0,Deficit!$D$111-Raw!AR282,"")</f>
        <v>3.2370869790346006</v>
      </c>
      <c r="AP107" s="14">
        <f>IF(Raw!AS282&gt;0,Deficit!$D$111-Raw!AS282,"")</f>
        <v>3.7658662596388002</v>
      </c>
      <c r="AQ107" s="14">
        <f>IF(Raw!AT282&gt;0,Deficit!$D$111-Raw!AT282,"")</f>
        <v>3.6505264083755993</v>
      </c>
      <c r="AR107" s="14" t="str">
        <f>IF(Raw!AU282&gt;0,Deficit!$D$111-Raw!AU282,"")</f>
        <v/>
      </c>
    </row>
    <row r="108" spans="1:44" x14ac:dyDescent="0.25">
      <c r="A108" s="31" t="s">
        <v>64</v>
      </c>
      <c r="B108" s="26">
        <v>4</v>
      </c>
      <c r="C108" s="26">
        <v>150</v>
      </c>
      <c r="D108" s="19">
        <v>19</v>
      </c>
      <c r="E108" s="14"/>
      <c r="F108" s="14">
        <f>IF(Raw!I283&gt;0,Deficit!$D$113-Raw!I283,"")</f>
        <v>7.5069706068232005</v>
      </c>
      <c r="G108" s="14">
        <f>IF(Raw!J283&gt;0,Deficit!$D$113-Raw!J283,"")</f>
        <v>7.5624300211417008</v>
      </c>
      <c r="H108" s="14">
        <f>IF(Raw!K283&gt;0,Deficit!$D$113-Raw!K283,"")</f>
        <v>7.2454197450239999</v>
      </c>
      <c r="I108" s="14">
        <f>IF(Raw!L283&gt;0,Deficit!$D$113-Raw!L283,"")</f>
        <v>7.7530583880544999</v>
      </c>
      <c r="J108" s="14">
        <f>IF(Raw!M283&gt;0,Deficit!$D$113-Raw!M283,"")</f>
        <v>7.8925132016952002</v>
      </c>
      <c r="K108" s="14">
        <f>IF(Raw!N283&gt;0,Deficit!$D$113-Raw!N283,"")</f>
        <v>7.1577477189409997</v>
      </c>
      <c r="L108" s="14">
        <f>IF(Raw!O283&gt;0,Deficit!$D$113-Raw!O283,"")</f>
        <v>7.7103655946153999</v>
      </c>
      <c r="M108" s="14">
        <f>IF(Raw!P283&gt;0,Deficit!$D$113-Raw!P283,"")</f>
        <v>7.1294567780850002</v>
      </c>
      <c r="N108" s="14">
        <f>IF(Raw!Q283&gt;0,Deficit!$D$113-Raw!Q283,"")</f>
        <v>7.2412794657813997</v>
      </c>
      <c r="O108" s="14">
        <f>IF(Raw!R283&gt;0,Deficit!$D$113-Raw!R283,"")</f>
        <v>7.3677260114349004</v>
      </c>
      <c r="P108" s="14">
        <f>IF(Raw!S283&gt;0,Deficit!$D$113-Raw!S283,"")</f>
        <v>7.2063655491906999</v>
      </c>
      <c r="Q108" s="14">
        <f>IF(Raw!T283&gt;0,Deficit!$D$113-Raw!T283,"")</f>
        <v>7.1070286551760997</v>
      </c>
      <c r="R108" s="14">
        <f>IF(Raw!U283&gt;0,Deficit!$D$113-Raw!U283,"")</f>
        <v>7.2395687309140992</v>
      </c>
      <c r="S108" s="14">
        <f>IF(Raw!V283&gt;0,Deficit!$D$113-Raw!V283,"")</f>
        <v>7.2246752001976002</v>
      </c>
      <c r="T108" s="14">
        <f>IF(Raw!W283&gt;0,Deficit!$D$113-Raw!W283,"")</f>
        <v>7.4793495372212995</v>
      </c>
      <c r="U108" s="14">
        <f>IF(Raw!X283&gt;0,Deficit!$D$113-Raw!X283,"")</f>
        <v>7.0373788096996002</v>
      </c>
      <c r="V108" s="14">
        <f>IF(Raw!Y283&gt;0,Deficit!$D$113-Raw!Y283,"")</f>
        <v>7.3284570189638991</v>
      </c>
      <c r="W108" s="14">
        <f>IF(Raw!Z283&gt;0,Deficit!$D$113-Raw!Z283,"")</f>
        <v>6.8953697050576999</v>
      </c>
      <c r="X108" s="14">
        <f>IF(Raw!AA283&gt;0,Deficit!$D$113-Raw!AA283,"")</f>
        <v>6.9528737688091997</v>
      </c>
      <c r="Y108" s="14">
        <f>IF(Raw!AB283&gt;0,Deficit!$D$113-Raw!AB283,"")</f>
        <v>7.0041045235909003</v>
      </c>
      <c r="Z108" s="14">
        <f>IF(Raw!AC283&gt;0,Deficit!$D$113-Raw!AC283,"")</f>
        <v>6.4900368260029992</v>
      </c>
      <c r="AA108" s="14">
        <f>IF(Raw!AD283&gt;0,Deficit!$D$113-Raw!AD283,"")</f>
        <v>6.7874896598898005</v>
      </c>
      <c r="AB108" s="14">
        <f>IF(Raw!AE283&gt;0,Deficit!$D$113-Raw!AE283,"")</f>
        <v>3.2812947855647003</v>
      </c>
      <c r="AC108" s="14">
        <f>IF(Raw!AF283&gt;0,Deficit!$D$113-Raw!AF283,"")</f>
        <v>3.5648568491178008</v>
      </c>
      <c r="AD108" s="14">
        <f>IF(Raw!AG283&gt;0,Deficit!$D$113-Raw!AG283,"")</f>
        <v>3.0444894986602993</v>
      </c>
      <c r="AE108" s="14">
        <f>IF(Raw!AH283&gt;0,Deficit!$D$113-Raw!AH283,"")</f>
        <v>4.1001548308977007</v>
      </c>
      <c r="AF108" s="14">
        <f>IF(Raw!AI283&gt;0,Deficit!$D$113-Raw!AI283,"")</f>
        <v>3.5768496173383006</v>
      </c>
      <c r="AG108" s="14">
        <f>IF(Raw!AJ283&gt;0,Deficit!$D$113-Raw!AJ283,"")</f>
        <v>3.6090335838773999</v>
      </c>
      <c r="AH108" s="14">
        <f>IF(Raw!AK283&gt;0,Deficit!$D$113-Raw!AK283,"")</f>
        <v>3.7835166693327995</v>
      </c>
      <c r="AI108" s="14">
        <f>IF(Raw!AL283&gt;0,Deficit!$D$113-Raw!AL283,"")</f>
        <v>3.9564988414358009</v>
      </c>
      <c r="AJ108" s="14">
        <f>IF(Raw!AM283&gt;0,Deficit!$D$113-Raw!AM283,"")</f>
        <v>4.1252999933323</v>
      </c>
      <c r="AK108" s="14">
        <f>IF(Raw!AN283&gt;0,Deficit!$D$113-Raw!AN283,"")</f>
        <v>3.6976544105253009</v>
      </c>
      <c r="AL108" s="14">
        <f>IF(Raw!AO283&gt;0,Deficit!$D$113-Raw!AO283,"")</f>
        <v>4.5416906135339996</v>
      </c>
      <c r="AM108" s="14">
        <f>IF(Raw!AP283&gt;0,Deficit!$D$113-Raw!AP283,"")</f>
        <v>4.6330611836909998</v>
      </c>
      <c r="AN108" s="14">
        <f>IF(Raw!AQ283&gt;0,Deficit!$D$113-Raw!AQ283,"")</f>
        <v>4.6569575785816006</v>
      </c>
      <c r="AO108" s="14">
        <f>IF(Raw!AR283&gt;0,Deficit!$D$113-Raw!AR283,"")</f>
        <v>4.6909420449277999</v>
      </c>
      <c r="AP108" s="14">
        <f>IF(Raw!AS283&gt;0,Deficit!$D$113-Raw!AS283,"")</f>
        <v>4.4426876519254002</v>
      </c>
      <c r="AQ108" s="14">
        <f>IF(Raw!AT283&gt;0,Deficit!$D$113-Raw!AT283,"")</f>
        <v>5.3112443419811992</v>
      </c>
      <c r="AR108" s="14" t="str">
        <f>IF(Raw!AU283&gt;0,Deficit!$D$113-Raw!AU283,"")</f>
        <v/>
      </c>
    </row>
    <row r="109" spans="1:44" x14ac:dyDescent="0.25">
      <c r="A109" s="31" t="s">
        <v>64</v>
      </c>
      <c r="B109" s="26">
        <v>4</v>
      </c>
      <c r="C109" s="26">
        <v>200</v>
      </c>
      <c r="D109" s="19">
        <v>25</v>
      </c>
      <c r="E109" s="14"/>
      <c r="F109" s="14">
        <f>IF(Raw!I284&gt;0,Deficit!$D$115-Raw!I284,"")</f>
        <v>10.247359944595299</v>
      </c>
      <c r="G109" s="14">
        <f>IF(Raw!J284&gt;0,Deficit!$D$115-Raw!J284,"")</f>
        <v>9.8231508763999003</v>
      </c>
      <c r="H109" s="14">
        <f>IF(Raw!K284&gt;0,Deficit!$D$115-Raw!K284,"")</f>
        <v>10.367399739162501</v>
      </c>
      <c r="I109" s="14">
        <f>IF(Raw!L284&gt;0,Deficit!$D$115-Raw!L284,"")</f>
        <v>9.7804898771506004</v>
      </c>
      <c r="J109" s="14">
        <f>IF(Raw!M284&gt;0,Deficit!$D$115-Raw!M284,"")</f>
        <v>10.410250794529</v>
      </c>
      <c r="K109" s="14">
        <f>IF(Raw!N284&gt;0,Deficit!$D$115-Raw!N284,"")</f>
        <v>10.0889293306111</v>
      </c>
      <c r="L109" s="14">
        <f>IF(Raw!O284&gt;0,Deficit!$D$115-Raw!O284,"")</f>
        <v>10.328720736542399</v>
      </c>
      <c r="M109" s="14">
        <f>IF(Raw!P284&gt;0,Deficit!$D$115-Raw!P284,"")</f>
        <v>10.6665998372651</v>
      </c>
      <c r="N109" s="14">
        <f>IF(Raw!Q284&gt;0,Deficit!$D$115-Raw!Q284,"")</f>
        <v>10.4349963663973</v>
      </c>
      <c r="O109" s="14">
        <f>IF(Raw!R284&gt;0,Deficit!$D$115-Raw!R284,"")</f>
        <v>9.819333717089</v>
      </c>
      <c r="P109" s="14">
        <f>IF(Raw!S284&gt;0,Deficit!$D$115-Raw!S284,"")</f>
        <v>10.2359212072022</v>
      </c>
      <c r="Q109" s="14">
        <f>IF(Raw!T284&gt;0,Deficit!$D$115-Raw!T284,"")</f>
        <v>9.7713419377967998</v>
      </c>
      <c r="R109" s="14">
        <f>IF(Raw!U284&gt;0,Deficit!$D$115-Raw!U284,"")</f>
        <v>10.270709746318801</v>
      </c>
      <c r="S109" s="14">
        <f>IF(Raw!V284&gt;0,Deficit!$D$115-Raw!V284,"")</f>
        <v>9.9040987945792995</v>
      </c>
      <c r="T109" s="14">
        <f>IF(Raw!W284&gt;0,Deficit!$D$115-Raw!W284,"")</f>
        <v>10.0508606288916</v>
      </c>
      <c r="U109" s="14">
        <f>IF(Raw!X284&gt;0,Deficit!$D$115-Raw!X284,"")</f>
        <v>10.0200365572747</v>
      </c>
      <c r="V109" s="14">
        <f>IF(Raw!Y284&gt;0,Deficit!$D$115-Raw!Y284,"")</f>
        <v>10.048857367796799</v>
      </c>
      <c r="W109" s="14">
        <f>IF(Raw!Z284&gt;0,Deficit!$D$115-Raw!Z284,"")</f>
        <v>9.9441050271154001</v>
      </c>
      <c r="X109" s="14">
        <f>IF(Raw!AA284&gt;0,Deficit!$D$115-Raw!AA284,"")</f>
        <v>10.10356383425</v>
      </c>
      <c r="Y109" s="14">
        <f>IF(Raw!AB284&gt;0,Deficit!$D$115-Raw!AB284,"")</f>
        <v>10.2437050957103</v>
      </c>
      <c r="Z109" s="14">
        <f>IF(Raw!AC284&gt;0,Deficit!$D$115-Raw!AC284,"")</f>
        <v>9.9291764491942995</v>
      </c>
      <c r="AA109" s="14">
        <f>IF(Raw!AD284&gt;0,Deficit!$D$115-Raw!AD284,"")</f>
        <v>9.9672410011549992</v>
      </c>
      <c r="AB109" s="14">
        <f>IF(Raw!AE284&gt;0,Deficit!$D$115-Raw!AE284,"")</f>
        <v>10.3671533193616</v>
      </c>
      <c r="AC109" s="14">
        <f>IF(Raw!AF284&gt;0,Deficit!$D$115-Raw!AF284,"")</f>
        <v>9.9927132150516993</v>
      </c>
      <c r="AD109" s="14">
        <f>IF(Raw!AG284&gt;0,Deficit!$D$115-Raw!AG284,"")</f>
        <v>9.0867079826773995</v>
      </c>
      <c r="AE109" s="14">
        <f>IF(Raw!AH284&gt;0,Deficit!$D$115-Raw!AH284,"")</f>
        <v>8.2935422885530983</v>
      </c>
      <c r="AF109" s="14">
        <f>IF(Raw!AI284&gt;0,Deficit!$D$115-Raw!AI284,"")</f>
        <v>7.9598823611887006</v>
      </c>
      <c r="AG109" s="14">
        <f>IF(Raw!AJ284&gt;0,Deficit!$D$115-Raw!AJ284,"")</f>
        <v>7.6107351956716016</v>
      </c>
      <c r="AH109" s="14">
        <f>IF(Raw!AK284&gt;0,Deficit!$D$115-Raw!AK284,"")</f>
        <v>7.4843736986411997</v>
      </c>
      <c r="AI109" s="14">
        <f>IF(Raw!AL284&gt;0,Deficit!$D$115-Raw!AL284,"")</f>
        <v>7.1363522936290984</v>
      </c>
      <c r="AJ109" s="14">
        <f>IF(Raw!AM284&gt;0,Deficit!$D$115-Raw!AM284,"")</f>
        <v>6.8212004827752004</v>
      </c>
      <c r="AK109" s="14">
        <f>IF(Raw!AN284&gt;0,Deficit!$D$115-Raw!AN284,"")</f>
        <v>7.3265230170487996</v>
      </c>
      <c r="AL109" s="14">
        <f>IF(Raw!AO284&gt;0,Deficit!$D$115-Raw!AO284,"")</f>
        <v>7.1964928058215989</v>
      </c>
      <c r="AM109" s="14">
        <f>IF(Raw!AP284&gt;0,Deficit!$D$115-Raw!AP284,"")</f>
        <v>7.3236596556419009</v>
      </c>
      <c r="AN109" s="14">
        <f>IF(Raw!AQ284&gt;0,Deficit!$D$115-Raw!AQ284,"")</f>
        <v>7.7150974417541001</v>
      </c>
      <c r="AO109" s="14">
        <f>IF(Raw!AR284&gt;0,Deficit!$D$115-Raw!AR284,"")</f>
        <v>7.8799830706056007</v>
      </c>
      <c r="AP109" s="14">
        <f>IF(Raw!AS284&gt;0,Deficit!$D$115-Raw!AS284,"")</f>
        <v>7.1075826809571012</v>
      </c>
      <c r="AQ109" s="14">
        <f>IF(Raw!AT284&gt;0,Deficit!$D$115-Raw!AT284,"")</f>
        <v>7.7187338499016995</v>
      </c>
      <c r="AR109" s="14" t="str">
        <f>IF(Raw!AU284&gt;0,Deficit!$D$115-Raw!AU284,"")</f>
        <v/>
      </c>
    </row>
    <row r="110" spans="1:44" x14ac:dyDescent="0.25">
      <c r="A110" s="26" t="s">
        <v>72</v>
      </c>
      <c r="B110" s="26">
        <v>4</v>
      </c>
      <c r="C110" s="26">
        <v>15</v>
      </c>
      <c r="D110" s="76">
        <v>27</v>
      </c>
      <c r="E110" s="14"/>
      <c r="F110" s="14">
        <f>IF(Raw!I334&gt;0,Deficit!$D$104-Raw!I334,"")</f>
        <v>17.95</v>
      </c>
      <c r="G110" s="14">
        <f>IF(Raw!J334&gt;0,Deficit!$D$104-Raw!J334,"")</f>
        <v>11.15</v>
      </c>
      <c r="H110" s="14">
        <f>IF(Raw!K334&gt;0,Deficit!$D$104-Raw!K334,"")</f>
        <v>14.85</v>
      </c>
      <c r="I110" s="14">
        <f>IF(Raw!L334&gt;0,Deficit!$D$104-Raw!L334,"")</f>
        <v>1.3999999999999986</v>
      </c>
      <c r="J110" s="14">
        <f>IF(Raw!M334&gt;0,Deficit!$D$104-Raw!M334,"")</f>
        <v>7.6499999999999986</v>
      </c>
      <c r="K110" s="14">
        <f>IF(Raw!N334&gt;0,Deficit!$D$104-Raw!N334,"")</f>
        <v>2.1999999999999993</v>
      </c>
      <c r="L110" s="14">
        <f>IF(Raw!O334&gt;0,Deficit!$D$104-Raw!O334,"")</f>
        <v>15.05</v>
      </c>
      <c r="M110" s="71">
        <v>1</v>
      </c>
      <c r="N110" s="14">
        <f>IF(Raw!Q334&gt;0,Deficit!$D$104-Raw!Q334,"")</f>
        <v>6.9499999999999993</v>
      </c>
      <c r="O110" s="14">
        <f>IF(Raw!R334&gt;0,Deficit!$D$104-Raw!R334,"")</f>
        <v>0.5</v>
      </c>
      <c r="P110" s="14">
        <f>IF(Raw!S334&gt;0,Deficit!$D$104-Raw!S334,"")</f>
        <v>17.55</v>
      </c>
      <c r="Q110" s="14">
        <f>IF(Raw!T334&gt;0,Deficit!$D$104-Raw!T334,"")</f>
        <v>2.1000000000000014</v>
      </c>
      <c r="R110" s="14">
        <f>IF(Raw!U334&gt;0,Deficit!$D$104-Raw!U334,"")</f>
        <v>11.5</v>
      </c>
      <c r="S110" s="14">
        <f>IF(Raw!V334&gt;0,Deficit!$D$104-Raw!V334,"")</f>
        <v>2.75</v>
      </c>
      <c r="T110" s="14">
        <f>IF(Raw!W334&gt;0,Deficit!$D$104-Raw!W334,"")</f>
        <v>3.3999999999999986</v>
      </c>
      <c r="U110" s="14">
        <f>IF(Raw!X334&gt;0,Deficit!$D$104-Raw!X334,"")</f>
        <v>-0.89999999999999858</v>
      </c>
      <c r="V110" s="14">
        <f>IF(Raw!Y334&gt;0,Deficit!$D$104-Raw!Y334,"")</f>
        <v>3.8000000000000007</v>
      </c>
      <c r="W110" s="14">
        <f>IF(Raw!Z334&gt;0,Deficit!$D$104-Raw!Z334,"")</f>
        <v>5.0500000000000007</v>
      </c>
      <c r="X110" s="14">
        <f>IF(Raw!AA334&gt;0,Deficit!$D$104-Raw!AA334,"")</f>
        <v>0.60000000000000142</v>
      </c>
      <c r="Y110" s="14">
        <f>IF(Raw!AB334&gt;0,Deficit!$D$104-Raw!AB334,"")</f>
        <v>6.8333333333333002</v>
      </c>
      <c r="Z110" s="14">
        <f>IF(Raw!AC334&gt;0,Deficit!$D$104-Raw!AC334,"")</f>
        <v>0.55000000000000071</v>
      </c>
      <c r="AA110" s="14">
        <f>IF(Raw!AD334&gt;0,Deficit!$D$104-Raw!AD334,"")</f>
        <v>7.5666666666666984</v>
      </c>
      <c r="AB110" s="14">
        <f>IF(Raw!AE334&gt;0,Deficit!$D$104-Raw!AE334,"")</f>
        <v>4.5</v>
      </c>
      <c r="AC110" s="14">
        <f>IF(Raw!AF334&gt;0,Deficit!$D$104-Raw!AF334,"")</f>
        <v>-1.0500000000000007</v>
      </c>
      <c r="AD110" s="14">
        <f>IF(Raw!AG334&gt;0,Deficit!$D$104-Raw!AG334,"")</f>
        <v>11.9</v>
      </c>
      <c r="AE110" s="14">
        <f>IF(Raw!AH334&gt;0,Deficit!$D$104-Raw!AH334,"")</f>
        <v>1</v>
      </c>
      <c r="AF110" s="14">
        <f>IF(Raw!AI334&gt;0,Deficit!$D$104-Raw!AI334,"")</f>
        <v>10.45</v>
      </c>
      <c r="AG110" s="14">
        <f>IF(Raw!AJ334&gt;0,Deficit!$D$104-Raw!AJ334,"")</f>
        <v>13.85</v>
      </c>
      <c r="AH110" s="14">
        <f>IF(Raw!AK334&gt;0,Deficit!$D$104-Raw!AK334,"")</f>
        <v>3.6499999999999986</v>
      </c>
      <c r="AI110" s="14">
        <f>IF(Raw!AL334&gt;0,Deficit!$D$104-Raw!AL334,"")</f>
        <v>11.75</v>
      </c>
      <c r="AJ110" s="14">
        <f>IF(Raw!AM334&gt;0,Deficit!$D$104-Raw!AM334,"")</f>
        <v>5.0000000000000711E-2</v>
      </c>
      <c r="AK110" s="14">
        <f>IF(Raw!AN334&gt;0,Deficit!$D$104-Raw!AN334,"")</f>
        <v>1.25</v>
      </c>
      <c r="AL110" s="14">
        <f>IF(Raw!AO334&gt;0,Deficit!$D$104-Raw!AO334,"")</f>
        <v>14.35</v>
      </c>
      <c r="AM110" s="14">
        <f>IF(Raw!AP334&gt;0,Deficit!$D$104-Raw!AP334,"")</f>
        <v>4.1999999999999993</v>
      </c>
      <c r="AN110" s="14">
        <f>IF(Raw!AQ334&gt;0,Deficit!$D$104-Raw!AQ334,"")</f>
        <v>2.6000000000000014</v>
      </c>
      <c r="AO110" s="14">
        <f>IF(Raw!AR334&gt;0,Deficit!$D$104-Raw!AR334,"")</f>
        <v>5.6000000000000014</v>
      </c>
      <c r="AP110" s="14">
        <f>IF(Raw!AS334&gt;0,Deficit!$D$104-Raw!AS334,"")</f>
        <v>-0.19999999999999929</v>
      </c>
      <c r="AQ110" s="14">
        <f>IF(Raw!AT334&gt;0,Deficit!$D$104-Raw!AT334,"")</f>
        <v>3.25</v>
      </c>
      <c r="AR110" s="14" t="str">
        <f>IF(Raw!AU334&gt;0,Deficit!$D$104-Raw!AU334,"")</f>
        <v/>
      </c>
    </row>
    <row r="111" spans="1:44" x14ac:dyDescent="0.25">
      <c r="A111" s="31" t="s">
        <v>72</v>
      </c>
      <c r="B111" s="26">
        <v>4</v>
      </c>
      <c r="C111" s="26">
        <v>30</v>
      </c>
      <c r="D111" s="70">
        <v>27</v>
      </c>
      <c r="E111" s="14"/>
      <c r="F111" s="14">
        <f>IF(Raw!I335&gt;0,Deficit!$D$106-Raw!I335,"")</f>
        <v>7.2265029309732007</v>
      </c>
      <c r="G111" s="14">
        <f>IF(Raw!J335&gt;0,Deficit!$D$106-Raw!J335,"")</f>
        <v>2.8413951143519007</v>
      </c>
      <c r="H111" s="14">
        <f>IF(Raw!K335&gt;0,Deficit!$D$106-Raw!K335,"")</f>
        <v>4.1606712308233007</v>
      </c>
      <c r="I111" s="14">
        <f>IF(Raw!L335&gt;0,Deficit!$D$106-Raw!L335,"")</f>
        <v>-0.3394760282216005</v>
      </c>
      <c r="J111" s="14">
        <f>IF(Raw!M335&gt;0,Deficit!$D$106-Raw!M335,"")</f>
        <v>4.076672878754799</v>
      </c>
      <c r="K111" s="14">
        <f>IF(Raw!N335&gt;0,Deficit!$D$106-Raw!N335,"")</f>
        <v>-9.0291787911986887E-3</v>
      </c>
      <c r="L111" s="14">
        <f>IF(Raw!O335&gt;0,Deficit!$D$106-Raw!O335,"")</f>
        <v>3.3290064197564995</v>
      </c>
      <c r="M111" s="14">
        <f>IF(Raw!P335&gt;0,Deficit!$D$106-Raw!P335,"")</f>
        <v>0.15206300941419926</v>
      </c>
      <c r="N111" s="14">
        <f>IF(Raw!Q335&gt;0,Deficit!$D$106-Raw!Q335,"")</f>
        <v>4.1271315967806004</v>
      </c>
      <c r="O111" s="14">
        <f>IF(Raw!R335&gt;0,Deficit!$D$106-Raw!R335,"")</f>
        <v>0.8737085311881998</v>
      </c>
      <c r="P111" s="14">
        <f>IF(Raw!S335&gt;0,Deficit!$D$106-Raw!S335,"")</f>
        <v>4.6464215545662988</v>
      </c>
      <c r="Q111" s="14">
        <f>IF(Raw!T335&gt;0,Deficit!$D$106-Raw!T335,"")</f>
        <v>5.2274180800480998</v>
      </c>
      <c r="R111" s="14">
        <f>IF(Raw!U335&gt;0,Deficit!$D$106-Raw!U335,"")</f>
        <v>1.1083591435469984</v>
      </c>
      <c r="S111" s="14"/>
      <c r="T111" s="14">
        <f>IF(Raw!W335&gt;0,Deficit!$D$106-Raw!W335,"")</f>
        <v>6.303653302016901</v>
      </c>
      <c r="U111" s="14">
        <f>IF(Raw!X335&gt;0,Deficit!$D$106-Raw!X335,"")</f>
        <v>1.2757344905135994</v>
      </c>
      <c r="V111" s="14">
        <f>IF(Raw!Y335&gt;0,Deficit!$D$106-Raw!Y335,"")</f>
        <v>3.9188403602419015</v>
      </c>
      <c r="W111" s="14">
        <f>IF(Raw!Z335&gt;0,Deficit!$D$106-Raw!Z335,"")</f>
        <v>8.3799194630408991</v>
      </c>
      <c r="X111" s="14">
        <f>IF(Raw!AA335&gt;0,Deficit!$D$106-Raw!AA335,"")</f>
        <v>1.0232767385023003</v>
      </c>
      <c r="Y111" s="14">
        <f>IF(Raw!AB335&gt;0,Deficit!$D$106-Raw!AB335,"")</f>
        <v>5.9315801752658004</v>
      </c>
      <c r="Z111" s="14">
        <f>IF(Raw!AC335&gt;0,Deficit!$D$106-Raw!AC335,"")</f>
        <v>0.40129909615030002</v>
      </c>
      <c r="AA111" s="14">
        <f>IF(Raw!AD335&gt;0,Deficit!$D$106-Raw!AD335,"")</f>
        <v>3.6160414884669017</v>
      </c>
      <c r="AB111" s="14">
        <f>IF(Raw!AE335&gt;0,Deficit!$D$106-Raw!AE335,"")</f>
        <v>2.7388363903971999</v>
      </c>
      <c r="AC111" s="14">
        <f>IF(Raw!AF335&gt;0,Deficit!$D$106-Raw!AF335,"")</f>
        <v>-0.77320367691520175</v>
      </c>
      <c r="AD111" s="14">
        <f>IF(Raw!AG335&gt;0,Deficit!$D$106-Raw!AG335,"")</f>
        <v>5.4702310134599017</v>
      </c>
      <c r="AE111" s="14">
        <f>IF(Raw!AH335&gt;0,Deficit!$D$106-Raw!AH335,"")</f>
        <v>-0.68974651001609999</v>
      </c>
      <c r="AF111" s="14">
        <f>IF(Raw!AI335&gt;0,Deficit!$D$106-Raw!AI335,"")</f>
        <v>1.3210172628891002</v>
      </c>
      <c r="AG111" s="14">
        <f>IF(Raw!AJ335&gt;0,Deficit!$D$106-Raw!AJ335,"")</f>
        <v>9.4300338943785995</v>
      </c>
      <c r="AH111" s="14">
        <f>IF(Raw!AK335&gt;0,Deficit!$D$106-Raw!AK335,"")</f>
        <v>1.8135095036269</v>
      </c>
      <c r="AI111" s="14">
        <f>IF(Raw!AL335&gt;0,Deficit!$D$106-Raw!AL335,"")</f>
        <v>6.9149109730592997</v>
      </c>
      <c r="AJ111" s="14">
        <f>IF(Raw!AM335&gt;0,Deficit!$D$106-Raw!AM335,"")</f>
        <v>4.0338959436755992</v>
      </c>
      <c r="AK111" s="14">
        <f>IF(Raw!AN335&gt;0,Deficit!$D$106-Raw!AN335,"")</f>
        <v>6.9122825682839988</v>
      </c>
      <c r="AL111" s="14">
        <f>IF(Raw!AO335&gt;0,Deficit!$D$106-Raw!AO335,"")</f>
        <v>9.8129791626336988</v>
      </c>
      <c r="AM111" s="14">
        <f>IF(Raw!AP335&gt;0,Deficit!$D$106-Raw!AP335,"")</f>
        <v>4.2297347356671011</v>
      </c>
      <c r="AN111" s="14">
        <f>IF(Raw!AQ335&gt;0,Deficit!$D$106-Raw!AQ335,"")</f>
        <v>0.69329990973150046</v>
      </c>
      <c r="AO111" s="14">
        <f>IF(Raw!AR335&gt;0,Deficit!$D$106-Raw!AR335,"")</f>
        <v>0.2639230182140011</v>
      </c>
      <c r="AP111" s="14">
        <f>IF(Raw!AS335&gt;0,Deficit!$D$106-Raw!AS335,"")</f>
        <v>2.2857637418678003</v>
      </c>
      <c r="AQ111" s="14">
        <f>IF(Raw!AT335&gt;0,Deficit!$D$106-Raw!AT335,"")</f>
        <v>2.4648423192505007</v>
      </c>
      <c r="AR111" s="14" t="str">
        <f>IF(Raw!AU335&gt;0,Deficit!$D$106-Raw!AU335,"")</f>
        <v/>
      </c>
    </row>
    <row r="112" spans="1:44" x14ac:dyDescent="0.25">
      <c r="A112" s="31" t="s">
        <v>72</v>
      </c>
      <c r="B112" s="26">
        <v>4</v>
      </c>
      <c r="C112" s="26">
        <v>60</v>
      </c>
      <c r="D112" s="88">
        <v>24</v>
      </c>
      <c r="E112" s="14"/>
      <c r="F112" s="14">
        <f>IF(Raw!I336&gt;0,Deficit!$D$108-Raw!I336,"")</f>
        <v>2.348354006135299</v>
      </c>
      <c r="G112" s="14">
        <f>IF(Raw!J336&gt;0,Deficit!$D$108-Raw!J336,"")</f>
        <v>3.0962315940599012</v>
      </c>
      <c r="H112" s="14">
        <f>IF(Raw!K336&gt;0,Deficit!$D$108-Raw!K336,"")</f>
        <v>3.4804819128756996</v>
      </c>
      <c r="I112" s="14">
        <f>IF(Raw!L336&gt;0,Deficit!$D$108-Raw!L336,"")</f>
        <v>1.4317126458056002</v>
      </c>
      <c r="J112" s="14">
        <f>IF(Raw!M336&gt;0,Deficit!$D$108-Raw!M336,"")</f>
        <v>1.0552252450982991</v>
      </c>
      <c r="K112" s="14">
        <f>IF(Raw!N336&gt;0,Deficit!$D$108-Raw!N336,"")</f>
        <v>-0.71425654350739975</v>
      </c>
      <c r="L112" s="14">
        <f>IF(Raw!O336&gt;0,Deficit!$D$108-Raw!O336,"")</f>
        <v>1.2095108099045007</v>
      </c>
      <c r="M112" s="14">
        <f>IF(Raw!P336&gt;0,Deficit!$D$108-Raw!P336,"")</f>
        <v>0.26927615036339958</v>
      </c>
      <c r="N112" s="14">
        <f>IF(Raw!Q336&gt;0,Deficit!$D$108-Raw!Q336,"")</f>
        <v>1.6173704215376006</v>
      </c>
      <c r="O112" s="14">
        <f>IF(Raw!R336&gt;0,Deficit!$D$108-Raw!R336,"")</f>
        <v>0.97358856391300108</v>
      </c>
      <c r="P112" s="14">
        <f>IF(Raw!S336&gt;0,Deficit!$D$108-Raw!S336,"")</f>
        <v>1.3846406383784995</v>
      </c>
      <c r="Q112" s="14">
        <f>IF(Raw!T336&gt;0,Deficit!$D$108-Raw!T336,"")</f>
        <v>1.0601017133712993</v>
      </c>
      <c r="R112" s="14">
        <f>IF(Raw!U336&gt;0,Deficit!$D$108-Raw!U336,"")</f>
        <v>0.66861041986580005</v>
      </c>
      <c r="S112" s="14"/>
      <c r="T112" s="14">
        <f>IF(Raw!W336&gt;0,Deficit!$D$108-Raw!W336,"")</f>
        <v>1.6434663141514001</v>
      </c>
      <c r="U112" s="14">
        <f>IF(Raw!X336&gt;0,Deficit!$D$108-Raw!X336,"")</f>
        <v>0.82478542239890018</v>
      </c>
      <c r="V112" s="14">
        <f>IF(Raw!Y336&gt;0,Deficit!$D$108-Raw!Y336,"")</f>
        <v>1.8100953411813983</v>
      </c>
      <c r="W112" s="14">
        <f>IF(Raw!Z336&gt;0,Deficit!$D$108-Raw!Z336,"")</f>
        <v>1.8445350169644996</v>
      </c>
      <c r="X112" s="14">
        <f>IF(Raw!AA336&gt;0,Deficit!$D$108-Raw!AA336,"")</f>
        <v>1.442792143313099</v>
      </c>
      <c r="Y112" s="14">
        <f>IF(Raw!AB336&gt;0,Deficit!$D$108-Raw!AB336,"")</f>
        <v>2.6407353907253004</v>
      </c>
      <c r="Z112" s="14">
        <f>IF(Raw!AC336&gt;0,Deficit!$D$108-Raw!AC336,"")</f>
        <v>1.1750590932576017</v>
      </c>
      <c r="AA112" s="14">
        <f>IF(Raw!AD336&gt;0,Deficit!$D$108-Raw!AD336,"")</f>
        <v>1.4650554675603011</v>
      </c>
      <c r="AB112" s="14">
        <f>IF(Raw!AE336&gt;0,Deficit!$D$108-Raw!AE336,"")</f>
        <v>1.2636686577331986</v>
      </c>
      <c r="AC112" s="14">
        <f>IF(Raw!AF336&gt;0,Deficit!$D$108-Raw!AF336,"")</f>
        <v>1.5436165481868009</v>
      </c>
      <c r="AD112" s="14">
        <f>IF(Raw!AG336&gt;0,Deficit!$D$108-Raw!AG336,"")</f>
        <v>2.8051464835838011</v>
      </c>
      <c r="AE112" s="14">
        <f>IF(Raw!AH336&gt;0,Deficit!$D$108-Raw!AH336,"")</f>
        <v>1.9037628831482998</v>
      </c>
      <c r="AF112" s="14">
        <f>IF(Raw!AI336&gt;0,Deficit!$D$108-Raw!AI336,"")</f>
        <v>1.1478538783111993</v>
      </c>
      <c r="AG112" s="14">
        <f>IF(Raw!AJ336&gt;0,Deficit!$D$108-Raw!AJ336,"")</f>
        <v>2.9206990516106011</v>
      </c>
      <c r="AH112" s="14">
        <f>IF(Raw!AK336&gt;0,Deficit!$D$108-Raw!AK336,"")</f>
        <v>3.8001977501355988</v>
      </c>
      <c r="AI112" s="14">
        <f>IF(Raw!AL336&gt;0,Deficit!$D$108-Raw!AL336,"")</f>
        <v>4.9135033054422017</v>
      </c>
      <c r="AJ112" s="14">
        <f>IF(Raw!AM336&gt;0,Deficit!$D$108-Raw!AM336,"")</f>
        <v>3.3160298775460006</v>
      </c>
      <c r="AK112" s="14">
        <f>IF(Raw!AN336&gt;0,Deficit!$D$108-Raw!AN336,"")</f>
        <v>4.0403890015943986</v>
      </c>
      <c r="AL112" s="14">
        <f>IF(Raw!AO336&gt;0,Deficit!$D$108-Raw!AO336,"")</f>
        <v>5.5077192946481013</v>
      </c>
      <c r="AM112" s="14">
        <f>IF(Raw!AP336&gt;0,Deficit!$D$108-Raw!AP336,"")</f>
        <v>6.2951637348201999</v>
      </c>
      <c r="AN112" s="14">
        <f>IF(Raw!AQ336&gt;0,Deficit!$D$108-Raw!AQ336,"")</f>
        <v>0.7005964487771017</v>
      </c>
      <c r="AO112" s="14">
        <f>IF(Raw!AR336&gt;0,Deficit!$D$108-Raw!AR336,"")</f>
        <v>3.3725268187441984</v>
      </c>
      <c r="AP112" s="14">
        <f>IF(Raw!AS336&gt;0,Deficit!$D$108-Raw!AS336,"")</f>
        <v>4.9475192451943002</v>
      </c>
      <c r="AQ112" s="14">
        <f>IF(Raw!AT336&gt;0,Deficit!$D$108-Raw!AT336,"")</f>
        <v>1.9880479388015004</v>
      </c>
      <c r="AR112" s="14" t="str">
        <f>IF(Raw!AU336&gt;0,Deficit!$D$108-Raw!AU336,"")</f>
        <v/>
      </c>
    </row>
    <row r="113" spans="1:44" x14ac:dyDescent="0.25">
      <c r="A113" s="31" t="s">
        <v>72</v>
      </c>
      <c r="B113" s="26">
        <v>4</v>
      </c>
      <c r="C113" s="26">
        <v>90</v>
      </c>
      <c r="D113" s="70">
        <v>25</v>
      </c>
      <c r="E113" s="14"/>
      <c r="F113" s="14">
        <f>IF(Raw!I337&gt;0,Deficit!$D$110-Raw!I337,"")</f>
        <v>4.6722559196578999</v>
      </c>
      <c r="G113" s="14">
        <f>IF(Raw!J337&gt;0,Deficit!$D$110-Raw!J337,"")</f>
        <v>4.1932025325947002</v>
      </c>
      <c r="H113" s="14">
        <f>IF(Raw!K337&gt;0,Deficit!$D$110-Raw!K337,"")</f>
        <v>4.4092067981362995</v>
      </c>
      <c r="I113" s="14">
        <f>IF(Raw!L337&gt;0,Deficit!$D$110-Raw!L337,"")</f>
        <v>3.1753438433465995</v>
      </c>
      <c r="J113" s="14">
        <f>IF(Raw!M337&gt;0,Deficit!$D$110-Raw!M337,"")</f>
        <v>5.0840101557324004</v>
      </c>
      <c r="K113" s="14">
        <f>IF(Raw!N337&gt;0,Deficit!$D$110-Raw!N337,"")</f>
        <v>3.3124188033948982</v>
      </c>
      <c r="L113" s="14">
        <f>IF(Raw!O337&gt;0,Deficit!$D$110-Raw!O337,"")</f>
        <v>3.6922332543067995</v>
      </c>
      <c r="M113" s="14">
        <f>IF(Raw!P337&gt;0,Deficit!$D$110-Raw!P337,"")</f>
        <v>2.4423724941193008</v>
      </c>
      <c r="N113" s="14">
        <f>IF(Raw!Q337&gt;0,Deficit!$D$110-Raw!Q337,"")</f>
        <v>3.575348725633301</v>
      </c>
      <c r="O113" s="14">
        <f>IF(Raw!R337&gt;0,Deficit!$D$110-Raw!R337,"")</f>
        <v>3.3057159685401984</v>
      </c>
      <c r="P113" s="14">
        <f>IF(Raw!S337&gt;0,Deficit!$D$110-Raw!S337,"")</f>
        <v>2.557995472087299</v>
      </c>
      <c r="Q113" s="14">
        <f>IF(Raw!T337&gt;0,Deficit!$D$110-Raw!T337,"")</f>
        <v>1.8519168383202</v>
      </c>
      <c r="R113" s="14">
        <f>IF(Raw!U337&gt;0,Deficit!$D$110-Raw!U337,"")</f>
        <v>2.3379532237716987</v>
      </c>
      <c r="S113" s="14"/>
      <c r="T113" s="14">
        <f>IF(Raw!W337&gt;0,Deficit!$D$110-Raw!W337,"")</f>
        <v>1.9147485910138009</v>
      </c>
      <c r="U113" s="14">
        <f>IF(Raw!X337&gt;0,Deficit!$D$110-Raw!X337,"")</f>
        <v>1.7856790218787992</v>
      </c>
      <c r="V113" s="14">
        <f>IF(Raw!Y337&gt;0,Deficit!$D$110-Raw!Y337,"")</f>
        <v>2.2372378539890008</v>
      </c>
      <c r="W113" s="14">
        <f>IF(Raw!Z337&gt;0,Deficit!$D$110-Raw!Z337,"")</f>
        <v>1.5882214255720015</v>
      </c>
      <c r="X113" s="14">
        <f>IF(Raw!AA337&gt;0,Deficit!$D$110-Raw!AA337,"")</f>
        <v>0.35238229403979915</v>
      </c>
      <c r="Y113" s="14">
        <f>IF(Raw!AB337&gt;0,Deficit!$D$110-Raw!AB337,"")</f>
        <v>1.9079042175054006</v>
      </c>
      <c r="Z113" s="14">
        <f>IF(Raw!AC337&gt;0,Deficit!$D$110-Raw!AC337,"")</f>
        <v>-0.94002547960290173</v>
      </c>
      <c r="AA113" s="14">
        <f>IF(Raw!AD337&gt;0,Deficit!$D$110-Raw!AD337,"")</f>
        <v>-9.3074516581900468E-2</v>
      </c>
      <c r="AB113" s="14">
        <f>IF(Raw!AE337&gt;0,Deficit!$D$110-Raw!AE337,"")</f>
        <v>1.429394129720901</v>
      </c>
      <c r="AC113" s="14">
        <f>IF(Raw!AF337&gt;0,Deficit!$D$110-Raw!AF337,"")</f>
        <v>4.2290553253998553E-2</v>
      </c>
      <c r="AD113" s="14">
        <f>IF(Raw!AG337&gt;0,Deficit!$D$110-Raw!AG337,"")</f>
        <v>1.5122445874654993</v>
      </c>
      <c r="AE113" s="14">
        <f>IF(Raw!AH337&gt;0,Deficit!$D$110-Raw!AH337,"")</f>
        <v>1.6863402602932993</v>
      </c>
      <c r="AF113" s="14">
        <f>IF(Raw!AI337&gt;0,Deficit!$D$110-Raw!AI337,"")</f>
        <v>1.735028236578799</v>
      </c>
      <c r="AG113" s="14">
        <f>IF(Raw!AJ337&gt;0,Deficit!$D$110-Raw!AJ337,"")</f>
        <v>3.545450086027401</v>
      </c>
      <c r="AH113" s="14">
        <f>IF(Raw!AK337&gt;0,Deficit!$D$110-Raw!AK337,"")</f>
        <v>1.8773172788010015</v>
      </c>
      <c r="AI113" s="14">
        <f>IF(Raw!AL337&gt;0,Deficit!$D$110-Raw!AL337,"")</f>
        <v>2.3529897386883007</v>
      </c>
      <c r="AJ113" s="14">
        <f>IF(Raw!AM337&gt;0,Deficit!$D$110-Raw!AM337,"")</f>
        <v>3.7391565500414998</v>
      </c>
      <c r="AK113" s="14">
        <f>IF(Raw!AN337&gt;0,Deficit!$D$110-Raw!AN337,"")</f>
        <v>3.3643106561512006</v>
      </c>
      <c r="AL113" s="14">
        <f>IF(Raw!AO337&gt;0,Deficit!$D$110-Raw!AO337,"")</f>
        <v>4.5244243611340984</v>
      </c>
      <c r="AM113" s="14">
        <f>IF(Raw!AP337&gt;0,Deficit!$D$110-Raw!AP337,"")</f>
        <v>3.6221167391897993</v>
      </c>
      <c r="AN113" s="14">
        <f>IF(Raw!AQ337&gt;0,Deficit!$D$110-Raw!AQ337,"")</f>
        <v>-0.46937304274729996</v>
      </c>
      <c r="AO113" s="14">
        <f>IF(Raw!AR337&gt;0,Deficit!$D$110-Raw!AR337,"")</f>
        <v>9.965330299430164E-2</v>
      </c>
      <c r="AP113" s="14">
        <f>IF(Raw!AS337&gt;0,Deficit!$D$110-Raw!AS337,"")</f>
        <v>2.013191134341799</v>
      </c>
      <c r="AQ113" s="14">
        <f>IF(Raw!AT337&gt;0,Deficit!$D$110-Raw!AT337,"")</f>
        <v>3.5214443159415012</v>
      </c>
      <c r="AR113" s="14" t="str">
        <f>IF(Raw!AU337&gt;0,Deficit!$D$110-Raw!AU337,"")</f>
        <v/>
      </c>
    </row>
    <row r="114" spans="1:44" x14ac:dyDescent="0.25">
      <c r="A114" s="31" t="s">
        <v>72</v>
      </c>
      <c r="B114" s="26">
        <v>4</v>
      </c>
      <c r="C114" s="26">
        <v>120</v>
      </c>
      <c r="D114" s="92">
        <v>21</v>
      </c>
      <c r="E114" s="14"/>
      <c r="F114" s="14">
        <f>IF(Raw!I338&gt;0,Deficit!$D$112-Raw!I338,"")</f>
        <v>4.9833313568638005</v>
      </c>
      <c r="G114" s="14">
        <f>IF(Raw!J338&gt;0,Deficit!$D$112-Raw!J338,"")</f>
        <v>4.6779108658362993</v>
      </c>
      <c r="H114" s="14">
        <f>IF(Raw!K338&gt;0,Deficit!$D$112-Raw!K338,"")</f>
        <v>4.5472833975308014</v>
      </c>
      <c r="I114" s="14">
        <f>IF(Raw!L338&gt;0,Deficit!$D$112-Raw!L338,"")</f>
        <v>5.2799610119503999</v>
      </c>
      <c r="J114" s="14">
        <f>IF(Raw!M338&gt;0,Deficit!$D$112-Raw!M338,"")</f>
        <v>4.2131458255758005</v>
      </c>
      <c r="K114" s="14">
        <f>IF(Raw!N338&gt;0,Deficit!$D$112-Raw!N338,"")</f>
        <v>4.3714843175756997</v>
      </c>
      <c r="L114" s="14">
        <f>IF(Raw!O338&gt;0,Deficit!$D$112-Raw!O338,"")</f>
        <v>3.7096365585517006</v>
      </c>
      <c r="M114" s="14">
        <f>IF(Raw!P338&gt;0,Deficit!$D$112-Raw!P338,"")</f>
        <v>3.8862690317859006</v>
      </c>
      <c r="N114" s="14">
        <f>IF(Raw!Q338&gt;0,Deficit!$D$112-Raw!Q338,"")</f>
        <v>4.2436244335097015</v>
      </c>
      <c r="O114" s="14">
        <f>IF(Raw!R338&gt;0,Deficit!$D$112-Raw!R338,"")</f>
        <v>4.4428954601044985</v>
      </c>
      <c r="P114" s="14">
        <f>IF(Raw!S338&gt;0,Deficit!$D$112-Raw!S338,"")</f>
        <v>5.0646905111111007</v>
      </c>
      <c r="Q114" s="14">
        <f>IF(Raw!T338&gt;0,Deficit!$D$112-Raw!T338,"")</f>
        <v>4.0707537524389998</v>
      </c>
      <c r="R114" s="14">
        <f>IF(Raw!U338&gt;0,Deficit!$D$112-Raw!U338,"")</f>
        <v>3.8165376671830984</v>
      </c>
      <c r="S114" s="14"/>
      <c r="T114" s="14">
        <f>IF(Raw!W338&gt;0,Deficit!$D$112-Raw!W338,"")</f>
        <v>4.0821811188820014</v>
      </c>
      <c r="U114" s="14">
        <f>IF(Raw!X338&gt;0,Deficit!$D$112-Raw!X338,"")</f>
        <v>3.8826696962572989</v>
      </c>
      <c r="V114" s="14">
        <f>IF(Raw!Y338&gt;0,Deficit!$D$112-Raw!Y338,"")</f>
        <v>3.9666102627648989</v>
      </c>
      <c r="W114" s="14">
        <f>IF(Raw!Z338&gt;0,Deficit!$D$112-Raw!Z338,"")</f>
        <v>3.6805608865882</v>
      </c>
      <c r="X114" s="14">
        <f>IF(Raw!AA338&gt;0,Deficit!$D$112-Raw!AA338,"")</f>
        <v>4.1269205157421993</v>
      </c>
      <c r="Y114" s="14">
        <f>IF(Raw!AB338&gt;0,Deficit!$D$112-Raw!AB338,"")</f>
        <v>3.8886856458703001</v>
      </c>
      <c r="Z114" s="14">
        <f>IF(Raw!AC338&gt;0,Deficit!$D$112-Raw!AC338,"")</f>
        <v>3.7690274545367011</v>
      </c>
      <c r="AA114" s="14">
        <f>IF(Raw!AD338&gt;0,Deficit!$D$112-Raw!AD338,"")</f>
        <v>3.292477569218601</v>
      </c>
      <c r="AB114" s="14">
        <f>IF(Raw!AE338&gt;0,Deficit!$D$112-Raw!AE338,"")</f>
        <v>2.2783262005746003</v>
      </c>
      <c r="AC114" s="14">
        <f>IF(Raw!AF338&gt;0,Deficit!$D$112-Raw!AF338,"")</f>
        <v>2.9325190284811988</v>
      </c>
      <c r="AD114" s="14">
        <f>IF(Raw!AG338&gt;0,Deficit!$D$112-Raw!AG338,"")</f>
        <v>3.6011881467585987</v>
      </c>
      <c r="AE114" s="14">
        <f>IF(Raw!AH338&gt;0,Deficit!$D$112-Raw!AH338,"")</f>
        <v>3.9149739066038016</v>
      </c>
      <c r="AF114" s="14">
        <f>IF(Raw!AI338&gt;0,Deficit!$D$112-Raw!AI338,"")</f>
        <v>3.7118432808868995</v>
      </c>
      <c r="AG114" s="14">
        <f>IF(Raw!AJ338&gt;0,Deficit!$D$112-Raw!AJ338,"")</f>
        <v>4.1741750185100983</v>
      </c>
      <c r="AH114" s="14">
        <f>IF(Raw!AK338&gt;0,Deficit!$D$112-Raw!AK338,"")</f>
        <v>4.5616055529484001</v>
      </c>
      <c r="AI114" s="14">
        <f>IF(Raw!AL338&gt;0,Deficit!$D$112-Raw!AL338,"")</f>
        <v>4.761661551847201</v>
      </c>
      <c r="AJ114" s="14">
        <f>IF(Raw!AM338&gt;0,Deficit!$D$112-Raw!AM338,"")</f>
        <v>4.7369674230034988</v>
      </c>
      <c r="AK114" s="14">
        <f>IF(Raw!AN338&gt;0,Deficit!$D$112-Raw!AN338,"")</f>
        <v>4.8136587122925008</v>
      </c>
      <c r="AL114" s="14">
        <f>IF(Raw!AO338&gt;0,Deficit!$D$112-Raw!AO338,"")</f>
        <v>5.6018551251736994</v>
      </c>
      <c r="AM114" s="14">
        <f>IF(Raw!AP338&gt;0,Deficit!$D$112-Raw!AP338,"")</f>
        <v>5.4431148515648005</v>
      </c>
      <c r="AN114" s="14">
        <f>IF(Raw!AQ338&gt;0,Deficit!$D$112-Raw!AQ338,"")</f>
        <v>4.0141854962215007</v>
      </c>
      <c r="AO114" s="14">
        <f>IF(Raw!AR338&gt;0,Deficit!$D$112-Raw!AR338,"")</f>
        <v>4.5913530114092005</v>
      </c>
      <c r="AP114" s="14">
        <f>IF(Raw!AS338&gt;0,Deficit!$D$112-Raw!AS338,"")</f>
        <v>5.4550493211088007</v>
      </c>
      <c r="AQ114" s="14">
        <f>IF(Raw!AT338&gt;0,Deficit!$D$112-Raw!AT338,"")</f>
        <v>5.0266658468865</v>
      </c>
      <c r="AR114" s="14" t="str">
        <f>IF(Raw!AU338&gt;0,Deficit!$D$112-Raw!AU338,"")</f>
        <v/>
      </c>
    </row>
    <row r="115" spans="1:44" x14ac:dyDescent="0.25">
      <c r="A115" s="31" t="s">
        <v>72</v>
      </c>
      <c r="B115" s="26">
        <v>4</v>
      </c>
      <c r="C115" s="26">
        <v>150</v>
      </c>
      <c r="D115" s="76">
        <v>22</v>
      </c>
      <c r="E115" s="14"/>
      <c r="F115" s="14">
        <f>IF(Raw!I339&gt;0,Deficit!$D$114-Raw!I339,"")</f>
        <v>4.1443481345105013</v>
      </c>
      <c r="G115" s="14">
        <f>IF(Raw!J339&gt;0,Deficit!$D$114-Raw!J339,"")</f>
        <v>3.0144281667320989</v>
      </c>
      <c r="H115" s="14">
        <f>IF(Raw!K339&gt;0,Deficit!$D$114-Raw!K339,"")</f>
        <v>3.0955986207783006</v>
      </c>
      <c r="I115" s="14">
        <f>IF(Raw!L339&gt;0,Deficit!$D$114-Raw!L339,"")</f>
        <v>3.1853714417806991</v>
      </c>
      <c r="J115" s="14">
        <f>IF(Raw!M339&gt;0,Deficit!$D$114-Raw!M339,"")</f>
        <v>2.6282827227184988</v>
      </c>
      <c r="K115" s="14">
        <f>IF(Raw!N339&gt;0,Deficit!$D$114-Raw!N339,"")</f>
        <v>1.9847542926305017</v>
      </c>
      <c r="L115" s="14">
        <f>IF(Raw!O339&gt;0,Deficit!$D$114-Raw!O339,"")</f>
        <v>2.0413070029491003</v>
      </c>
      <c r="M115" s="14">
        <f>IF(Raw!P339&gt;0,Deficit!$D$114-Raw!P339,"")</f>
        <v>1.699468844134099</v>
      </c>
      <c r="N115" s="14">
        <f>IF(Raw!Q339&gt;0,Deficit!$D$114-Raw!Q339,"")</f>
        <v>1.8151469440245016</v>
      </c>
      <c r="O115" s="14">
        <f>IF(Raw!R339&gt;0,Deficit!$D$114-Raw!R339,"")</f>
        <v>1.8330324047622994</v>
      </c>
      <c r="P115" s="14">
        <f>IF(Raw!S339&gt;0,Deficit!$D$114-Raw!S339,"")</f>
        <v>2.1455569638493017</v>
      </c>
      <c r="Q115" s="14">
        <f>IF(Raw!T339&gt;0,Deficit!$D$114-Raw!T339,"")</f>
        <v>1.6425844406945984</v>
      </c>
      <c r="R115" s="14">
        <f>IF(Raw!U339&gt;0,Deficit!$D$114-Raw!U339,"")</f>
        <v>1.4199286544758998</v>
      </c>
      <c r="S115" s="14"/>
      <c r="T115" s="14">
        <f>IF(Raw!W339&gt;0,Deficit!$D$114-Raw!W339,"")</f>
        <v>1.1317720403128</v>
      </c>
      <c r="U115" s="14">
        <f>IF(Raw!X339&gt;0,Deficit!$D$114-Raw!X339,"")</f>
        <v>1.5788674492317014</v>
      </c>
      <c r="V115" s="14">
        <f>IF(Raw!Y339&gt;0,Deficit!$D$114-Raw!Y339,"")</f>
        <v>0.46330434752529825</v>
      </c>
      <c r="W115" s="14">
        <f>IF(Raw!Z339&gt;0,Deficit!$D$114-Raw!Z339,"")</f>
        <v>1.0116468986940994</v>
      </c>
      <c r="X115" s="14">
        <f>IF(Raw!AA339&gt;0,Deficit!$D$114-Raw!AA339,"")</f>
        <v>1.2129567911654</v>
      </c>
      <c r="Y115" s="14">
        <f>IF(Raw!AB339&gt;0,Deficit!$D$114-Raw!AB339,"")</f>
        <v>1.3465782488744011</v>
      </c>
      <c r="Z115" s="14">
        <f>IF(Raw!AC339&gt;0,Deficit!$D$114-Raw!AC339,"")</f>
        <v>1.3766584655549003</v>
      </c>
      <c r="AA115" s="14">
        <f>IF(Raw!AD339&gt;0,Deficit!$D$114-Raw!AD339,"")</f>
        <v>0.39539939631089993</v>
      </c>
      <c r="AB115" s="14">
        <f>IF(Raw!AE339&gt;0,Deficit!$D$114-Raw!AE339,"")</f>
        <v>-0.30193919267150093</v>
      </c>
      <c r="AC115" s="14">
        <f>IF(Raw!AF339&gt;0,Deficit!$D$114-Raw!AF339,"")</f>
        <v>-0.48162645728950082</v>
      </c>
      <c r="AD115" s="14">
        <f>IF(Raw!AG339&gt;0,Deficit!$D$114-Raw!AG339,"")</f>
        <v>0.71566413695019904</v>
      </c>
      <c r="AE115" s="14">
        <f>IF(Raw!AH339&gt;0,Deficit!$D$114-Raw!AH339,"")</f>
        <v>0.37702337764909899</v>
      </c>
      <c r="AF115" s="14">
        <f>IF(Raw!AI339&gt;0,Deficit!$D$114-Raw!AI339,"")</f>
        <v>0.52744292688370109</v>
      </c>
      <c r="AG115" s="14">
        <f>IF(Raw!AJ339&gt;0,Deficit!$D$114-Raw!AJ339,"")</f>
        <v>1.0407227776927002</v>
      </c>
      <c r="AH115" s="14">
        <f>IF(Raw!AK339&gt;0,Deficit!$D$114-Raw!AK339,"")</f>
        <v>0.53852110159559885</v>
      </c>
      <c r="AI115" s="14">
        <f>IF(Raw!AL339&gt;0,Deficit!$D$114-Raw!AL339,"")</f>
        <v>1.5642581260940993</v>
      </c>
      <c r="AJ115" s="14">
        <f>IF(Raw!AM339&gt;0,Deficit!$D$114-Raw!AM339,"")</f>
        <v>0.83678321992080029</v>
      </c>
      <c r="AK115" s="14">
        <f>IF(Raw!AN339&gt;0,Deficit!$D$114-Raw!AN339,"")</f>
        <v>1.662090842405501</v>
      </c>
      <c r="AL115" s="14">
        <f>IF(Raw!AO339&gt;0,Deficit!$D$114-Raw!AO339,"")</f>
        <v>1.7997869190714013</v>
      </c>
      <c r="AM115" s="14">
        <f>IF(Raw!AP339&gt;0,Deficit!$D$114-Raw!AP339,"")</f>
        <v>2.2715262226843009</v>
      </c>
      <c r="AN115" s="14">
        <f>IF(Raw!AQ339&gt;0,Deficit!$D$114-Raw!AQ339,"")</f>
        <v>2.3728996673021996</v>
      </c>
      <c r="AO115" s="14">
        <f>IF(Raw!AR339&gt;0,Deficit!$D$114-Raw!AR339,"")</f>
        <v>1.1817327684054</v>
      </c>
      <c r="AP115" s="14">
        <f>IF(Raw!AS339&gt;0,Deficit!$D$114-Raw!AS339,"")</f>
        <v>2.5357624471964009</v>
      </c>
      <c r="AQ115" s="14">
        <f>IF(Raw!AT339&gt;0,Deficit!$D$114-Raw!AT339,"")</f>
        <v>2.579807578689401</v>
      </c>
      <c r="AR115" s="14" t="str">
        <f>IF(Raw!AU339&gt;0,Deficit!$D$114-Raw!AU339,"")</f>
        <v/>
      </c>
    </row>
    <row r="116" spans="1:44" x14ac:dyDescent="0.25">
      <c r="A116" s="26" t="s">
        <v>72</v>
      </c>
      <c r="B116" s="31">
        <v>4</v>
      </c>
      <c r="C116" s="31">
        <v>200</v>
      </c>
      <c r="D116" s="76">
        <v>24</v>
      </c>
      <c r="E116" s="19"/>
      <c r="F116" s="19">
        <f>IF(Raw!I340&gt;0,Deficit!$D$116-Raw!I340,"")</f>
        <v>6.3115398958504016</v>
      </c>
      <c r="G116" s="19">
        <f>IF(Raw!J340&gt;0,Deficit!$D$116-Raw!J340,"")</f>
        <v>5.0971437340461989</v>
      </c>
      <c r="H116" s="19">
        <f>IF(Raw!K340&gt;0,Deficit!$D$116-Raw!K340,"")</f>
        <v>5.5377237024080017</v>
      </c>
      <c r="I116" s="19">
        <f>IF(Raw!L340&gt;0,Deficit!$D$116-Raw!L340,"")</f>
        <v>5.3262522781775985</v>
      </c>
      <c r="J116" s="19">
        <f>IF(Raw!M340&gt;0,Deficit!$D$116-Raw!M340,"")</f>
        <v>5.2575403558228011</v>
      </c>
      <c r="K116" s="19">
        <f>IF(Raw!N340&gt;0,Deficit!$D$116-Raw!N340,"")</f>
        <v>5.1819890959373005</v>
      </c>
      <c r="L116" s="19">
        <f>IF(Raw!O340&gt;0,Deficit!$D$116-Raw!O340,"")</f>
        <v>5.1801858904150997</v>
      </c>
      <c r="M116" s="19">
        <f>IF(Raw!P340&gt;0,Deficit!$D$116-Raw!P340,"")</f>
        <v>4.9173948180116014</v>
      </c>
      <c r="N116" s="19">
        <f>IF(Raw!Q340&gt;0,Deficit!$D$116-Raw!Q340,"")</f>
        <v>4.7899405937870014</v>
      </c>
      <c r="O116" s="19">
        <f>IF(Raw!R340&gt;0,Deficit!$D$116-Raw!R340,"")</f>
        <v>5.0373393347396984</v>
      </c>
      <c r="P116" s="19">
        <f>IF(Raw!S340&gt;0,Deficit!$D$116-Raw!S340,"")</f>
        <v>4.6913480561154017</v>
      </c>
      <c r="Q116" s="19">
        <f>IF(Raw!T340&gt;0,Deficit!$D$116-Raw!T340,"")</f>
        <v>4.242842120799601</v>
      </c>
      <c r="R116" s="19">
        <f>IF(Raw!U340&gt;0,Deficit!$D$116-Raw!U340,"")</f>
        <v>3.7646929151284994</v>
      </c>
      <c r="S116" s="19"/>
      <c r="T116" s="19">
        <f>IF(Raw!W340&gt;0,Deficit!$D$116-Raw!W340,"")</f>
        <v>4.0545339675930983</v>
      </c>
      <c r="U116" s="19">
        <f>IF(Raw!X340&gt;0,Deficit!$D$116-Raw!X340,"")</f>
        <v>2.8029584931516993</v>
      </c>
      <c r="V116" s="19">
        <f>IF(Raw!Y340&gt;0,Deficit!$D$116-Raw!Y340,"")</f>
        <v>3.3191601561420008</v>
      </c>
      <c r="W116" s="19">
        <f>IF(Raw!Z340&gt;0,Deficit!$D$116-Raw!Z340,"")</f>
        <v>2.1374571041719008</v>
      </c>
      <c r="X116" s="19">
        <f>IF(Raw!AA340&gt;0,Deficit!$D$116-Raw!AA340,"")</f>
        <v>2.7242163350287001</v>
      </c>
      <c r="Y116" s="19">
        <f>IF(Raw!AB340&gt;0,Deficit!$D$116-Raw!AB340,"")</f>
        <v>1.8551621564471006</v>
      </c>
      <c r="Z116" s="19">
        <f>IF(Raw!AC340&gt;0,Deficit!$D$116-Raw!AC340,"")</f>
        <v>2.2422764718732999</v>
      </c>
      <c r="AA116" s="19">
        <f>IF(Raw!AD340&gt;0,Deficit!$D$116-Raw!AD340,"")</f>
        <v>1.9211512726145017</v>
      </c>
      <c r="AB116" s="19">
        <f>IF(Raw!AE340&gt;0,Deficit!$D$116-Raw!AE340,"")</f>
        <v>0.21973006776239856</v>
      </c>
      <c r="AC116" s="19">
        <f>IF(Raw!AF340&gt;0,Deficit!$D$116-Raw!AF340,"")</f>
        <v>-0.75464306591609898</v>
      </c>
      <c r="AD116" s="19">
        <f>IF(Raw!AG340&gt;0,Deficit!$D$116-Raw!AG340,"")</f>
        <v>0.10351840004490143</v>
      </c>
      <c r="AE116" s="19">
        <f>IF(Raw!AH340&gt;0,Deficit!$D$116-Raw!AH340,"")</f>
        <v>-0.13761543243800034</v>
      </c>
      <c r="AF116" s="19">
        <f>IF(Raw!AI340&gt;0,Deficit!$D$116-Raw!AI340,"")</f>
        <v>0.87321221522369896</v>
      </c>
      <c r="AG116" s="19">
        <f>IF(Raw!AJ340&gt;0,Deficit!$D$116-Raw!AJ340,"")</f>
        <v>1.3571491450067015</v>
      </c>
      <c r="AH116" s="19">
        <f>IF(Raw!AK340&gt;0,Deficit!$D$116-Raw!AK340,"")</f>
        <v>0.62163306723950029</v>
      </c>
      <c r="AI116" s="19">
        <f>IF(Raw!AL340&gt;0,Deficit!$D$116-Raw!AL340,"")</f>
        <v>0.74521003638130168</v>
      </c>
      <c r="AJ116" s="19">
        <f>IF(Raw!AM340&gt;0,Deficit!$D$116-Raw!AM340,"")</f>
        <v>1.2227714299766994</v>
      </c>
      <c r="AK116" s="19">
        <f>IF(Raw!AN340&gt;0,Deficit!$D$116-Raw!AN340,"")</f>
        <v>1.332363958917</v>
      </c>
      <c r="AL116" s="19">
        <f>IF(Raw!AO340&gt;0,Deficit!$D$116-Raw!AO340,"")</f>
        <v>1.2392146112294995</v>
      </c>
      <c r="AM116" s="19">
        <f>IF(Raw!AP340&gt;0,Deficit!$D$116-Raw!AP340,"")</f>
        <v>1.6357755390685007</v>
      </c>
      <c r="AN116" s="19">
        <f>IF(Raw!AQ340&gt;0,Deficit!$D$116-Raw!AQ340,"")</f>
        <v>2.0238082700080007</v>
      </c>
      <c r="AO116" s="19">
        <f>IF(Raw!AR340&gt;0,Deficit!$D$116-Raw!AR340,"")</f>
        <v>1.2964044059474986</v>
      </c>
      <c r="AP116" s="19">
        <f>IF(Raw!AS340&gt;0,Deficit!$D$116-Raw!AS340,"")</f>
        <v>2.5336900330439001</v>
      </c>
      <c r="AQ116" s="19">
        <f>IF(Raw!AT340&gt;0,Deficit!$D$116-Raw!AT340,"")</f>
        <v>3.1562259632050989</v>
      </c>
      <c r="AR116" s="19" t="str">
        <f>IF(Raw!AU340&gt;0,Deficit!$D$116-Raw!AU340,"")</f>
        <v/>
      </c>
    </row>
    <row r="117" spans="1:44" x14ac:dyDescent="0.25">
      <c r="A117" s="33" t="s">
        <v>25</v>
      </c>
      <c r="B117" s="33">
        <v>5</v>
      </c>
      <c r="C117" s="33">
        <v>15</v>
      </c>
      <c r="D117" s="34">
        <v>25</v>
      </c>
      <c r="E117" s="30">
        <f>IF(Raw!H5&gt;0,Deficit!$D$117-Raw!H5,"")</f>
        <v>16.100000000000001</v>
      </c>
      <c r="F117" s="30">
        <f>IF(Raw!I5&gt;0,Deficit!$D$117-Raw!I5,"")</f>
        <v>11.7</v>
      </c>
      <c r="G117" s="30">
        <f>IF(Raw!J5&gt;0,Deficit!$D$117-Raw!J5,"")</f>
        <v>10.199999999999999</v>
      </c>
      <c r="H117" s="30">
        <f>IF(Raw!K5&gt;0,Deficit!$D$117-Raw!K5,"")</f>
        <v>10.75</v>
      </c>
      <c r="I117" s="30">
        <f>IF(Raw!L5&gt;0,Deficit!$D$117-Raw!L5,"")</f>
        <v>-1.25</v>
      </c>
      <c r="J117" s="30">
        <f>IF(Raw!M5&gt;0,Deficit!$D$117-Raw!M5,"")</f>
        <v>12.45</v>
      </c>
      <c r="K117" s="30">
        <f>IF(Raw!N5&gt;0,Deficit!$D$117-Raw!N5,"")</f>
        <v>3.1999999999999993</v>
      </c>
      <c r="L117" s="30">
        <f>IF(Raw!O5&gt;0,Deficit!$D$117-Raw!O5,"")</f>
        <v>15.95</v>
      </c>
      <c r="M117" s="30">
        <f>IF(Raw!P5&gt;0,Deficit!$D$117-Raw!P5,"")</f>
        <v>4.5500000000000007</v>
      </c>
      <c r="N117" s="30">
        <f>IF(Raw!Q5&gt;0,Deficit!$D$117-Raw!Q5,"")</f>
        <v>15.2</v>
      </c>
      <c r="O117" s="30">
        <f>IF(Raw!R5&gt;0,Deficit!$D$117-Raw!R5,"")</f>
        <v>4.4499999999999993</v>
      </c>
      <c r="P117" s="30">
        <f>IF(Raw!S5&gt;0,Deficit!$D$117-Raw!S5,"")</f>
        <v>16.850000000000001</v>
      </c>
      <c r="Q117" s="74">
        <f>IF(Raw!T5&gt;0,Deficit!$D$117-Raw!T5,"")</f>
        <v>20.55</v>
      </c>
      <c r="R117" s="30">
        <f>IF(Raw!U5&gt;0,Deficit!$D$117-Raw!U5,"")</f>
        <v>11.6</v>
      </c>
      <c r="S117" s="30">
        <f>IF(Raw!V5&gt;0,Deficit!$D$117-Raw!V5,"")</f>
        <v>5.8500000000000014</v>
      </c>
      <c r="T117" s="30">
        <f>IF(Raw!W5&gt;0,Deficit!$D$117-Raw!W5,"")</f>
        <v>11.1</v>
      </c>
      <c r="U117" s="30">
        <f>IF(Raw!X5&gt;0,Deficit!$D$117-Raw!X5,"")</f>
        <v>-5.0000000000000711E-2</v>
      </c>
      <c r="V117" s="30">
        <f>IF(Raw!Y5&gt;0,Deficit!$D$117-Raw!Y5,"")</f>
        <v>9.5</v>
      </c>
      <c r="W117" s="30">
        <f>IF(Raw!Z5&gt;0,Deficit!$D$117-Raw!Z5,"")</f>
        <v>14.6</v>
      </c>
      <c r="X117" s="30">
        <f>IF(Raw!AA5&gt;0,Deficit!$D$117-Raw!AA5,"")</f>
        <v>-0.26666666666670125</v>
      </c>
      <c r="Y117" s="30">
        <f>IF(Raw!AB5&gt;0,Deficit!$D$117-Raw!AB5,"")</f>
        <v>8.8999999999999986</v>
      </c>
      <c r="Z117" s="30">
        <f>IF(Raw!AC5&gt;0,Deficit!$D$117-Raw!AC5,"")</f>
        <v>5.6000000000000014</v>
      </c>
      <c r="AA117" s="30">
        <f>IF(Raw!AD5&gt;0,Deficit!$D$117-Raw!AD5,"")</f>
        <v>9.6</v>
      </c>
      <c r="AB117" s="30">
        <f>IF(Raw!AE5&gt;0,Deficit!$D$117-Raw!AE5,"")</f>
        <v>2.6999999999999993</v>
      </c>
      <c r="AC117" s="30">
        <f>IF(Raw!AF5&gt;0,Deficit!$D$117-Raw!AF5,"")</f>
        <v>1.3000000000000007</v>
      </c>
      <c r="AD117" s="30">
        <f>IF(Raw!AG5&gt;0,Deficit!$D$117-Raw!AG5,"")</f>
        <v>12.033333333333299</v>
      </c>
      <c r="AE117" s="30">
        <f>IF(Raw!AH5&gt;0,Deficit!$D$117-Raw!AH5,"")</f>
        <v>-0.60000000000000142</v>
      </c>
      <c r="AF117" s="30">
        <f>IF(Raw!AI5&gt;0,Deficit!$D$117-Raw!AI5,"")</f>
        <v>6.3000000000000007</v>
      </c>
      <c r="AG117" s="30">
        <f>IF(Raw!AJ5&gt;0,Deficit!$D$117-Raw!AJ5,"")</f>
        <v>17.05</v>
      </c>
      <c r="AH117" s="30">
        <f>IF(Raw!AK5&gt;0,Deficit!$D$117-Raw!AK5,"")</f>
        <v>0.80000000000000071</v>
      </c>
      <c r="AI117" s="30">
        <f>IF(Raw!AL5&gt;0,Deficit!$D$117-Raw!AL5,"")</f>
        <v>12.7</v>
      </c>
      <c r="AJ117" s="30">
        <f>IF(Raw!AM5&gt;0,Deficit!$D$117-Raw!AM5,"")</f>
        <v>4.1000000000000014</v>
      </c>
      <c r="AK117" s="30">
        <f>IF(Raw!AN5&gt;0,Deficit!$D$117-Raw!AN5,"")</f>
        <v>11.6</v>
      </c>
      <c r="AL117" s="30">
        <f>IF(Raw!AO5&gt;0,Deficit!$D$117-Raw!AO5,"")</f>
        <v>16.350000000000001</v>
      </c>
      <c r="AM117" s="30">
        <f>IF(Raw!AP5&gt;0,Deficit!$D$117-Raw!AP5,"")</f>
        <v>10.1</v>
      </c>
      <c r="AN117" s="30">
        <f>IF(Raw!AQ5&gt;0,Deficit!$D$117-Raw!AQ5,"")</f>
        <v>10.85</v>
      </c>
      <c r="AO117" s="30">
        <f>IF(Raw!AR5&gt;0,Deficit!$D$117-Raw!AR5,"")</f>
        <v>-0.75</v>
      </c>
      <c r="AP117" s="30">
        <f>IF(Raw!AS5&gt;0,Deficit!$D$117-Raw!AS5,"")</f>
        <v>1.8500000000000014</v>
      </c>
      <c r="AQ117" s="30">
        <f>IF(Raw!AT5&gt;0,Deficit!$D$117-Raw!AT5,"")</f>
        <v>2.1499999999999986</v>
      </c>
      <c r="AR117" s="30" t="str">
        <f>IF(Raw!AU5&gt;0,Deficit!$D$117-Raw!AU5,"")</f>
        <v/>
      </c>
    </row>
    <row r="118" spans="1:44" x14ac:dyDescent="0.25">
      <c r="A118" s="31" t="s">
        <v>25</v>
      </c>
      <c r="B118" s="31">
        <v>5</v>
      </c>
      <c r="C118" s="31">
        <v>30</v>
      </c>
      <c r="D118" s="14">
        <v>22</v>
      </c>
      <c r="E118" s="19"/>
      <c r="F118" s="19">
        <f>IF(Raw!I6&gt;0,Deficit!$D$119-Raw!I6,"")</f>
        <v>5.4636209483725011</v>
      </c>
      <c r="G118" s="19">
        <f>IF(Raw!J6&gt;0,Deficit!$D$119-Raw!J6,"")</f>
        <v>3.010661781363801</v>
      </c>
      <c r="H118" s="19">
        <f>IF(Raw!K6&gt;0,Deficit!$D$119-Raw!K6,"")</f>
        <v>4.3307963694452987</v>
      </c>
      <c r="I118" s="19">
        <f>IF(Raw!L6&gt;0,Deficit!$D$119-Raw!L6,"")</f>
        <v>1.6014981431790005</v>
      </c>
      <c r="J118" s="19">
        <f>IF(Raw!M6&gt;0,Deficit!$D$119-Raw!M6,"")</f>
        <v>4.5977988253359001</v>
      </c>
      <c r="K118" s="19">
        <f>IF(Raw!N6&gt;0,Deficit!$D$119-Raw!N6,"")</f>
        <v>1.5877602191988984</v>
      </c>
      <c r="L118" s="19">
        <f>IF(Raw!O6&gt;0,Deficit!$D$119-Raw!O6,"")</f>
        <v>6.4144876965695996</v>
      </c>
      <c r="M118" s="19">
        <f>IF(Raw!P6&gt;0,Deficit!$D$119-Raw!P6,"")</f>
        <v>4.2690297931878014</v>
      </c>
      <c r="N118" s="19">
        <f>IF(Raw!Q6&gt;0,Deficit!$D$119-Raw!Q6,"")</f>
        <v>7.9637802114249006</v>
      </c>
      <c r="O118" s="19">
        <f>IF(Raw!R6&gt;0,Deficit!$D$119-Raw!R6,"")</f>
        <v>5.2746277736431999</v>
      </c>
      <c r="P118" s="19">
        <f>IF(Raw!S6&gt;0,Deficit!$D$119-Raw!S6,"")</f>
        <v>8.1785617934089991</v>
      </c>
      <c r="Q118" s="19">
        <f>IF(Raw!T6&gt;0,Deficit!$D$119-Raw!T6,"")</f>
        <v>7.6076363968494007</v>
      </c>
      <c r="R118" s="19">
        <f>IF(Raw!U6&gt;0,Deficit!$D$119-Raw!U6,"")</f>
        <v>1.2880296750966984</v>
      </c>
      <c r="S118" s="19">
        <f>IF(Raw!V6&gt;0,Deficit!$D$119-Raw!V6,"")</f>
        <v>6.6084585891399001</v>
      </c>
      <c r="T118" s="19">
        <f>IF(Raw!W6&gt;0,Deficit!$D$119-Raw!W6,"")</f>
        <v>5.8939939187536012</v>
      </c>
      <c r="U118" s="19">
        <f>IF(Raw!X6&gt;0,Deficit!$D$119-Raw!X6,"")</f>
        <v>1.890354096649201</v>
      </c>
      <c r="V118" s="19">
        <f>IF(Raw!Y6&gt;0,Deficit!$D$119-Raw!Y6,"")</f>
        <v>3.7570075180823004</v>
      </c>
      <c r="W118" s="19">
        <f>IF(Raw!Z6&gt;0,Deficit!$D$119-Raw!Z6,"")</f>
        <v>6.8851102210945996</v>
      </c>
      <c r="X118" s="19">
        <f>IF(Raw!AA6&gt;0,Deficit!$D$119-Raw!AA6,"")</f>
        <v>0.58539432309019901</v>
      </c>
      <c r="Y118" s="19">
        <f>IF(Raw!AB6&gt;0,Deficit!$D$119-Raw!AB6,"")</f>
        <v>5.2014920840875014</v>
      </c>
      <c r="Z118" s="19">
        <f>IF(Raw!AC6&gt;0,Deficit!$D$119-Raw!AC6,"")</f>
        <v>0.92820089075379997</v>
      </c>
      <c r="AA118" s="19">
        <f>IF(Raw!AD6&gt;0,Deficit!$D$119-Raw!AD6,"")</f>
        <v>3.5415280825829996</v>
      </c>
      <c r="AB118" s="19">
        <f>IF(Raw!AE6&gt;0,Deficit!$D$119-Raw!AE6,"")</f>
        <v>3.5090631980731004</v>
      </c>
      <c r="AC118" s="19">
        <f>IF(Raw!AF6&gt;0,Deficit!$D$119-Raw!AF6,"")</f>
        <v>0.59788068366620095</v>
      </c>
      <c r="AD118" s="19">
        <f>IF(Raw!AG6&gt;0,Deficit!$D$119-Raw!AG6,"")</f>
        <v>6.1547053004955998</v>
      </c>
      <c r="AE118" s="19">
        <f>IF(Raw!AH6&gt;0,Deficit!$D$119-Raw!AH6,"")</f>
        <v>0.67767438291420135</v>
      </c>
      <c r="AF118" s="19">
        <f>IF(Raw!AI6&gt;0,Deficit!$D$119-Raw!AI6,"")</f>
        <v>3.0509410523912983</v>
      </c>
      <c r="AG118" s="19">
        <f>IF(Raw!AJ6&gt;0,Deficit!$D$119-Raw!AJ6,"")</f>
        <v>8.3999855501299994</v>
      </c>
      <c r="AH118" s="19">
        <f>IF(Raw!AK6&gt;0,Deficit!$D$119-Raw!AK6,"")</f>
        <v>6.3351951687245993</v>
      </c>
      <c r="AI118" s="19">
        <f>IF(Raw!AL6&gt;0,Deficit!$D$119-Raw!AL6,"")</f>
        <v>7.9999493988681003</v>
      </c>
      <c r="AJ118" s="19">
        <f>IF(Raw!AM6&gt;0,Deficit!$D$119-Raw!AM6,"")</f>
        <v>6.9313468071977997</v>
      </c>
      <c r="AK118" s="19">
        <f>IF(Raw!AN6&gt;0,Deficit!$D$119-Raw!AN6,"")</f>
        <v>8.2129047649503004</v>
      </c>
      <c r="AL118" s="19">
        <f>IF(Raw!AO6&gt;0,Deficit!$D$119-Raw!AO6,"")</f>
        <v>9.1908797384392003</v>
      </c>
      <c r="AM118" s="19">
        <f>IF(Raw!AP6&gt;0,Deficit!$D$119-Raw!AP6,"")</f>
        <v>8.7160898757287004</v>
      </c>
      <c r="AN118" s="19">
        <f>IF(Raw!AQ6&gt;0,Deficit!$D$119-Raw!AQ6,"")</f>
        <v>2.1000512293833005</v>
      </c>
      <c r="AO118" s="19">
        <f>IF(Raw!AR6&gt;0,Deficit!$D$119-Raw!AR6,"")</f>
        <v>2.0610755219450994</v>
      </c>
      <c r="AP118" s="19">
        <f>IF(Raw!AS6&gt;0,Deficit!$D$119-Raw!AS6,"")</f>
        <v>3.8290926262971006</v>
      </c>
      <c r="AQ118" s="19">
        <f>IF(Raw!AT6&gt;0,Deficit!$D$119-Raw!AT6,"")</f>
        <v>3.3798475668811001</v>
      </c>
      <c r="AR118" s="19" t="str">
        <f>IF(Raw!AU6&gt;0,Deficit!$D$119-Raw!AU6,"")</f>
        <v/>
      </c>
    </row>
    <row r="119" spans="1:44" x14ac:dyDescent="0.25">
      <c r="A119" s="31" t="s">
        <v>25</v>
      </c>
      <c r="B119" s="31">
        <v>5</v>
      </c>
      <c r="C119" s="31">
        <v>60</v>
      </c>
      <c r="D119" s="89">
        <v>16.5</v>
      </c>
      <c r="E119" s="19"/>
      <c r="F119" s="19">
        <f>IF(Raw!I7&gt;0,Deficit!$D$121-Raw!I7,"")</f>
        <v>2.7106915389984998</v>
      </c>
      <c r="G119" s="19">
        <f>IF(Raw!J7&gt;0,Deficit!$D$121-Raw!J7,"")</f>
        <v>2.2167569866119994</v>
      </c>
      <c r="H119" s="19">
        <f>IF(Raw!K7&gt;0,Deficit!$D$121-Raw!K7,"")</f>
        <v>2.2208803027623993</v>
      </c>
      <c r="I119" s="19">
        <f>IF(Raw!L7&gt;0,Deficit!$D$121-Raw!L7,"")</f>
        <v>2.0823089504748005</v>
      </c>
      <c r="J119" s="19">
        <f>IF(Raw!M7&gt;0,Deficit!$D$121-Raw!M7,"")</f>
        <v>2.3858948254310004</v>
      </c>
      <c r="K119" s="19">
        <f>IF(Raw!N7&gt;0,Deficit!$D$121-Raw!N7,"")</f>
        <v>1.8539535841536008</v>
      </c>
      <c r="L119" s="19">
        <f>IF(Raw!O7&gt;0,Deficit!$D$121-Raw!O7,"")</f>
        <v>1.9225784907385997</v>
      </c>
      <c r="M119" s="19">
        <f>IF(Raw!P7&gt;0,Deficit!$D$121-Raw!P7,"")</f>
        <v>2.0438702918170009</v>
      </c>
      <c r="N119" s="19">
        <f>IF(Raw!Q7&gt;0,Deficit!$D$121-Raw!Q7,"")</f>
        <v>2.6713511527610994</v>
      </c>
      <c r="O119" s="19">
        <f>IF(Raw!R7&gt;0,Deficit!$D$121-Raw!R7,"")</f>
        <v>2.8888711149848998</v>
      </c>
      <c r="P119" s="19">
        <f>IF(Raw!S7&gt;0,Deficit!$D$121-Raw!S7,"")</f>
        <v>3.3129702823173002</v>
      </c>
      <c r="Q119" s="19">
        <f>IF(Raw!T7&gt;0,Deficit!$D$121-Raw!T7,"")</f>
        <v>3.2642349440671001</v>
      </c>
      <c r="R119" s="19">
        <f>IF(Raw!U7&gt;0,Deficit!$D$121-Raw!U7,"")</f>
        <v>2.8821708126729995</v>
      </c>
      <c r="S119" s="19">
        <f>IF(Raw!V7&gt;0,Deficit!$D$121-Raw!V7,"")</f>
        <v>3.1186479224548993</v>
      </c>
      <c r="T119" s="19">
        <f>IF(Raw!W7&gt;0,Deficit!$D$121-Raw!W7,"")</f>
        <v>3.1274671112555001</v>
      </c>
      <c r="U119" s="19">
        <f>IF(Raw!X7&gt;0,Deficit!$D$121-Raw!X7,"")</f>
        <v>3.0150004759883995</v>
      </c>
      <c r="V119" s="19">
        <f>IF(Raw!Y7&gt;0,Deficit!$D$121-Raw!Y7,"")</f>
        <v>2.6887392764764009</v>
      </c>
      <c r="W119" s="19">
        <f>IF(Raw!Z7&gt;0,Deficit!$D$121-Raw!Z7,"")</f>
        <v>2.7129580946971004</v>
      </c>
      <c r="X119" s="19">
        <f>IF(Raw!AA7&gt;0,Deficit!$D$121-Raw!AA7,"")</f>
        <v>2.7548764021856993</v>
      </c>
      <c r="Y119" s="19">
        <f>IF(Raw!AB7&gt;0,Deficit!$D$121-Raw!AB7,"")</f>
        <v>2.7204075762070001</v>
      </c>
      <c r="Z119" s="19">
        <f>IF(Raw!AC7&gt;0,Deficit!$D$121-Raw!AC7,"")</f>
        <v>-0.78291623118489895</v>
      </c>
      <c r="AA119" s="19">
        <f>IF(Raw!AD7&gt;0,Deficit!$D$121-Raw!AD7,"")</f>
        <v>0.31986138765509864</v>
      </c>
      <c r="AB119" s="19">
        <f>IF(Raw!AE7&gt;0,Deficit!$D$121-Raw!AE7,"")</f>
        <v>0.64031962804899933</v>
      </c>
      <c r="AC119" s="19">
        <f>IF(Raw!AF7&gt;0,Deficit!$D$121-Raw!AF7,"")</f>
        <v>0.61029055229460027</v>
      </c>
      <c r="AD119" s="19">
        <f>IF(Raw!AG7&gt;0,Deficit!$D$121-Raw!AG7,"")</f>
        <v>1.1237075965268009</v>
      </c>
      <c r="AE119" s="19">
        <f>IF(Raw!AH7&gt;0,Deficit!$D$121-Raw!AH7,"")</f>
        <v>0.97579985428149918</v>
      </c>
      <c r="AF119" s="19">
        <f>IF(Raw!AI7&gt;0,Deficit!$D$121-Raw!AI7,"")</f>
        <v>0.90602315976459913</v>
      </c>
      <c r="AG119" s="19">
        <f>IF(Raw!AJ7&gt;0,Deficit!$D$121-Raw!AJ7,"")</f>
        <v>2.0388589311732996</v>
      </c>
      <c r="AH119" s="19">
        <f>IF(Raw!AK7&gt;0,Deficit!$D$121-Raw!AK7,"")</f>
        <v>2.5918447707478993</v>
      </c>
      <c r="AI119" s="19">
        <f>IF(Raw!AL7&gt;0,Deficit!$D$121-Raw!AL7,"")</f>
        <v>3.0350160147092993</v>
      </c>
      <c r="AJ119" s="19">
        <f>IF(Raw!AM7&gt;0,Deficit!$D$121-Raw!AM7,"")</f>
        <v>2.7617261743544006</v>
      </c>
      <c r="AK119" s="19">
        <f>IF(Raw!AN7&gt;0,Deficit!$D$121-Raw!AN7,"")</f>
        <v>3.4107954729292995</v>
      </c>
      <c r="AL119" s="19">
        <f>IF(Raw!AO7&gt;0,Deficit!$D$121-Raw!AO7,"")</f>
        <v>3.8511258632088996</v>
      </c>
      <c r="AM119" s="19">
        <f>IF(Raw!AP7&gt;0,Deficit!$D$121-Raw!AP7,"")</f>
        <v>3.9782429397670001</v>
      </c>
      <c r="AN119" s="19">
        <f>IF(Raw!AQ7&gt;0,Deficit!$D$121-Raw!AQ7,"")</f>
        <v>9.9619832644499695E-2</v>
      </c>
      <c r="AO119" s="19">
        <f>IF(Raw!AR7&gt;0,Deficit!$D$121-Raw!AR7,"")</f>
        <v>0.26612387087740075</v>
      </c>
      <c r="AP119" s="19">
        <f>IF(Raw!AS7&gt;0,Deficit!$D$121-Raw!AS7,"")</f>
        <v>2.4233910726575001</v>
      </c>
      <c r="AQ119" s="19">
        <f>IF(Raw!AT7&gt;0,Deficit!$D$121-Raw!AT7,"")</f>
        <v>1.9096603955019997</v>
      </c>
      <c r="AR119" s="19" t="str">
        <f>IF(Raw!AU7&gt;0,Deficit!$D$121-Raw!AU7,"")</f>
        <v/>
      </c>
    </row>
    <row r="120" spans="1:44" x14ac:dyDescent="0.25">
      <c r="A120" s="31" t="s">
        <v>25</v>
      </c>
      <c r="B120" s="31">
        <v>5</v>
      </c>
      <c r="C120" s="31">
        <v>90</v>
      </c>
      <c r="D120" s="89">
        <v>14</v>
      </c>
      <c r="E120" s="19"/>
      <c r="F120" s="19">
        <f>IF(Raw!I8&gt;0,Deficit!$D$123-Raw!I8,"")</f>
        <v>2.2398090858066002</v>
      </c>
      <c r="G120" s="19">
        <f>IF(Raw!J8&gt;0,Deficit!$D$123-Raw!J8,"")</f>
        <v>2.1712697356401005</v>
      </c>
      <c r="H120" s="19">
        <f>IF(Raw!K8&gt;0,Deficit!$D$123-Raw!K8,"")</f>
        <v>1.9526595719132001</v>
      </c>
      <c r="I120" s="19">
        <f>IF(Raw!L8&gt;0,Deficit!$D$123-Raw!L8,"")</f>
        <v>2.0766413018424998</v>
      </c>
      <c r="J120" s="19">
        <f>IF(Raw!M8&gt;0,Deficit!$D$123-Raw!M8,"")</f>
        <v>0.92364594596790006</v>
      </c>
      <c r="K120" s="19">
        <f>IF(Raw!N8&gt;0,Deficit!$D$123-Raw!N8,"")</f>
        <v>1.5792862145030995</v>
      </c>
      <c r="L120" s="19">
        <f>IF(Raw!O8&gt;0,Deficit!$D$123-Raw!O8,"")</f>
        <v>1.4896395191773006</v>
      </c>
      <c r="M120" s="19">
        <f>IF(Raw!P8&gt;0,Deficit!$D$123-Raw!P8,"")</f>
        <v>1.6899472043625998</v>
      </c>
      <c r="N120" s="19">
        <f>IF(Raw!Q8&gt;0,Deficit!$D$123-Raw!Q8,"")</f>
        <v>1.8270669684430008</v>
      </c>
      <c r="O120" s="19">
        <f>IF(Raw!R8&gt;0,Deficit!$D$123-Raw!R8,"")</f>
        <v>2.0361021638964996</v>
      </c>
      <c r="P120" s="19">
        <f>IF(Raw!S8&gt;0,Deficit!$D$123-Raw!S8,"")</f>
        <v>2.3024648053229004</v>
      </c>
      <c r="Q120" s="19">
        <f>IF(Raw!T8&gt;0,Deficit!$D$123-Raw!T8,"")</f>
        <v>2.3068288106567998</v>
      </c>
      <c r="R120" s="19">
        <f>IF(Raw!U8&gt;0,Deficit!$D$123-Raw!U8,"")</f>
        <v>2.5378832490472991</v>
      </c>
      <c r="S120" s="19">
        <f>IF(Raw!V8&gt;0,Deficit!$D$123-Raw!V8,"")</f>
        <v>2.3847342341947009</v>
      </c>
      <c r="T120" s="19">
        <f>IF(Raw!W8&gt;0,Deficit!$D$123-Raw!W8,"")</f>
        <v>2.3012243952170994</v>
      </c>
      <c r="U120" s="19">
        <f>IF(Raw!X8&gt;0,Deficit!$D$123-Raw!X8,"")</f>
        <v>2.6206507195610005</v>
      </c>
      <c r="V120" s="19">
        <f>IF(Raw!Y8&gt;0,Deficit!$D$123-Raw!Y8,"")</f>
        <v>2.4096531695138008</v>
      </c>
      <c r="W120" s="19">
        <f>IF(Raw!Z8&gt;0,Deficit!$D$123-Raw!Z8,"")</f>
        <v>2.3649958045384007</v>
      </c>
      <c r="X120" s="19">
        <f>IF(Raw!AA8&gt;0,Deficit!$D$123-Raw!AA8,"")</f>
        <v>2.2922780309862993</v>
      </c>
      <c r="Y120" s="19">
        <f>IF(Raw!AB8&gt;0,Deficit!$D$123-Raw!AB8,"")</f>
        <v>2.0432975602954002</v>
      </c>
      <c r="Z120" s="19">
        <f>IF(Raw!AC8&gt;0,Deficit!$D$123-Raw!AC8,"")</f>
        <v>1.9969265945962995</v>
      </c>
      <c r="AA120" s="19">
        <f>IF(Raw!AD8&gt;0,Deficit!$D$123-Raw!AD8,"")</f>
        <v>0.84753288810509986</v>
      </c>
      <c r="AB120" s="19">
        <f>IF(Raw!AE8&gt;0,Deficit!$D$123-Raw!AE8,"")</f>
        <v>0.45676017451079964</v>
      </c>
      <c r="AC120" s="19">
        <f>IF(Raw!AF8&gt;0,Deficit!$D$123-Raw!AF8,"")</f>
        <v>0.71307868543889974</v>
      </c>
      <c r="AD120" s="19">
        <f>IF(Raw!AG8&gt;0,Deficit!$D$123-Raw!AG8,"")</f>
        <v>0.33527263550110042</v>
      </c>
      <c r="AE120" s="19">
        <f>IF(Raw!AH8&gt;0,Deficit!$D$123-Raw!AH8,"")</f>
        <v>0.87234964883569965</v>
      </c>
      <c r="AF120" s="19">
        <f>IF(Raw!AI8&gt;0,Deficit!$D$123-Raw!AI8,"")</f>
        <v>0.92913823174800036</v>
      </c>
      <c r="AG120" s="19">
        <f>IF(Raw!AJ8&gt;0,Deficit!$D$123-Raw!AJ8,"")</f>
        <v>1.3854781266659995</v>
      </c>
      <c r="AH120" s="19">
        <f>IF(Raw!AK8&gt;0,Deficit!$D$123-Raw!AK8,"")</f>
        <v>1.8635984417953999</v>
      </c>
      <c r="AI120" s="19">
        <f>IF(Raw!AL8&gt;0,Deficit!$D$123-Raw!AL8,"")</f>
        <v>2.3338594980397005</v>
      </c>
      <c r="AJ120" s="19">
        <f>IF(Raw!AM8&gt;0,Deficit!$D$123-Raw!AM8,"")</f>
        <v>2.1324306911063999</v>
      </c>
      <c r="AK120" s="19">
        <f>IF(Raw!AN8&gt;0,Deficit!$D$123-Raw!AN8,"")</f>
        <v>2.1947725917792003</v>
      </c>
      <c r="AL120" s="19">
        <f>IF(Raw!AO8&gt;0,Deficit!$D$123-Raw!AO8,"")</f>
        <v>2.8563991986298998</v>
      </c>
      <c r="AM120" s="19">
        <f>IF(Raw!AP8&gt;0,Deficit!$D$123-Raw!AP8,"")</f>
        <v>2.9614885762804999</v>
      </c>
      <c r="AN120" s="19">
        <f>IF(Raw!AQ8&gt;0,Deficit!$D$123-Raw!AQ8,"")</f>
        <v>1.6588092228823008</v>
      </c>
      <c r="AO120" s="19">
        <f>IF(Raw!AR8&gt;0,Deficit!$D$123-Raw!AR8,"")</f>
        <v>0.44107092183049978</v>
      </c>
      <c r="AP120" s="19">
        <f>IF(Raw!AS8&gt;0,Deficit!$D$123-Raw!AS8,"")</f>
        <v>1.6839149884625009</v>
      </c>
      <c r="AQ120" s="19">
        <f>IF(Raw!AT8&gt;0,Deficit!$D$123-Raw!AT8,"")</f>
        <v>1.8049873991338004</v>
      </c>
      <c r="AR120" s="19" t="str">
        <f>IF(Raw!AU8&gt;0,Deficit!$D$123-Raw!AU8,"")</f>
        <v/>
      </c>
    </row>
    <row r="121" spans="1:44" x14ac:dyDescent="0.25">
      <c r="A121" s="31" t="s">
        <v>25</v>
      </c>
      <c r="B121" s="31">
        <v>5</v>
      </c>
      <c r="C121" s="31">
        <v>120</v>
      </c>
      <c r="D121" s="14">
        <v>17</v>
      </c>
      <c r="E121" s="19"/>
      <c r="F121" s="19">
        <f>IF(Raw!I9&gt;0,Deficit!$D$125-Raw!I9,"")</f>
        <v>5.3695063162021004</v>
      </c>
      <c r="G121" s="19">
        <f>IF(Raw!J9&gt;0,Deficit!$D$125-Raw!J9,"")</f>
        <v>4.9936416447655994</v>
      </c>
      <c r="H121" s="19">
        <f>IF(Raw!K9&gt;0,Deficit!$D$125-Raw!K9,"")</f>
        <v>5.0192361324683006</v>
      </c>
      <c r="I121" s="19">
        <f>IF(Raw!L9&gt;0,Deficit!$D$125-Raw!L9,"")</f>
        <v>5.0864530190078998</v>
      </c>
      <c r="J121" s="19">
        <f>IF(Raw!M9&gt;0,Deficit!$D$125-Raw!M9,"")</f>
        <v>4.6118423837045999</v>
      </c>
      <c r="K121" s="19">
        <f>IF(Raw!N9&gt;0,Deficit!$D$125-Raw!N9,"")</f>
        <v>4.2377817024629003</v>
      </c>
      <c r="L121" s="19">
        <f>IF(Raw!O9&gt;0,Deficit!$D$125-Raw!O9,"")</f>
        <v>3.7782999293612001</v>
      </c>
      <c r="M121" s="19">
        <f>IF(Raw!P9&gt;0,Deficit!$D$125-Raw!P9,"")</f>
        <v>3.3627809793884005</v>
      </c>
      <c r="N121" s="19">
        <f>IF(Raw!Q9&gt;0,Deficit!$D$125-Raw!Q9,"")</f>
        <v>3.3703377910939007</v>
      </c>
      <c r="O121" s="19">
        <f>IF(Raw!R9&gt;0,Deficit!$D$125-Raw!R9,"")</f>
        <v>3.7222345337739</v>
      </c>
      <c r="P121" s="19">
        <f>IF(Raw!S9&gt;0,Deficit!$D$125-Raw!S9,"")</f>
        <v>3.4910634731394001</v>
      </c>
      <c r="Q121" s="19">
        <f>IF(Raw!T9&gt;0,Deficit!$D$125-Raw!T9,"")</f>
        <v>3.7476965148758996</v>
      </c>
      <c r="R121" s="19">
        <f>IF(Raw!U9&gt;0,Deficit!$D$125-Raw!U9,"")</f>
        <v>3.5171067255602999</v>
      </c>
      <c r="S121" s="19">
        <f>IF(Raw!V9&gt;0,Deficit!$D$125-Raw!V9,"")</f>
        <v>3.6764078236234994</v>
      </c>
      <c r="T121" s="19">
        <f>IF(Raw!W9&gt;0,Deficit!$D$125-Raw!W9,"")</f>
        <v>3.7484419976638996</v>
      </c>
      <c r="U121" s="19">
        <f>IF(Raw!X9&gt;0,Deficit!$D$125-Raw!X9,"")</f>
        <v>3.8166366406771992</v>
      </c>
      <c r="V121" s="19">
        <f>IF(Raw!Y9&gt;0,Deficit!$D$125-Raw!Y9,"")</f>
        <v>3.1457825677613993</v>
      </c>
      <c r="W121" s="19">
        <f>IF(Raw!Z9&gt;0,Deficit!$D$125-Raw!Z9,"")</f>
        <v>3.7785704902799999</v>
      </c>
      <c r="X121" s="19">
        <f>IF(Raw!AA9&gt;0,Deficit!$D$125-Raw!AA9,"")</f>
        <v>3.8718262193466995</v>
      </c>
      <c r="Y121" s="19">
        <f>IF(Raw!AB9&gt;0,Deficit!$D$125-Raw!AB9,"")</f>
        <v>3.3500425141148007</v>
      </c>
      <c r="Z121" s="19">
        <f>IF(Raw!AC9&gt;0,Deficit!$D$125-Raw!AC9,"")</f>
        <v>3.5558959766475997</v>
      </c>
      <c r="AA121" s="19">
        <f>IF(Raw!AD9&gt;0,Deficit!$D$125-Raw!AD9,"")</f>
        <v>3.2337980834752003</v>
      </c>
      <c r="AB121" s="19">
        <f>IF(Raw!AE9&gt;0,Deficit!$D$125-Raw!AE9,"")</f>
        <v>0.5390653591774992</v>
      </c>
      <c r="AC121" s="19">
        <f>IF(Raw!AF9&gt;0,Deficit!$D$125-Raw!AF9,"")</f>
        <v>0.25794444905559999</v>
      </c>
      <c r="AD121" s="19">
        <f>IF(Raw!AG9&gt;0,Deficit!$D$125-Raw!AG9,"")</f>
        <v>0.53041739582700131</v>
      </c>
      <c r="AE121" s="19">
        <f>IF(Raw!AH9&gt;0,Deficit!$D$125-Raw!AH9,"")</f>
        <v>1.4285334309766</v>
      </c>
      <c r="AF121" s="19">
        <f>IF(Raw!AI9&gt;0,Deficit!$D$125-Raw!AI9,"")</f>
        <v>0.86735667542799888</v>
      </c>
      <c r="AG121" s="19">
        <f>IF(Raw!AJ9&gt;0,Deficit!$D$125-Raw!AJ9,"")</f>
        <v>2.0956307749257004</v>
      </c>
      <c r="AH121" s="19">
        <f>IF(Raw!AK9&gt;0,Deficit!$D$125-Raw!AK9,"")</f>
        <v>1.6017735918686</v>
      </c>
      <c r="AI121" s="19">
        <f>IF(Raw!AL9&gt;0,Deficit!$D$125-Raw!AL9,"")</f>
        <v>2.0152452714598006</v>
      </c>
      <c r="AJ121" s="19">
        <f>IF(Raw!AM9&gt;0,Deficit!$D$125-Raw!AM9,"")</f>
        <v>1.4190995498522003</v>
      </c>
      <c r="AK121" s="19">
        <f>IF(Raw!AN9&gt;0,Deficit!$D$125-Raw!AN9,"")</f>
        <v>2.5180708217689993</v>
      </c>
      <c r="AL121" s="19">
        <f>IF(Raw!AO9&gt;0,Deficit!$D$125-Raw!AO9,"")</f>
        <v>2.5951470812746997</v>
      </c>
      <c r="AM121" s="19">
        <f>IF(Raw!AP9&gt;0,Deficit!$D$125-Raw!AP9,"")</f>
        <v>2.7695642059847998</v>
      </c>
      <c r="AN121" s="19">
        <f>IF(Raw!AQ9&gt;0,Deficit!$D$125-Raw!AQ9,"")</f>
        <v>3.2010918191786004</v>
      </c>
      <c r="AO121" s="19">
        <f>IF(Raw!AR9&gt;0,Deficit!$D$125-Raw!AR9,"")</f>
        <v>1.5975854844588007</v>
      </c>
      <c r="AP121" s="19">
        <f>IF(Raw!AS9&gt;0,Deficit!$D$125-Raw!AS9,"")</f>
        <v>1.7580214717724996</v>
      </c>
      <c r="AQ121" s="19">
        <f>IF(Raw!AT9&gt;0,Deficit!$D$125-Raw!AT9,"")</f>
        <v>1.9993792856297006</v>
      </c>
      <c r="AR121" s="19" t="str">
        <f>IF(Raw!AU9&gt;0,Deficit!$D$125-Raw!AU9,"")</f>
        <v/>
      </c>
    </row>
    <row r="122" spans="1:44" x14ac:dyDescent="0.25">
      <c r="A122" s="31" t="s">
        <v>25</v>
      </c>
      <c r="B122" s="31">
        <v>5</v>
      </c>
      <c r="C122" s="31">
        <v>150</v>
      </c>
      <c r="D122" s="14">
        <v>15</v>
      </c>
      <c r="E122" s="19"/>
      <c r="F122" s="19">
        <f>IF(Raw!I10&gt;0,Deficit!$D$127-Raw!I10,"")</f>
        <v>5.3865732781604301</v>
      </c>
      <c r="G122" s="19">
        <f>IF(Raw!J10&gt;0,Deficit!$D$127-Raw!J10,"")</f>
        <v>5.1565205358422794</v>
      </c>
      <c r="H122" s="19">
        <f>IF(Raw!K10&gt;0,Deficit!$D$127-Raw!K10,"")</f>
        <v>5.4944920462621596</v>
      </c>
      <c r="I122" s="19">
        <f>IF(Raw!L10&gt;0,Deficit!$D$127-Raw!L10,"")</f>
        <v>5.4973737757197494</v>
      </c>
      <c r="J122" s="19">
        <f>IF(Raw!M10&gt;0,Deficit!$D$127-Raw!M10,"")</f>
        <v>5.3480186768074596</v>
      </c>
      <c r="K122" s="19">
        <f>IF(Raw!N10&gt;0,Deficit!$D$127-Raw!N10,"")</f>
        <v>5.1820817215259201</v>
      </c>
      <c r="L122" s="19">
        <f>IF(Raw!O10&gt;0,Deficit!$D$127-Raw!O10,"")</f>
        <v>4.9604292617649008</v>
      </c>
      <c r="M122" s="19">
        <f>IF(Raw!P10&gt;0,Deficit!$D$127-Raw!P10,"")</f>
        <v>4.8641535753436003</v>
      </c>
      <c r="N122" s="19">
        <f>IF(Raw!Q10&gt;0,Deficit!$D$127-Raw!Q10,"")</f>
        <v>4.6458421086275994</v>
      </c>
      <c r="O122" s="19">
        <f>IF(Raw!R10&gt;0,Deficit!$D$127-Raw!R10,"")</f>
        <v>4.7116796215048993</v>
      </c>
      <c r="P122" s="19">
        <f>IF(Raw!S10&gt;0,Deficit!$D$127-Raw!S10,"")</f>
        <v>4.6853261705358999</v>
      </c>
      <c r="Q122" s="19">
        <f>IF(Raw!T10&gt;0,Deficit!$D$127-Raw!T10,"")</f>
        <v>4.3218654312382991</v>
      </c>
      <c r="R122" s="19">
        <f>IF(Raw!U10&gt;0,Deficit!$D$127-Raw!U10,"")</f>
        <v>4.1409145527121005</v>
      </c>
      <c r="S122" s="19">
        <f>IF(Raw!V10&gt;0,Deficit!$D$127-Raw!V10,"")</f>
        <v>4.3264951233109006</v>
      </c>
      <c r="T122" s="19">
        <f>IF(Raw!W10&gt;0,Deficit!$D$127-Raw!W10,"")</f>
        <v>4.1579696766506</v>
      </c>
      <c r="U122" s="19">
        <f>IF(Raw!X10&gt;0,Deficit!$D$127-Raw!X10,"")</f>
        <v>3.9369329802156994</v>
      </c>
      <c r="V122" s="19">
        <f>IF(Raw!Y10&gt;0,Deficit!$D$127-Raw!Y10,"")</f>
        <v>3.9394505457725</v>
      </c>
      <c r="W122" s="19">
        <f>IF(Raw!Z10&gt;0,Deficit!$D$127-Raw!Z10,"")</f>
        <v>3.9697939674659999</v>
      </c>
      <c r="X122" s="19">
        <f>IF(Raw!AA10&gt;0,Deficit!$D$127-Raw!AA10,"")</f>
        <v>3.7201602503236995</v>
      </c>
      <c r="Y122" s="19">
        <f>IF(Raw!AB10&gt;0,Deficit!$D$127-Raw!AB10,"")</f>
        <v>3.8693737920439002</v>
      </c>
      <c r="Z122" s="19">
        <f>IF(Raw!AC10&gt;0,Deficit!$D$127-Raw!AC10,"")</f>
        <v>3.9020945434254006</v>
      </c>
      <c r="AA122" s="19">
        <f>IF(Raw!AD10&gt;0,Deficit!$D$127-Raw!AD10,"")</f>
        <v>3.6755232605997001</v>
      </c>
      <c r="AB122" s="19">
        <f>IF(Raw!AE10&gt;0,Deficit!$D$127-Raw!AE10,"")</f>
        <v>2.7064477586921996</v>
      </c>
      <c r="AC122" s="19">
        <f>IF(Raw!AF10&gt;0,Deficit!$D$127-Raw!AF10,"")</f>
        <v>1.4400196380879997</v>
      </c>
      <c r="AD122" s="19">
        <f>IF(Raw!AG10&gt;0,Deficit!$D$127-Raw!AG10,"")</f>
        <v>1.1761809100208005</v>
      </c>
      <c r="AE122" s="19">
        <f>IF(Raw!AH10&gt;0,Deficit!$D$127-Raw!AH10,"")</f>
        <v>1.0714137500341003</v>
      </c>
      <c r="AF122" s="19">
        <f>IF(Raw!AI10&gt;0,Deficit!$D$127-Raw!AI10,"")</f>
        <v>0.85247584740760018</v>
      </c>
      <c r="AG122" s="19">
        <f>IF(Raw!AJ10&gt;0,Deficit!$D$127-Raw!AJ10,"")</f>
        <v>1.5882277010636994</v>
      </c>
      <c r="AH122" s="19">
        <f>IF(Raw!AK10&gt;0,Deficit!$D$127-Raw!AK10,"")</f>
        <v>1.4714445773166993</v>
      </c>
      <c r="AI122" s="19">
        <f>IF(Raw!AL10&gt;0,Deficit!$D$127-Raw!AL10,"")</f>
        <v>1.0607141082981002</v>
      </c>
      <c r="AJ122" s="19">
        <f>IF(Raw!AM10&gt;0,Deficit!$D$127-Raw!AM10,"")</f>
        <v>1.4677364669853006</v>
      </c>
      <c r="AK122" s="19">
        <f>IF(Raw!AN10&gt;0,Deficit!$D$127-Raw!AN10,"")</f>
        <v>1.7478652391994007</v>
      </c>
      <c r="AL122" s="19">
        <f>IF(Raw!AO10&gt;0,Deficit!$D$127-Raw!AO10,"")</f>
        <v>1.9452319740410999</v>
      </c>
      <c r="AM122" s="19">
        <f>IF(Raw!AP10&gt;0,Deficit!$D$127-Raw!AP10,"")</f>
        <v>1.7050257287422994</v>
      </c>
      <c r="AN122" s="19">
        <f>IF(Raw!AQ10&gt;0,Deficit!$D$127-Raw!AQ10,"")</f>
        <v>2.4952634054578997</v>
      </c>
      <c r="AO122" s="19">
        <f>IF(Raw!AR10&gt;0,Deficit!$D$127-Raw!AR10,"")</f>
        <v>1.1479069502453996</v>
      </c>
      <c r="AP122" s="19">
        <f>IF(Raw!AS10&gt;0,Deficit!$D$127-Raw!AS10,"")</f>
        <v>1.7460592057820001</v>
      </c>
      <c r="AQ122" s="19">
        <f>IF(Raw!AT10&gt;0,Deficit!$D$127-Raw!AT10,"")</f>
        <v>1.6958242016953005</v>
      </c>
      <c r="AR122" s="19" t="str">
        <f>IF(Raw!AU10&gt;0,Deficit!$D$127-Raw!AU10,"")</f>
        <v/>
      </c>
    </row>
    <row r="123" spans="1:44" x14ac:dyDescent="0.25">
      <c r="A123" s="31" t="s">
        <v>25</v>
      </c>
      <c r="B123" s="31">
        <v>5</v>
      </c>
      <c r="C123" s="31">
        <v>200</v>
      </c>
      <c r="D123" s="14">
        <v>15.5</v>
      </c>
      <c r="E123" s="19"/>
      <c r="F123" s="19">
        <f>IF(Raw!I11&gt;0,Deficit!$D$129-Raw!I11,"")</f>
        <v>2.7487780633921002</v>
      </c>
      <c r="G123" s="19">
        <f>IF(Raw!J11&gt;0,Deficit!$D$129-Raw!J11,"")</f>
        <v>2.2363361337308998</v>
      </c>
      <c r="H123" s="19">
        <f>IF(Raw!K11&gt;0,Deficit!$D$129-Raw!K11,"")</f>
        <v>2.9312189613527995</v>
      </c>
      <c r="I123" s="19">
        <f>IF(Raw!L11&gt;0,Deficit!$D$129-Raw!L11,"")</f>
        <v>2.3960212732685005</v>
      </c>
      <c r="J123" s="19">
        <f>IF(Raw!M11&gt;0,Deficit!$D$129-Raw!M11,"")</f>
        <v>2.6405388405266006</v>
      </c>
      <c r="K123" s="19">
        <f>IF(Raw!N11&gt;0,Deficit!$D$129-Raw!N11,"")</f>
        <v>2.4136920419090995</v>
      </c>
      <c r="L123" s="19">
        <f>IF(Raw!O11&gt;0,Deficit!$D$129-Raw!O11,"")</f>
        <v>2.3742074525338008</v>
      </c>
      <c r="M123" s="19">
        <f>IF(Raw!P11&gt;0,Deficit!$D$129-Raw!P11,"")</f>
        <v>2.1638150256402007</v>
      </c>
      <c r="N123" s="19">
        <f>IF(Raw!Q11&gt;0,Deficit!$D$129-Raw!Q11,"")</f>
        <v>2.8811879345198008</v>
      </c>
      <c r="O123" s="19">
        <f>IF(Raw!R11&gt;0,Deficit!$D$129-Raw!R11,"")</f>
        <v>2.6858874115504001</v>
      </c>
      <c r="P123" s="19">
        <f>IF(Raw!S11&gt;0,Deficit!$D$129-Raw!S11,"")</f>
        <v>2.7038892234323004</v>
      </c>
      <c r="Q123" s="19">
        <f>IF(Raw!T11&gt;0,Deficit!$D$129-Raw!T11,"")</f>
        <v>2.4556614334236002</v>
      </c>
      <c r="R123" s="19">
        <f>IF(Raw!U11&gt;0,Deficit!$D$129-Raw!U11,"")</f>
        <v>2.5464320139658003</v>
      </c>
      <c r="S123" s="19">
        <f>IF(Raw!V11&gt;0,Deficit!$D$129-Raw!V11,"")</f>
        <v>2.6110216613156005</v>
      </c>
      <c r="T123" s="19">
        <f>IF(Raw!W11&gt;0,Deficit!$D$129-Raw!W11,"")</f>
        <v>2.4790542458876992</v>
      </c>
      <c r="U123" s="19">
        <f>IF(Raw!X11&gt;0,Deficit!$D$129-Raw!X11,"")</f>
        <v>2.6088378984626992</v>
      </c>
      <c r="V123" s="19">
        <f>IF(Raw!Y11&gt;0,Deficit!$D$129-Raw!Y11,"")</f>
        <v>2.4671694595534994</v>
      </c>
      <c r="W123" s="19">
        <f>IF(Raw!Z11&gt;0,Deficit!$D$129-Raw!Z11,"")</f>
        <v>2.5419342812463999</v>
      </c>
      <c r="X123" s="19">
        <f>IF(Raw!AA11&gt;0,Deficit!$D$129-Raw!AA11,"")</f>
        <v>2.4341512645438002</v>
      </c>
      <c r="Y123" s="19">
        <f>IF(Raw!AB11&gt;0,Deficit!$D$129-Raw!AB11,"")</f>
        <v>2.8757377768528993</v>
      </c>
      <c r="Z123" s="19">
        <f>IF(Raw!AC11&gt;0,Deficit!$D$129-Raw!AC11,"")</f>
        <v>2.5622796769439997</v>
      </c>
      <c r="AA123" s="19">
        <f>IF(Raw!AD11&gt;0,Deficit!$D$129-Raw!AD11,"")</f>
        <v>2.5933597059406992</v>
      </c>
      <c r="AB123" s="19">
        <f>IF(Raw!AE11&gt;0,Deficit!$D$129-Raw!AE11,"")</f>
        <v>2.5079021649446993</v>
      </c>
      <c r="AC123" s="19">
        <f>IF(Raw!AF11&gt;0,Deficit!$D$129-Raw!AF11,"")</f>
        <v>2.0730947024499997</v>
      </c>
      <c r="AD123" s="19">
        <f>IF(Raw!AG11&gt;0,Deficit!$D$129-Raw!AG11,"")</f>
        <v>2.6068114313614998</v>
      </c>
      <c r="AE123" s="19">
        <f>IF(Raw!AH11&gt;0,Deficit!$D$129-Raw!AH11,"")</f>
        <v>2.9329813390168002</v>
      </c>
      <c r="AF123" s="19">
        <f>IF(Raw!AI11&gt;0,Deficit!$D$129-Raw!AI11,"")</f>
        <v>2.2089256647723996</v>
      </c>
      <c r="AG123" s="19">
        <f>IF(Raw!AJ11&gt;0,Deficit!$D$129-Raw!AJ11,"")</f>
        <v>1.6950447742638008</v>
      </c>
      <c r="AH123" s="19">
        <f>IF(Raw!AK11&gt;0,Deficit!$D$129-Raw!AK11,"")</f>
        <v>1.0064368513617001</v>
      </c>
      <c r="AI123" s="19">
        <f>IF(Raw!AL11&gt;0,Deficit!$D$129-Raw!AL11,"")</f>
        <v>0.50907109894449931</v>
      </c>
      <c r="AJ123" s="19">
        <f>IF(Raw!AM11&gt;0,Deficit!$D$129-Raw!AM11,"")</f>
        <v>0.65587949024629921</v>
      </c>
      <c r="AK123" s="19">
        <f>IF(Raw!AN11&gt;0,Deficit!$D$129-Raw!AN11,"")</f>
        <v>0.24758888184689987</v>
      </c>
      <c r="AL123" s="19">
        <f>IF(Raw!AO11&gt;0,Deficit!$D$129-Raw!AO11,"")</f>
        <v>-0.23498020786029983</v>
      </c>
      <c r="AM123" s="19">
        <f>IF(Raw!AP11&gt;0,Deficit!$D$129-Raw!AP11,"")</f>
        <v>-0.13387206039110033</v>
      </c>
      <c r="AN123" s="19">
        <f>IF(Raw!AQ11&gt;0,Deficit!$D$129-Raw!AQ11,"")</f>
        <v>0.51343391768170044</v>
      </c>
      <c r="AO123" s="19">
        <f>IF(Raw!AR11&gt;0,Deficit!$D$129-Raw!AR11,"")</f>
        <v>0.58942566272290087</v>
      </c>
      <c r="AP123" s="19">
        <f>IF(Raw!AS11&gt;0,Deficit!$D$129-Raw!AS11,"")</f>
        <v>-0.16697384800199977</v>
      </c>
      <c r="AQ123" s="19">
        <f>IF(Raw!AT11&gt;0,Deficit!$D$129-Raw!AT11,"")</f>
        <v>0.31952310941730033</v>
      </c>
      <c r="AR123" s="19" t="str">
        <f>IF(Raw!AU11&gt;0,Deficit!$D$129-Raw!AU11,"")</f>
        <v/>
      </c>
    </row>
    <row r="124" spans="1:44" x14ac:dyDescent="0.25">
      <c r="A124" s="31" t="s">
        <v>34</v>
      </c>
      <c r="B124" s="31">
        <v>5</v>
      </c>
      <c r="C124" s="31">
        <v>15</v>
      </c>
      <c r="D124" s="14">
        <v>26</v>
      </c>
      <c r="E124" s="19">
        <f>IF(Raw!H68&gt;0,Deficit!$D$118-Raw!H68,"")</f>
        <v>17.600000000000001</v>
      </c>
      <c r="F124" s="19">
        <f>IF(Raw!I68&gt;0,Deficit!$D$118-Raw!I68,"")</f>
        <v>15.45</v>
      </c>
      <c r="G124" s="19">
        <f>IF(Raw!J68&gt;0,Deficit!$D$118-Raw!J68,"")</f>
        <v>11.3</v>
      </c>
      <c r="H124" s="19">
        <f>IF(Raw!K68&gt;0,Deficit!$D$118-Raw!K68,"")</f>
        <v>15.3</v>
      </c>
      <c r="I124" s="19">
        <f>IF(Raw!L68&gt;0,Deficit!$D$118-Raw!L68,"")</f>
        <v>1.1499999999999986</v>
      </c>
      <c r="J124" s="19">
        <f>IF(Raw!M68&gt;0,Deficit!$D$118-Raw!M68,"")</f>
        <v>8.6000000000000014</v>
      </c>
      <c r="K124" s="19">
        <f>IF(Raw!N68&gt;0,Deficit!$D$118-Raw!N68,"")</f>
        <v>3.1499999999999986</v>
      </c>
      <c r="L124" s="19">
        <f>IF(Raw!O68&gt;0,Deficit!$D$118-Raw!O68,"")</f>
        <v>19</v>
      </c>
      <c r="M124" s="19">
        <f>IF(Raw!P68&gt;0,Deficit!$D$118-Raw!P68,"")</f>
        <v>0.10000000000000142</v>
      </c>
      <c r="N124" s="19">
        <f>IF(Raw!Q68&gt;0,Deficit!$D$118-Raw!Q68,"")</f>
        <v>13.35</v>
      </c>
      <c r="O124" s="19">
        <f>IF(Raw!R68&gt;0,Deficit!$D$118-Raw!R68,"")</f>
        <v>0.80000000000000071</v>
      </c>
      <c r="P124" s="19">
        <f>IF(Raw!S68&gt;0,Deficit!$D$118-Raw!S68,"")</f>
        <v>14.9</v>
      </c>
      <c r="Q124" s="52">
        <f>IF(Raw!T68&gt;0,Deficit!$D$118-Raw!T68,"")</f>
        <v>20.75</v>
      </c>
      <c r="R124" s="52">
        <v>14</v>
      </c>
      <c r="S124" s="19">
        <f>IF(Raw!V68&gt;0,Deficit!$D$118-Raw!V68,"")</f>
        <v>4.1499999999999986</v>
      </c>
      <c r="T124" s="19">
        <f>IF(Raw!W68&gt;0,Deficit!$D$118-Raw!W68,"")</f>
        <v>10.15</v>
      </c>
      <c r="U124" s="19">
        <f>IF(Raw!X68&gt;0,Deficit!$D$118-Raw!X68,"")</f>
        <v>-0.85000000000000142</v>
      </c>
      <c r="V124" s="19">
        <f>IF(Raw!Y68&gt;0,Deficit!$D$118-Raw!Y68,"")</f>
        <v>7.1000000000000014</v>
      </c>
      <c r="W124" s="19">
        <f>IF(Raw!Z68&gt;0,Deficit!$D$118-Raw!Z68,"")</f>
        <v>13.3</v>
      </c>
      <c r="X124" s="19">
        <f>IF(Raw!AA68&gt;0,Deficit!$D$118-Raw!AA68,"")</f>
        <v>-4.5</v>
      </c>
      <c r="Y124" s="19">
        <f>IF(Raw!AB68&gt;0,Deficit!$D$118-Raw!AB68,"")</f>
        <v>4.3999999999999986</v>
      </c>
      <c r="Z124" s="19">
        <f>IF(Raw!AC68&gt;0,Deficit!$D$118-Raw!AC68,"")</f>
        <v>0.39999999999999858</v>
      </c>
      <c r="AA124" s="19">
        <f>IF(Raw!AD68&gt;0,Deficit!$D$118-Raw!AD68,"")</f>
        <v>2.1999999999999993</v>
      </c>
      <c r="AB124" s="19">
        <f>IF(Raw!AE68&gt;0,Deficit!$D$118-Raw!AE68,"")</f>
        <v>1.6000000000000014</v>
      </c>
      <c r="AC124" s="19">
        <f>IF(Raw!AF68&gt;0,Deficit!$D$118-Raw!AF68,"")</f>
        <v>2.5</v>
      </c>
      <c r="AD124" s="19">
        <f>IF(Raw!AG68&gt;0,Deficit!$D$118-Raw!AG68,"")</f>
        <v>12.75</v>
      </c>
      <c r="AE124" s="19">
        <f>IF(Raw!AH68&gt;0,Deficit!$D$118-Raw!AH68,"")</f>
        <v>-0.35000000000000142</v>
      </c>
      <c r="AF124" s="19">
        <f>IF(Raw!AI68&gt;0,Deficit!$D$118-Raw!AI68,"")</f>
        <v>6.1999999999999993</v>
      </c>
      <c r="AG124" s="19">
        <f>IF(Raw!AJ68&gt;0,Deficit!$D$118-Raw!AJ68,"")</f>
        <v>15.65</v>
      </c>
      <c r="AH124" s="19">
        <f>IF(Raw!AK68&gt;0,Deficit!$D$118-Raw!AK68,"")</f>
        <v>6.3999999999999986</v>
      </c>
      <c r="AI124" s="19">
        <f>IF(Raw!AL68&gt;0,Deficit!$D$118-Raw!AL68,"")</f>
        <v>16.5</v>
      </c>
      <c r="AJ124" s="19">
        <f>IF(Raw!AM68&gt;0,Deficit!$D$118-Raw!AM68,"")</f>
        <v>3.1499999999999986</v>
      </c>
      <c r="AK124" s="19">
        <f>IF(Raw!AN68&gt;0,Deficit!$D$118-Raw!AN68,"")</f>
        <v>12.35</v>
      </c>
      <c r="AL124" s="19">
        <f>IF(Raw!AO68&gt;0,Deficit!$D$118-Raw!AO68,"")</f>
        <v>21.65</v>
      </c>
      <c r="AM124" s="19">
        <f>IF(Raw!AP68&gt;0,Deficit!$D$118-Raw!AP68,"")</f>
        <v>8.8500000000000014</v>
      </c>
      <c r="AN124" s="19">
        <f>IF(Raw!AQ68&gt;0,Deficit!$D$118-Raw!AQ68,"")</f>
        <v>7.3999999999999986</v>
      </c>
      <c r="AO124" s="19">
        <f>IF(Raw!AR68&gt;0,Deficit!$D$118-Raw!AR68,"")</f>
        <v>0</v>
      </c>
      <c r="AP124" s="19">
        <f>IF(Raw!AS68&gt;0,Deficit!$D$118-Raw!AS68,"")</f>
        <v>-3.8500000000000014</v>
      </c>
      <c r="AQ124" s="19">
        <f>IF(Raw!AT68&gt;0,Deficit!$D$118-Raw!AT68,"")</f>
        <v>-2.25</v>
      </c>
      <c r="AR124" s="19" t="str">
        <f>IF(Raw!AU68&gt;0,Deficit!$D$118-Raw!AU68,"")</f>
        <v/>
      </c>
    </row>
    <row r="125" spans="1:44" x14ac:dyDescent="0.25">
      <c r="A125" s="31" t="s">
        <v>34</v>
      </c>
      <c r="B125" s="31">
        <v>5</v>
      </c>
      <c r="C125" s="31">
        <v>30</v>
      </c>
      <c r="D125" s="14">
        <v>28</v>
      </c>
      <c r="E125" s="19"/>
      <c r="F125" s="19">
        <f>IF(Raw!I69&gt;0,Deficit!$D$120-Raw!I69,"")</f>
        <v>7.8530516601284006</v>
      </c>
      <c r="G125" s="19">
        <f>IF(Raw!J69&gt;0,Deficit!$D$120-Raw!J69,"")</f>
        <v>4.8097329932571</v>
      </c>
      <c r="H125" s="19">
        <f>IF(Raw!K69&gt;0,Deficit!$D$120-Raw!K69,"")</f>
        <v>5.2885665933046013</v>
      </c>
      <c r="I125" s="19">
        <f>IF(Raw!L69&gt;0,Deficit!$D$120-Raw!L69,"")</f>
        <v>1.9527958614521985</v>
      </c>
      <c r="J125" s="19">
        <f>IF(Raw!M69&gt;0,Deficit!$D$120-Raw!M69,"")</f>
        <v>5.5829699253903016</v>
      </c>
      <c r="K125" s="19">
        <f>IF(Raw!N69&gt;0,Deficit!$D$120-Raw!N69,"")</f>
        <v>1.9422233318245006</v>
      </c>
      <c r="L125" s="19">
        <f>IF(Raw!O69&gt;0,Deficit!$D$120-Raw!O69,"")</f>
        <v>6.116884664723699</v>
      </c>
      <c r="M125" s="19">
        <f>IF(Raw!P69&gt;0,Deficit!$D$120-Raw!P69,"")</f>
        <v>3.5200605048208011</v>
      </c>
      <c r="N125" s="19">
        <f>IF(Raw!Q69&gt;0,Deficit!$D$120-Raw!Q69,"")</f>
        <v>8.9895478351631013</v>
      </c>
      <c r="O125" s="19">
        <f>IF(Raw!R69&gt;0,Deficit!$D$120-Raw!R69,"")</f>
        <v>3.4323742648123989</v>
      </c>
      <c r="P125" s="19">
        <f>IF(Raw!S69&gt;0,Deficit!$D$120-Raw!S69,"")</f>
        <v>8.9730133546624984</v>
      </c>
      <c r="Q125" s="19">
        <f>IF(Raw!T69&gt;0,Deficit!$D$120-Raw!T69,"")</f>
        <v>8.3821328544046985</v>
      </c>
      <c r="R125" s="19">
        <f>IF(Raw!U69&gt;0,Deficit!$D$120-Raw!U69,"")</f>
        <v>4.0167411804210005</v>
      </c>
      <c r="S125" s="19">
        <f>IF(Raw!V69&gt;0,Deficit!$D$120-Raw!V69,"")</f>
        <v>5.6837456748300994</v>
      </c>
      <c r="T125" s="19">
        <f>IF(Raw!W69&gt;0,Deficit!$D$120-Raw!W69,"")</f>
        <v>7.7189851798977998</v>
      </c>
      <c r="U125" s="19">
        <f>IF(Raw!X69&gt;0,Deficit!$D$120-Raw!X69,"")</f>
        <v>2.6147379736177001</v>
      </c>
      <c r="V125" s="19">
        <f>IF(Raw!Y69&gt;0,Deficit!$D$120-Raw!Y69,"")</f>
        <v>4.1313921066623003</v>
      </c>
      <c r="W125" s="19">
        <f>IF(Raw!Z69&gt;0,Deficit!$D$120-Raw!Z69,"")</f>
        <v>8.5339762604521994</v>
      </c>
      <c r="X125" s="19">
        <f>IF(Raw!AA69&gt;0,Deficit!$D$120-Raw!AA69,"")</f>
        <v>2.7924803762613983</v>
      </c>
      <c r="Y125" s="19">
        <f>IF(Raw!AB69&gt;0,Deficit!$D$120-Raw!AB69,"")</f>
        <v>6.5757100579509</v>
      </c>
      <c r="Z125" s="19">
        <f>IF(Raw!AC69&gt;0,Deficit!$D$120-Raw!AC69,"")</f>
        <v>1.7131919719350996</v>
      </c>
      <c r="AA125" s="19">
        <f>IF(Raw!AD69&gt;0,Deficit!$D$120-Raw!AD69,"")</f>
        <v>3.2399418337062009</v>
      </c>
      <c r="AB125" s="19">
        <f>IF(Raw!AE69&gt;0,Deficit!$D$120-Raw!AE69,"")</f>
        <v>3.3726870519005985</v>
      </c>
      <c r="AC125" s="19">
        <f>IF(Raw!AF69&gt;0,Deficit!$D$120-Raw!AF69,"")</f>
        <v>1.0544377285819984</v>
      </c>
      <c r="AD125" s="19">
        <f>IF(Raw!AG69&gt;0,Deficit!$D$120-Raw!AG69,"")</f>
        <v>6.1688770130713984</v>
      </c>
      <c r="AE125" s="19">
        <f>IF(Raw!AH69&gt;0,Deficit!$D$120-Raw!AH69,"")</f>
        <v>1.1958453770314996</v>
      </c>
      <c r="AF125" s="19">
        <f>IF(Raw!AI69&gt;0,Deficit!$D$120-Raw!AI69,"")</f>
        <v>3.3350583826196001</v>
      </c>
      <c r="AG125" s="19">
        <f>IF(Raw!AJ69&gt;0,Deficit!$D$120-Raw!AJ69,"")</f>
        <v>10.899466046963902</v>
      </c>
      <c r="AH125" s="19">
        <f>IF(Raw!AK69&gt;0,Deficit!$D$120-Raw!AK69,"")</f>
        <v>8.2314514792894009</v>
      </c>
      <c r="AI125" s="19">
        <f>IF(Raw!AL69&gt;0,Deficit!$D$120-Raw!AL69,"")</f>
        <v>10.875112927574001</v>
      </c>
      <c r="AJ125" s="19">
        <f>IF(Raw!AM69&gt;0,Deficit!$D$120-Raw!AM69,"")</f>
        <v>10.326119716215</v>
      </c>
      <c r="AK125" s="19">
        <f>IF(Raw!AN69&gt;0,Deficit!$D$120-Raw!AN69,"")</f>
        <v>11.436047984388399</v>
      </c>
      <c r="AL125" s="19">
        <f>IF(Raw!AO69&gt;0,Deficit!$D$120-Raw!AO69,"")</f>
        <v>12.252185080756</v>
      </c>
      <c r="AM125" s="19">
        <f>IF(Raw!AP69&gt;0,Deficit!$D$120-Raw!AP69,"")</f>
        <v>12.941718024322901</v>
      </c>
      <c r="AN125" s="19">
        <f>IF(Raw!AQ69&gt;0,Deficit!$D$120-Raw!AQ69,"")</f>
        <v>2.1885932896821991</v>
      </c>
      <c r="AO125" s="19">
        <f>IF(Raw!AR69&gt;0,Deficit!$D$120-Raw!AR69,"")</f>
        <v>1.2496810911070995</v>
      </c>
      <c r="AP125" s="19">
        <f>IF(Raw!AS69&gt;0,Deficit!$D$120-Raw!AS69,"")</f>
        <v>2.8437500373771982</v>
      </c>
      <c r="AQ125" s="19">
        <f>IF(Raw!AT69&gt;0,Deficit!$D$120-Raw!AT69,"")</f>
        <v>4.0275475678977983</v>
      </c>
      <c r="AR125" s="19" t="str">
        <f>IF(Raw!AU69&gt;0,Deficit!$D$120-Raw!AU69,"")</f>
        <v/>
      </c>
    </row>
    <row r="126" spans="1:44" x14ac:dyDescent="0.25">
      <c r="A126" s="31" t="s">
        <v>34</v>
      </c>
      <c r="B126" s="31">
        <v>5</v>
      </c>
      <c r="C126" s="31">
        <v>60</v>
      </c>
      <c r="D126" s="89">
        <v>25.5</v>
      </c>
      <c r="E126" s="19"/>
      <c r="F126" s="19">
        <f>IF(Raw!I70&gt;0,Deficit!$D$122-Raw!I70,"")</f>
        <v>6.7785030992157012</v>
      </c>
      <c r="G126" s="19">
        <f>IF(Raw!J70&gt;0,Deficit!$D$122-Raw!J70,"")</f>
        <v>6.2722247990142002</v>
      </c>
      <c r="H126" s="19">
        <f>IF(Raw!K70&gt;0,Deficit!$D$122-Raw!K70,"")</f>
        <v>5.7678606775540011</v>
      </c>
      <c r="I126" s="19">
        <f>IF(Raw!L70&gt;0,Deficit!$D$122-Raw!L70,"")</f>
        <v>3.2616002128891992</v>
      </c>
      <c r="J126" s="19">
        <f>IF(Raw!M70&gt;0,Deficit!$D$122-Raw!M70,"")</f>
        <v>3.2975121118069985</v>
      </c>
      <c r="K126" s="19">
        <f>IF(Raw!N70&gt;0,Deficit!$D$122-Raw!N70,"")</f>
        <v>1.9893185248118002</v>
      </c>
      <c r="L126" s="19">
        <f>IF(Raw!O70&gt;0,Deficit!$D$122-Raw!O70,"")</f>
        <v>2.3505416570569011</v>
      </c>
      <c r="M126" s="19">
        <f>IF(Raw!P70&gt;0,Deficit!$D$122-Raw!P70,"")</f>
        <v>1.5421748656311003</v>
      </c>
      <c r="N126" s="19">
        <f>IF(Raw!Q70&gt;0,Deficit!$D$122-Raw!Q70,"")</f>
        <v>2.4807549803634998</v>
      </c>
      <c r="O126" s="19">
        <f>IF(Raw!R70&gt;0,Deficit!$D$122-Raw!R70,"")</f>
        <v>1.3931084367345008</v>
      </c>
      <c r="P126" s="19">
        <f>IF(Raw!S70&gt;0,Deficit!$D$122-Raw!S70,"")</f>
        <v>2.9100685767743002</v>
      </c>
      <c r="Q126" s="19">
        <f>IF(Raw!T70&gt;0,Deficit!$D$122-Raw!T70,"")</f>
        <v>1.3226234031957986</v>
      </c>
      <c r="R126" s="19">
        <f>IF(Raw!U70&gt;0,Deficit!$D$122-Raw!U70,"")</f>
        <v>-0.70205005483979832</v>
      </c>
      <c r="S126" s="19">
        <f>IF(Raw!V70&gt;0,Deficit!$D$122-Raw!V70,"")</f>
        <v>1.7901594014733995</v>
      </c>
      <c r="T126" s="19">
        <f>IF(Raw!W70&gt;0,Deficit!$D$122-Raw!W70,"")</f>
        <v>2.0202342868193988</v>
      </c>
      <c r="U126" s="19">
        <f>IF(Raw!X70&gt;0,Deficit!$D$122-Raw!X70,"")</f>
        <v>-0.25693201424670065</v>
      </c>
      <c r="V126" s="19">
        <f>IF(Raw!Y70&gt;0,Deficit!$D$122-Raw!Y70,"")</f>
        <v>0.85724543982550117</v>
      </c>
      <c r="W126" s="19">
        <f>IF(Raw!Z70&gt;0,Deficit!$D$122-Raw!Z70,"")</f>
        <v>1.4484478031091008</v>
      </c>
      <c r="X126" s="19">
        <f>IF(Raw!AA70&gt;0,Deficit!$D$122-Raw!AA70,"")</f>
        <v>0.77097978623200092</v>
      </c>
      <c r="Y126" s="19">
        <f>IF(Raw!AB70&gt;0,Deficit!$D$122-Raw!AB70,"")</f>
        <v>1.7009906899629996</v>
      </c>
      <c r="Z126" s="19">
        <f>IF(Raw!AC70&gt;0,Deficit!$D$122-Raw!AC70,"")</f>
        <v>-0.34682953849819853</v>
      </c>
      <c r="AA126" s="19">
        <f>IF(Raw!AD70&gt;0,Deficit!$D$122-Raw!AD70,"")</f>
        <v>0.18630661686369976</v>
      </c>
      <c r="AB126" s="19">
        <f>IF(Raw!AE70&gt;0,Deficit!$D$122-Raw!AE70,"")</f>
        <v>0.58882478748139988</v>
      </c>
      <c r="AC126" s="19">
        <f>IF(Raw!AF70&gt;0,Deficit!$D$122-Raw!AF70,"")</f>
        <v>0.11446306286120134</v>
      </c>
      <c r="AD126" s="19">
        <f>IF(Raw!AG70&gt;0,Deficit!$D$122-Raw!AG70,"")</f>
        <v>7.6872774910601294E-2</v>
      </c>
      <c r="AE126" s="19">
        <f>IF(Raw!AH70&gt;0,Deficit!$D$122-Raw!AH70,"")</f>
        <v>2.2957563767000977E-2</v>
      </c>
      <c r="AF126" s="19">
        <f>IF(Raw!AI70&gt;0,Deficit!$D$122-Raw!AI70,"")</f>
        <v>0.13456679530870019</v>
      </c>
      <c r="AG126" s="19">
        <f>IF(Raw!AJ70&gt;0,Deficit!$D$122-Raw!AJ70,"")</f>
        <v>1.6099768876465994</v>
      </c>
      <c r="AH126" s="19">
        <f>IF(Raw!AK70&gt;0,Deficit!$D$122-Raw!AK70,"")</f>
        <v>1.9777669454707016</v>
      </c>
      <c r="AI126" s="19">
        <f>IF(Raw!AL70&gt;0,Deficit!$D$122-Raw!AL70,"")</f>
        <v>1.5951017957176994</v>
      </c>
      <c r="AJ126" s="19">
        <f>IF(Raw!AM70&gt;0,Deficit!$D$122-Raw!AM70,"")</f>
        <v>2.4088103306931004</v>
      </c>
      <c r="AK126" s="19">
        <f>IF(Raw!AN70&gt;0,Deficit!$D$122-Raw!AN70,"")</f>
        <v>3.475623724361899</v>
      </c>
      <c r="AL126" s="19">
        <f>IF(Raw!AO70&gt;0,Deficit!$D$122-Raw!AO70,"")</f>
        <v>5.0560340865585012</v>
      </c>
      <c r="AM126" s="19">
        <f>IF(Raw!AP70&gt;0,Deficit!$D$122-Raw!AP70,"")</f>
        <v>4.8930473858170984</v>
      </c>
      <c r="AN126" s="19">
        <f>IF(Raw!AQ70&gt;0,Deficit!$D$122-Raw!AQ70,"")</f>
        <v>0.19132926612200052</v>
      </c>
      <c r="AO126" s="19">
        <f>IF(Raw!AR70&gt;0,Deficit!$D$122-Raw!AR70,"")</f>
        <v>0.78020149137919859</v>
      </c>
      <c r="AP126" s="19">
        <f>IF(Raw!AS70&gt;0,Deficit!$D$122-Raw!AS70,"")</f>
        <v>1.5801112658221008</v>
      </c>
      <c r="AQ126" s="19">
        <f>IF(Raw!AT70&gt;0,Deficit!$D$122-Raw!AT70,"")</f>
        <v>0.57725789762950086</v>
      </c>
      <c r="AR126" s="19" t="str">
        <f>IF(Raw!AU70&gt;0,Deficit!$D$122-Raw!AU70,"")</f>
        <v/>
      </c>
    </row>
    <row r="127" spans="1:44" x14ac:dyDescent="0.25">
      <c r="A127" s="31" t="s">
        <v>34</v>
      </c>
      <c r="B127" s="31">
        <v>5</v>
      </c>
      <c r="C127" s="31">
        <v>90</v>
      </c>
      <c r="D127" s="14">
        <v>16</v>
      </c>
      <c r="E127" s="19"/>
      <c r="F127" s="19">
        <f>IF(Raw!I71&gt;0,Deficit!$D$124-Raw!I71,"")</f>
        <v>6.81514754996644</v>
      </c>
      <c r="G127" s="19">
        <f>IF(Raw!J71&gt;0,Deficit!$D$124-Raw!J71,"")</f>
        <v>6.4427109246197301</v>
      </c>
      <c r="H127" s="19">
        <f>IF(Raw!K71&gt;0,Deficit!$D$124-Raw!K71,"")</f>
        <v>6.2606243469887204</v>
      </c>
      <c r="I127" s="19">
        <f>IF(Raw!L71&gt;0,Deficit!$D$124-Raw!L71,"")</f>
        <v>6.3077816577510397</v>
      </c>
      <c r="J127" s="19">
        <f>IF(Raw!M71&gt;0,Deficit!$D$124-Raw!M71,"")</f>
        <v>6.0520673451429001</v>
      </c>
      <c r="K127" s="19">
        <f>IF(Raw!N71&gt;0,Deficit!$D$124-Raw!N71,"")</f>
        <v>5.8591832898461007</v>
      </c>
      <c r="L127" s="19">
        <f>IF(Raw!O71&gt;0,Deficit!$D$124-Raw!O71,"")</f>
        <v>5.5715243564080001</v>
      </c>
      <c r="M127" s="19">
        <f>IF(Raw!P71&gt;0,Deficit!$D$124-Raw!P71,"")</f>
        <v>5.7647049878872991</v>
      </c>
      <c r="N127" s="19">
        <f>IF(Raw!Q71&gt;0,Deficit!$D$124-Raw!Q71,"")</f>
        <v>5.1565023441745996</v>
      </c>
      <c r="O127" s="19">
        <f>IF(Raw!R71&gt;0,Deficit!$D$124-Raw!R71,"")</f>
        <v>5.5321570652237</v>
      </c>
      <c r="P127" s="19">
        <f>IF(Raw!S71&gt;0,Deficit!$D$124-Raw!S71,"")</f>
        <v>5.3983242830364002</v>
      </c>
      <c r="Q127" s="19">
        <f>IF(Raw!T71&gt;0,Deficit!$D$124-Raw!T71,"")</f>
        <v>4.9375200144889</v>
      </c>
      <c r="R127" s="19">
        <f>IF(Raw!U71&gt;0,Deficit!$D$124-Raw!U71,"")</f>
        <v>3.2252327160103995</v>
      </c>
      <c r="S127" s="19">
        <f>IF(Raw!V71&gt;0,Deficit!$D$124-Raw!V71,"")</f>
        <v>3.3241847278047008</v>
      </c>
      <c r="T127" s="19">
        <f>IF(Raw!W71&gt;0,Deficit!$D$124-Raw!W71,"")</f>
        <v>3.7124557715945006</v>
      </c>
      <c r="U127" s="19">
        <f>IF(Raw!X71&gt;0,Deficit!$D$124-Raw!X71,"")</f>
        <v>2.9120583968483</v>
      </c>
      <c r="V127" s="19">
        <f>IF(Raw!Y71&gt;0,Deficit!$D$124-Raw!Y71,"")</f>
        <v>3.7189045039313999</v>
      </c>
      <c r="W127" s="19">
        <f>IF(Raw!Z71&gt;0,Deficit!$D$124-Raw!Z71,"")</f>
        <v>3.0177235385753995</v>
      </c>
      <c r="X127" s="19">
        <f>IF(Raw!AA71&gt;0,Deficit!$D$124-Raw!AA71,"")</f>
        <v>3.2386510411394003</v>
      </c>
      <c r="Y127" s="19">
        <f>IF(Raw!AB71&gt;0,Deficit!$D$124-Raw!AB71,"")</f>
        <v>2.9563772129979</v>
      </c>
      <c r="Z127" s="19">
        <f>IF(Raw!AC71&gt;0,Deficit!$D$124-Raw!AC71,"")</f>
        <v>2.5197755306540994</v>
      </c>
      <c r="AA127" s="19">
        <f>IF(Raw!AD71&gt;0,Deficit!$D$124-Raw!AD71,"")</f>
        <v>1.9078766214651992</v>
      </c>
      <c r="AB127" s="19">
        <f>IF(Raw!AE71&gt;0,Deficit!$D$124-Raw!AE71,"")</f>
        <v>-0.4609346408225008</v>
      </c>
      <c r="AC127" s="19">
        <f>IF(Raw!AF71&gt;0,Deficit!$D$124-Raw!AF71,"")</f>
        <v>-0.60797573783339942</v>
      </c>
      <c r="AD127" s="19">
        <f>IF(Raw!AG71&gt;0,Deficit!$D$124-Raw!AG71,"")</f>
        <v>-0.30000728244440111</v>
      </c>
      <c r="AE127" s="19">
        <f>IF(Raw!AH71&gt;0,Deficit!$D$124-Raw!AH71,"")</f>
        <v>-7.3683465820099769E-2</v>
      </c>
      <c r="AF127" s="19">
        <f>IF(Raw!AI71&gt;0,Deficit!$D$124-Raw!AI71,"")</f>
        <v>-0.41615383295480157</v>
      </c>
      <c r="AG127" s="19">
        <f>IF(Raw!AJ71&gt;0,Deficit!$D$124-Raw!AJ71,"")</f>
        <v>1.0591603735243993</v>
      </c>
      <c r="AH127" s="19">
        <f>IF(Raw!AK71&gt;0,Deficit!$D$124-Raw!AK71,"")</f>
        <v>1.2508057866895008</v>
      </c>
      <c r="AI127" s="19">
        <f>IF(Raw!AL71&gt;0,Deficit!$D$124-Raw!AL71,"")</f>
        <v>1.6182083983993998</v>
      </c>
      <c r="AJ127" s="19">
        <f>IF(Raw!AM71&gt;0,Deficit!$D$124-Raw!AM71,"")</f>
        <v>1.3442082451527</v>
      </c>
      <c r="AK127" s="19">
        <f>IF(Raw!AN71&gt;0,Deficit!$D$124-Raw!AN71,"")</f>
        <v>2.2185839542488992</v>
      </c>
      <c r="AL127" s="19">
        <f>IF(Raw!AO71&gt;0,Deficit!$D$124-Raw!AO71,"")</f>
        <v>3.1352279676133996</v>
      </c>
      <c r="AM127" s="19">
        <f>IF(Raw!AP71&gt;0,Deficit!$D$124-Raw!AP71,"")</f>
        <v>3.2151435779771997</v>
      </c>
      <c r="AN127" s="19">
        <f>IF(Raw!AQ71&gt;0,Deficit!$D$124-Raw!AQ71,"")</f>
        <v>2.9101499476181996</v>
      </c>
      <c r="AO127" s="19">
        <f>IF(Raw!AR71&gt;0,Deficit!$D$124-Raw!AR71,"")</f>
        <v>2.1536017911243999</v>
      </c>
      <c r="AP127" s="19">
        <f>IF(Raw!AS71&gt;0,Deficit!$D$124-Raw!AS71,"")</f>
        <v>2.1019043912870004</v>
      </c>
      <c r="AQ127" s="19">
        <f>IF(Raw!AT71&gt;0,Deficit!$D$124-Raw!AT71,"")</f>
        <v>0.97814006623890037</v>
      </c>
      <c r="AR127" s="19" t="str">
        <f>IF(Raw!AU71&gt;0,Deficit!$D$124-Raw!AU71,"")</f>
        <v/>
      </c>
    </row>
    <row r="128" spans="1:44" x14ac:dyDescent="0.25">
      <c r="A128" s="31" t="s">
        <v>34</v>
      </c>
      <c r="B128" s="31">
        <v>5</v>
      </c>
      <c r="C128" s="31">
        <v>120</v>
      </c>
      <c r="D128" s="14">
        <v>15</v>
      </c>
      <c r="E128" s="19"/>
      <c r="F128" s="19">
        <f>IF(Raw!I72&gt;0,Deficit!$D$126-Raw!I72,"")</f>
        <v>6.8760028961481297</v>
      </c>
      <c r="G128" s="19">
        <f>IF(Raw!J72&gt;0,Deficit!$D$126-Raw!J72,"")</f>
        <v>6.6398848399897599</v>
      </c>
      <c r="H128" s="19">
        <f>IF(Raw!K72&gt;0,Deficit!$D$126-Raw!K72,"")</f>
        <v>6.6657818528939003</v>
      </c>
      <c r="I128" s="19">
        <f>IF(Raw!L72&gt;0,Deficit!$D$126-Raw!L72,"")</f>
        <v>6.7354334920963996</v>
      </c>
      <c r="J128" s="19">
        <f>IF(Raw!M72&gt;0,Deficit!$D$126-Raw!M72,"")</f>
        <v>6.6809985292468603</v>
      </c>
      <c r="K128" s="19">
        <f>IF(Raw!N72&gt;0,Deficit!$D$126-Raw!N72,"")</f>
        <v>6.8057071811522007</v>
      </c>
      <c r="L128" s="19">
        <f>IF(Raw!O72&gt;0,Deficit!$D$126-Raw!O72,"")</f>
        <v>6.6843517369030199</v>
      </c>
      <c r="M128" s="19">
        <f>IF(Raw!P72&gt;0,Deficit!$D$126-Raw!P72,"")</f>
        <v>6.5105215544075907</v>
      </c>
      <c r="N128" s="19">
        <f>IF(Raw!Q72&gt;0,Deficit!$D$126-Raw!Q72,"")</f>
        <v>6.6608386221882796</v>
      </c>
      <c r="O128" s="19">
        <f>IF(Raw!R72&gt;0,Deficit!$D$126-Raw!R72,"")</f>
        <v>6.6103336674588995</v>
      </c>
      <c r="P128" s="19">
        <f>IF(Raw!S72&gt;0,Deficit!$D$126-Raw!S72,"")</f>
        <v>6.5363213386593202</v>
      </c>
      <c r="Q128" s="19">
        <f>IF(Raw!T72&gt;0,Deficit!$D$126-Raw!T72,"")</f>
        <v>6.5199589309942905</v>
      </c>
      <c r="R128" s="19">
        <f>IF(Raw!U72&gt;0,Deficit!$D$126-Raw!U72,"")</f>
        <v>6.7139112278515398</v>
      </c>
      <c r="S128" s="19">
        <f>IF(Raw!V72&gt;0,Deficit!$D$126-Raw!V72,"")</f>
        <v>6.5252727456417698</v>
      </c>
      <c r="T128" s="19">
        <f>IF(Raw!W72&gt;0,Deficit!$D$126-Raw!W72,"")</f>
        <v>6.3276850020024007</v>
      </c>
      <c r="U128" s="19">
        <f>IF(Raw!X72&gt;0,Deficit!$D$126-Raw!X72,"")</f>
        <v>6.2241322696646009</v>
      </c>
      <c r="V128" s="19">
        <f>IF(Raw!Y72&gt;0,Deficit!$D$126-Raw!Y72,"")</f>
        <v>6.5052540109383798</v>
      </c>
      <c r="W128" s="19">
        <f>IF(Raw!Z72&gt;0,Deficit!$D$126-Raw!Z72,"")</f>
        <v>6.3525112660404695</v>
      </c>
      <c r="X128" s="19">
        <f>IF(Raw!AA72&gt;0,Deficit!$D$126-Raw!AA72,"")</f>
        <v>6.2892532590017503</v>
      </c>
      <c r="Y128" s="19">
        <f>IF(Raw!AB72&gt;0,Deficit!$D$126-Raw!AB72,"")</f>
        <v>6.2561070115310802</v>
      </c>
      <c r="Z128" s="19">
        <f>IF(Raw!AC72&gt;0,Deficit!$D$126-Raw!AC72,"")</f>
        <v>6.2784360785040203</v>
      </c>
      <c r="AA128" s="19">
        <f>IF(Raw!AD72&gt;0,Deficit!$D$126-Raw!AD72,"")</f>
        <v>6.1836504747909302</v>
      </c>
      <c r="AB128" s="19">
        <f>IF(Raw!AE72&gt;0,Deficit!$D$126-Raw!AE72,"")</f>
        <v>4.6643429585126004</v>
      </c>
      <c r="AC128" s="19">
        <f>IF(Raw!AF72&gt;0,Deficit!$D$126-Raw!AF72,"")</f>
        <v>4.1211506325937997</v>
      </c>
      <c r="AD128" s="19">
        <f>IF(Raw!AG72&gt;0,Deficit!$D$126-Raw!AG72,"")</f>
        <v>3.5908731287433007</v>
      </c>
      <c r="AE128" s="19">
        <f>IF(Raw!AH72&gt;0,Deficit!$D$126-Raw!AH72,"")</f>
        <v>3.5369298914975005</v>
      </c>
      <c r="AF128" s="19">
        <f>IF(Raw!AI72&gt;0,Deficit!$D$126-Raw!AI72,"")</f>
        <v>3.2934263845908998</v>
      </c>
      <c r="AG128" s="19">
        <f>IF(Raw!AJ72&gt;0,Deficit!$D$126-Raw!AJ72,"")</f>
        <v>3.6123838982251009</v>
      </c>
      <c r="AH128" s="19">
        <f>IF(Raw!AK72&gt;0,Deficit!$D$126-Raw!AK72,"")</f>
        <v>3.7218485874668001</v>
      </c>
      <c r="AI128" s="19">
        <f>IF(Raw!AL72&gt;0,Deficit!$D$126-Raw!AL72,"")</f>
        <v>3.4459750970009004</v>
      </c>
      <c r="AJ128" s="19">
        <f>IF(Raw!AM72&gt;0,Deficit!$D$126-Raw!AM72,"")</f>
        <v>3.5814699398827994</v>
      </c>
      <c r="AK128" s="19">
        <f>IF(Raw!AN72&gt;0,Deficit!$D$126-Raw!AN72,"")</f>
        <v>3.8018877264706994</v>
      </c>
      <c r="AL128" s="19">
        <f>IF(Raw!AO72&gt;0,Deficit!$D$126-Raw!AO72,"")</f>
        <v>3.8767310718956001</v>
      </c>
      <c r="AM128" s="19">
        <f>IF(Raw!AP72&gt;0,Deficit!$D$126-Raw!AP72,"")</f>
        <v>4.0041877010449998</v>
      </c>
      <c r="AN128" s="19">
        <f>IF(Raw!AQ72&gt;0,Deficit!$D$126-Raw!AQ72,"")</f>
        <v>4.2004657565037995</v>
      </c>
      <c r="AO128" s="19">
        <f>IF(Raw!AR72&gt;0,Deficit!$D$126-Raw!AR72,"")</f>
        <v>4.0530938314830003</v>
      </c>
      <c r="AP128" s="19">
        <f>IF(Raw!AS72&gt;0,Deficit!$D$126-Raw!AS72,"")</f>
        <v>3.0347605956232009</v>
      </c>
      <c r="AQ128" s="19">
        <f>IF(Raw!AT72&gt;0,Deficit!$D$126-Raw!AT72,"")</f>
        <v>3.1292311480204997</v>
      </c>
      <c r="AR128" s="19" t="str">
        <f>IF(Raw!AU72&gt;0,Deficit!$D$126-Raw!AU72,"")</f>
        <v/>
      </c>
    </row>
    <row r="129" spans="1:44" x14ac:dyDescent="0.25">
      <c r="A129" s="31" t="s">
        <v>34</v>
      </c>
      <c r="B129" s="31">
        <v>5</v>
      </c>
      <c r="C129" s="31">
        <v>150</v>
      </c>
      <c r="D129" s="14">
        <v>14</v>
      </c>
      <c r="E129" s="19"/>
      <c r="F129" s="19">
        <f>IF(Raw!I73&gt;0,Deficit!$D$128-Raw!I73,"")</f>
        <v>5.5620654770675397</v>
      </c>
      <c r="G129" s="19">
        <f>IF(Raw!J73&gt;0,Deficit!$D$128-Raw!J73,"")</f>
        <v>5.5479396405097798</v>
      </c>
      <c r="H129" s="19">
        <f>IF(Raw!K73&gt;0,Deficit!$D$128-Raw!K73,"")</f>
        <v>5.7416267118991406</v>
      </c>
      <c r="I129" s="19">
        <f>IF(Raw!L73&gt;0,Deficit!$D$128-Raw!L73,"")</f>
        <v>5.6394781881106795</v>
      </c>
      <c r="J129" s="19">
        <f>IF(Raw!M73&gt;0,Deficit!$D$128-Raw!M73,"")</f>
        <v>5.8304988530650004</v>
      </c>
      <c r="K129" s="19">
        <f>IF(Raw!N73&gt;0,Deficit!$D$128-Raw!N73,"")</f>
        <v>5.5532122784376803</v>
      </c>
      <c r="L129" s="19">
        <f>IF(Raw!O73&gt;0,Deficit!$D$128-Raw!O73,"")</f>
        <v>5.6913379192495999</v>
      </c>
      <c r="M129" s="19">
        <f>IF(Raw!P73&gt;0,Deficit!$D$128-Raw!P73,"")</f>
        <v>5.7068700987227192</v>
      </c>
      <c r="N129" s="19">
        <f>IF(Raw!Q73&gt;0,Deficit!$D$128-Raw!Q73,"")</f>
        <v>5.6929535227396304</v>
      </c>
      <c r="O129" s="19">
        <f>IF(Raw!R73&gt;0,Deficit!$D$128-Raw!R73,"")</f>
        <v>5.5718028422368597</v>
      </c>
      <c r="P129" s="19">
        <f>IF(Raw!S73&gt;0,Deficit!$D$128-Raw!S73,"")</f>
        <v>5.58939744348217</v>
      </c>
      <c r="Q129" s="19">
        <f>IF(Raw!T73&gt;0,Deficit!$D$128-Raw!T73,"")</f>
        <v>5.7028074261743296</v>
      </c>
      <c r="R129" s="19">
        <f>IF(Raw!U73&gt;0,Deficit!$D$128-Raw!U73,"")</f>
        <v>5.7400920862027096</v>
      </c>
      <c r="S129" s="19">
        <f>IF(Raw!V73&gt;0,Deficit!$D$128-Raw!V73,"")</f>
        <v>5.6012358800700603</v>
      </c>
      <c r="T129" s="19">
        <f>IF(Raw!W73&gt;0,Deficit!$D$128-Raw!W73,"")</f>
        <v>5.6875900647375701</v>
      </c>
      <c r="U129" s="19">
        <f>IF(Raw!X73&gt;0,Deficit!$D$128-Raw!X73,"")</f>
        <v>5.6335307901472795</v>
      </c>
      <c r="V129" s="19">
        <f>IF(Raw!Y73&gt;0,Deficit!$D$128-Raw!Y73,"")</f>
        <v>5.5835154047986499</v>
      </c>
      <c r="W129" s="19">
        <f>IF(Raw!Z73&gt;0,Deficit!$D$128-Raw!Z73,"")</f>
        <v>5.8271818371457904</v>
      </c>
      <c r="X129" s="19">
        <f>IF(Raw!AA73&gt;0,Deficit!$D$128-Raw!AA73,"")</f>
        <v>5.7501400088118508</v>
      </c>
      <c r="Y129" s="19">
        <f>IF(Raw!AB73&gt;0,Deficit!$D$128-Raw!AB73,"")</f>
        <v>5.5912343118400702</v>
      </c>
      <c r="Z129" s="19">
        <f>IF(Raw!AC73&gt;0,Deficit!$D$128-Raw!AC73,"")</f>
        <v>5.6158160395061607</v>
      </c>
      <c r="AA129" s="19">
        <f>IF(Raw!AD73&gt;0,Deficit!$D$128-Raw!AD73,"")</f>
        <v>5.6009538247057495</v>
      </c>
      <c r="AB129" s="19">
        <f>IF(Raw!AE73&gt;0,Deficit!$D$128-Raw!AE73,"")</f>
        <v>5.7016371654929703</v>
      </c>
      <c r="AC129" s="19">
        <f>IF(Raw!AF73&gt;0,Deficit!$D$128-Raw!AF73,"")</f>
        <v>5.6737239367657608</v>
      </c>
      <c r="AD129" s="19">
        <f>IF(Raw!AG73&gt;0,Deficit!$D$128-Raw!AG73,"")</f>
        <v>5.4833619137383405</v>
      </c>
      <c r="AE129" s="19">
        <f>IF(Raw!AH73&gt;0,Deficit!$D$128-Raw!AH73,"")</f>
        <v>5.5839295376809002</v>
      </c>
      <c r="AF129" s="19">
        <f>IF(Raw!AI73&gt;0,Deficit!$D$128-Raw!AI73,"")</f>
        <v>5.6010425732152491</v>
      </c>
      <c r="AG129" s="19">
        <f>IF(Raw!AJ73&gt;0,Deficit!$D$128-Raw!AJ73,"")</f>
        <v>5.4814416687935701</v>
      </c>
      <c r="AH129" s="19">
        <f>IF(Raw!AK73&gt;0,Deficit!$D$128-Raw!AK73,"")</f>
        <v>5.5404822176487301</v>
      </c>
      <c r="AI129" s="19">
        <f>IF(Raw!AL73&gt;0,Deficit!$D$128-Raw!AL73,"")</f>
        <v>5.3341813907272702</v>
      </c>
      <c r="AJ129" s="19">
        <f>IF(Raw!AM73&gt;0,Deficit!$D$128-Raw!AM73,"")</f>
        <v>5.3219465067558005</v>
      </c>
      <c r="AK129" s="19">
        <f>IF(Raw!AN73&gt;0,Deficit!$D$128-Raw!AN73,"")</f>
        <v>5.3261809261972992</v>
      </c>
      <c r="AL129" s="19">
        <f>IF(Raw!AO73&gt;0,Deficit!$D$128-Raw!AO73,"")</f>
        <v>5.1072769451513604</v>
      </c>
      <c r="AM129" s="19">
        <f>IF(Raw!AP73&gt;0,Deficit!$D$128-Raw!AP73,"")</f>
        <v>5.2871183765839191</v>
      </c>
      <c r="AN129" s="19">
        <f>IF(Raw!AQ73&gt;0,Deficit!$D$128-Raw!AQ73,"")</f>
        <v>5.0897977233087399</v>
      </c>
      <c r="AO129" s="19">
        <f>IF(Raw!AR73&gt;0,Deficit!$D$128-Raw!AR73,"")</f>
        <v>4.8697409186379303</v>
      </c>
      <c r="AP129" s="19">
        <f>IF(Raw!AS73&gt;0,Deficit!$D$128-Raw!AS73,"")</f>
        <v>4.3308820127321006</v>
      </c>
      <c r="AQ129" s="19">
        <f>IF(Raw!AT73&gt;0,Deficit!$D$128-Raw!AT73,"")</f>
        <v>3.5438044812918008</v>
      </c>
      <c r="AR129" s="19" t="str">
        <f>IF(Raw!AU73&gt;0,Deficit!$D$128-Raw!AU73,"")</f>
        <v/>
      </c>
    </row>
    <row r="130" spans="1:44" x14ac:dyDescent="0.25">
      <c r="A130" s="31" t="s">
        <v>34</v>
      </c>
      <c r="B130" s="32">
        <v>5</v>
      </c>
      <c r="C130" s="32">
        <v>200</v>
      </c>
      <c r="D130" s="15">
        <v>21</v>
      </c>
      <c r="E130" s="20"/>
      <c r="F130" s="20">
        <f>IF(Raw!I74&gt;0,Deficit!$D$130-Raw!I74,"")</f>
        <v>9.8332026776951995</v>
      </c>
      <c r="G130" s="20">
        <f>IF(Raw!J74&gt;0,Deficit!$D$130-Raw!J74,"")</f>
        <v>9.9631945854064998</v>
      </c>
      <c r="H130" s="20">
        <f>IF(Raw!K74&gt;0,Deficit!$D$130-Raw!K74,"")</f>
        <v>9.8338766352981004</v>
      </c>
      <c r="I130" s="20">
        <f>IF(Raw!L74&gt;0,Deficit!$D$130-Raw!L74,"")</f>
        <v>9.7622247596875997</v>
      </c>
      <c r="J130" s="20">
        <f>IF(Raw!M74&gt;0,Deficit!$D$130-Raw!M74,"")</f>
        <v>9.5131621685280994</v>
      </c>
      <c r="K130" s="20">
        <f>IF(Raw!N74&gt;0,Deficit!$D$130-Raw!N74,"")</f>
        <v>9.7634290560043997</v>
      </c>
      <c r="L130" s="20">
        <f>IF(Raw!O74&gt;0,Deficit!$D$130-Raw!O74,"")</f>
        <v>9.5892557776681002</v>
      </c>
      <c r="M130" s="20">
        <f>IF(Raw!P74&gt;0,Deficit!$D$130-Raw!P74,"")</f>
        <v>9.6054943457584994</v>
      </c>
      <c r="N130" s="20">
        <f>IF(Raw!Q74&gt;0,Deficit!$D$130-Raw!Q74,"")</f>
        <v>9.5108832569925994</v>
      </c>
      <c r="O130" s="20">
        <f>IF(Raw!R74&gt;0,Deficit!$D$130-Raw!R74,"")</f>
        <v>9.6402380337492009</v>
      </c>
      <c r="P130" s="20">
        <f>IF(Raw!S74&gt;0,Deficit!$D$130-Raw!S74,"")</f>
        <v>9.8376066187174995</v>
      </c>
      <c r="Q130" s="20">
        <f>IF(Raw!T74&gt;0,Deficit!$D$130-Raw!T74,"")</f>
        <v>9.4719728490773001</v>
      </c>
      <c r="R130" s="20">
        <f>IF(Raw!U74&gt;0,Deficit!$D$130-Raw!U74,"")</f>
        <v>9.6291381870583006</v>
      </c>
      <c r="S130" s="20">
        <f>IF(Raw!V74&gt;0,Deficit!$D$130-Raw!V74,"")</f>
        <v>10.0396771851394</v>
      </c>
      <c r="T130" s="20">
        <f>IF(Raw!W74&gt;0,Deficit!$D$130-Raw!W74,"")</f>
        <v>9.8238215935986997</v>
      </c>
      <c r="U130" s="20">
        <f>IF(Raw!X74&gt;0,Deficit!$D$130-Raw!X74,"")</f>
        <v>9.8258705744629005</v>
      </c>
      <c r="V130" s="20">
        <f>IF(Raw!Y74&gt;0,Deficit!$D$130-Raw!Y74,"")</f>
        <v>9.7485690835525993</v>
      </c>
      <c r="W130" s="20">
        <f>IF(Raw!Z74&gt;0,Deficit!$D$130-Raw!Z74,"")</f>
        <v>9.6432247617434008</v>
      </c>
      <c r="X130" s="20">
        <f>IF(Raw!AA74&gt;0,Deficit!$D$130-Raw!AA74,"")</f>
        <v>9.3210668130382999</v>
      </c>
      <c r="Y130" s="20">
        <f>IF(Raw!AB74&gt;0,Deficit!$D$130-Raw!AB74,"")</f>
        <v>9.5071372251364998</v>
      </c>
      <c r="Z130" s="20">
        <f>IF(Raw!AC74&gt;0,Deficit!$D$130-Raw!AC74,"")</f>
        <v>9.9737789258425007</v>
      </c>
      <c r="AA130" s="20">
        <f>IF(Raw!AD74&gt;0,Deficit!$D$130-Raw!AD74,"")</f>
        <v>9.9717392285778992</v>
      </c>
      <c r="AB130" s="20">
        <f>IF(Raw!AE74&gt;0,Deficit!$D$130-Raw!AE74,"")</f>
        <v>9.7709842526624993</v>
      </c>
      <c r="AC130" s="20">
        <f>IF(Raw!AF74&gt;0,Deficit!$D$130-Raw!AF74,"")</f>
        <v>9.6663302414587005</v>
      </c>
      <c r="AD130" s="20">
        <f>IF(Raw!AG74&gt;0,Deficit!$D$130-Raw!AG74,"")</f>
        <v>9.3835954592206008</v>
      </c>
      <c r="AE130" s="20">
        <f>IF(Raw!AH74&gt;0,Deficit!$D$130-Raw!AH74,"")</f>
        <v>9.7300702066539007</v>
      </c>
      <c r="AF130" s="20">
        <f>IF(Raw!AI74&gt;0,Deficit!$D$130-Raw!AI74,"")</f>
        <v>9.8089348827443992</v>
      </c>
      <c r="AG130" s="20">
        <f>IF(Raw!AJ74&gt;0,Deficit!$D$130-Raw!AJ74,"")</f>
        <v>9.9139962801209993</v>
      </c>
      <c r="AH130" s="20">
        <f>IF(Raw!AK74&gt;0,Deficit!$D$130-Raw!AK74,"")</f>
        <v>9.5550476252539998</v>
      </c>
      <c r="AI130" s="20">
        <f>IF(Raw!AL74&gt;0,Deficit!$D$130-Raw!AL74,"")</f>
        <v>9.4483468944895996</v>
      </c>
      <c r="AJ130" s="20">
        <f>IF(Raw!AM74&gt;0,Deficit!$D$130-Raw!AM74,"")</f>
        <v>9.5697865185106998</v>
      </c>
      <c r="AK130" s="20">
        <f>IF(Raw!AN74&gt;0,Deficit!$D$130-Raw!AN74,"")</f>
        <v>9.6484463228515001</v>
      </c>
      <c r="AL130" s="20">
        <f>IF(Raw!AO74&gt;0,Deficit!$D$130-Raw!AO74,"")</f>
        <v>9.9687765832791992</v>
      </c>
      <c r="AM130" s="20">
        <f>IF(Raw!AP74&gt;0,Deficit!$D$130-Raw!AP74,"")</f>
        <v>10.0377516211404</v>
      </c>
      <c r="AN130" s="20">
        <f>IF(Raw!AQ74&gt;0,Deficit!$D$130-Raw!AQ74,"")</f>
        <v>9.7962501564036</v>
      </c>
      <c r="AO130" s="20">
        <f>IF(Raw!AR74&gt;0,Deficit!$D$130-Raw!AR74,"")</f>
        <v>9.7822509891317004</v>
      </c>
      <c r="AP130" s="20">
        <f>IF(Raw!AS74&gt;0,Deficit!$D$130-Raw!AS74,"")</f>
        <v>9.9218729889059993</v>
      </c>
      <c r="AQ130" s="20">
        <f>IF(Raw!AT74&gt;0,Deficit!$D$130-Raw!AT74,"")</f>
        <v>9.6670971216666999</v>
      </c>
      <c r="AR130" s="20" t="str">
        <f>IF(Raw!AU74&gt;0,Deficit!$D$130-Raw!AU74,"")</f>
        <v/>
      </c>
    </row>
    <row r="131" spans="1:44" x14ac:dyDescent="0.25">
      <c r="A131" s="33" t="s">
        <v>63</v>
      </c>
      <c r="B131" s="33">
        <v>5</v>
      </c>
      <c r="C131" s="37">
        <v>15</v>
      </c>
      <c r="D131" s="30">
        <v>28</v>
      </c>
      <c r="E131" s="34"/>
      <c r="F131" s="34">
        <f>IF(Raw!I271&gt;0,Deficit!$D$131-Raw!I271,"")</f>
        <v>17.649999999999999</v>
      </c>
      <c r="G131" s="34">
        <f>IF(Raw!J271&gt;0,Deficit!$D$131-Raw!J271,"")</f>
        <v>12.75</v>
      </c>
      <c r="H131" s="34">
        <f>IF(Raw!K271&gt;0,Deficit!$D$131-Raw!K271,"")</f>
        <v>16.600000000000001</v>
      </c>
      <c r="I131" s="34">
        <f>IF(Raw!L271&gt;0,Deficit!$D$131-Raw!L271,"")</f>
        <v>0.19999999999999929</v>
      </c>
      <c r="J131" s="34">
        <f>IF(Raw!M271&gt;0,Deficit!$D$131-Raw!M271,"")</f>
        <v>12.25</v>
      </c>
      <c r="K131" s="34">
        <f>IF(Raw!N271&gt;0,Deficit!$D$131-Raw!N271,"")</f>
        <v>7.1000000000000014</v>
      </c>
      <c r="L131" s="34">
        <f>IF(Raw!O271&gt;0,Deficit!$D$131-Raw!O271,"")</f>
        <v>17.25</v>
      </c>
      <c r="M131" s="34">
        <f>IF(Raw!P271&gt;0,Deficit!$D$131-Raw!P271,"")</f>
        <v>3.1999999999999993</v>
      </c>
      <c r="N131" s="34">
        <f>IF(Raw!Q271&gt;0,Deficit!$D$131-Raw!Q271,"")</f>
        <v>12.35</v>
      </c>
      <c r="O131" s="34">
        <f>IF(Raw!R271&gt;0,Deficit!$D$131-Raw!R271,"")</f>
        <v>1.8000000000000007</v>
      </c>
      <c r="P131" s="34">
        <f>IF(Raw!S271&gt;0,Deficit!$D$131-Raw!S271,"")</f>
        <v>18.3</v>
      </c>
      <c r="Q131" s="34">
        <f>IF(Raw!T271&gt;0,Deficit!$D$131-Raw!T271,"")</f>
        <v>14.966666666666701</v>
      </c>
      <c r="R131" s="34">
        <f>IF(Raw!U271&gt;0,Deficit!$D$131-Raw!U271,"")</f>
        <v>11.95</v>
      </c>
      <c r="S131" s="34">
        <f>IF(Raw!V271&gt;0,Deficit!$D$131-Raw!V271,"")</f>
        <v>5.8999999999999986</v>
      </c>
      <c r="T131" s="34">
        <f>IF(Raw!W271&gt;0,Deficit!$D$131-Raw!W271,"")</f>
        <v>13.45</v>
      </c>
      <c r="U131" s="34">
        <f>IF(Raw!X271&gt;0,Deficit!$D$131-Raw!X271,"")</f>
        <v>1.5</v>
      </c>
      <c r="V131" s="34">
        <f>IF(Raw!Y271&gt;0,Deficit!$D$131-Raw!Y271,"")</f>
        <v>5.3999999999999986</v>
      </c>
      <c r="W131" s="34">
        <f>IF(Raw!Z271&gt;0,Deficit!$D$131-Raw!Z271,"")</f>
        <v>14.55</v>
      </c>
      <c r="X131" s="34">
        <f>IF(Raw!AA271&gt;0,Deficit!$D$131-Raw!AA271,"")</f>
        <v>0.14999999999999858</v>
      </c>
      <c r="Y131" s="34">
        <f>IF(Raw!AB271&gt;0,Deficit!$D$131-Raw!AB271,"")</f>
        <v>7.5</v>
      </c>
      <c r="Z131" s="34">
        <f>IF(Raw!AC271&gt;0,Deficit!$D$131-Raw!AC271,"")</f>
        <v>0.85000000000000142</v>
      </c>
      <c r="AA131" s="34">
        <f>IF(Raw!AD271&gt;0,Deficit!$D$131-Raw!AD271,"")</f>
        <v>5.5</v>
      </c>
      <c r="AB131" s="34">
        <f>IF(Raw!AE271&gt;0,Deficit!$D$131-Raw!AE271,"")</f>
        <v>5.1499999999999986</v>
      </c>
      <c r="AC131" s="34">
        <f>IF(Raw!AF271&gt;0,Deficit!$D$131-Raw!AF271,"")</f>
        <v>-5.0000000000000711E-2</v>
      </c>
      <c r="AD131" s="34">
        <f>IF(Raw!AG271&gt;0,Deficit!$D$131-Raw!AG271,"")</f>
        <v>12.4</v>
      </c>
      <c r="AE131" s="34">
        <f>IF(Raw!AH271&gt;0,Deficit!$D$131-Raw!AH271,"")</f>
        <v>-1.8000000000000007</v>
      </c>
      <c r="AF131" s="34">
        <f>IF(Raw!AI271&gt;0,Deficit!$D$131-Raw!AI271,"")</f>
        <v>5.8999999999999986</v>
      </c>
      <c r="AG131" s="34">
        <f>IF(Raw!AJ271&gt;0,Deficit!$D$131-Raw!AJ271,"")</f>
        <v>18.3</v>
      </c>
      <c r="AH131" s="34">
        <f>IF(Raw!AK271&gt;0,Deficit!$D$131-Raw!AK271,"")</f>
        <v>3.8999999999999986</v>
      </c>
      <c r="AI131" s="34">
        <f>IF(Raw!AL271&gt;0,Deficit!$D$131-Raw!AL271,"")</f>
        <v>15.45</v>
      </c>
      <c r="AJ131" s="34">
        <f>IF(Raw!AM271&gt;0,Deficit!$D$131-Raw!AM271,"")</f>
        <v>2.3000000000000007</v>
      </c>
      <c r="AK131" s="34">
        <f>IF(Raw!AN271&gt;0,Deficit!$D$131-Raw!AN271,"")</f>
        <v>10.3</v>
      </c>
      <c r="AL131" s="34">
        <f>IF(Raw!AO271&gt;0,Deficit!$D$131-Raw!AO271,"")</f>
        <v>16.100000000000001</v>
      </c>
      <c r="AM131" s="34">
        <f>IF(Raw!AP271&gt;0,Deficit!$D$131-Raw!AP271,"")</f>
        <v>7.25</v>
      </c>
      <c r="AN131" s="34">
        <f>IF(Raw!AQ271&gt;0,Deficit!$D$131-Raw!AQ271,"")</f>
        <v>10.649999999999999</v>
      </c>
      <c r="AO131" s="34">
        <f>IF(Raw!AR271&gt;0,Deficit!$D$131-Raw!AR271,"")</f>
        <v>-0.30000000000000071</v>
      </c>
      <c r="AP131" s="34">
        <f>IF(Raw!AS271&gt;0,Deficit!$D$131-Raw!AS271,"")</f>
        <v>-0.60000000000000142</v>
      </c>
      <c r="AQ131" s="34">
        <f>IF(Raw!AT271&gt;0,Deficit!$D$131-Raw!AT271,"")</f>
        <v>3</v>
      </c>
      <c r="AR131" s="34" t="str">
        <f>IF(Raw!AU271&gt;0,Deficit!$D$131-Raw!AU271,"")</f>
        <v/>
      </c>
    </row>
    <row r="132" spans="1:44" x14ac:dyDescent="0.25">
      <c r="A132" s="31" t="s">
        <v>63</v>
      </c>
      <c r="B132" s="31">
        <v>5</v>
      </c>
      <c r="C132" s="31">
        <v>30</v>
      </c>
      <c r="D132" s="76">
        <v>28</v>
      </c>
      <c r="E132" s="14"/>
      <c r="F132" s="14">
        <f>IF(Raw!I272&gt;0,Deficit!$D$133-Raw!I272,"")</f>
        <v>7.6248946553739998</v>
      </c>
      <c r="G132" s="14">
        <f>IF(Raw!J272&gt;0,Deficit!$D$133-Raw!J272,"")</f>
        <v>3.5351349033110999</v>
      </c>
      <c r="H132" s="14">
        <f>IF(Raw!K272&gt;0,Deficit!$D$133-Raw!K272,"")</f>
        <v>4.8473465509165017</v>
      </c>
      <c r="I132" s="14">
        <f>IF(Raw!L272&gt;0,Deficit!$D$133-Raw!L272,"")</f>
        <v>0.93578283499429915</v>
      </c>
      <c r="J132" s="14">
        <f>IF(Raw!M272&gt;0,Deficit!$D$133-Raw!M272,"")</f>
        <v>4.8140494912279017</v>
      </c>
      <c r="K132" s="14">
        <f>IF(Raw!N272&gt;0,Deficit!$D$133-Raw!N272,"")</f>
        <v>2.6269166266975006</v>
      </c>
      <c r="L132" s="14">
        <f>IF(Raw!O272&gt;0,Deficit!$D$133-Raw!O272,"")</f>
        <v>5.3939346407853996</v>
      </c>
      <c r="M132" s="14">
        <f>IF(Raw!P272&gt;0,Deficit!$D$133-Raw!P272,"")</f>
        <v>2.331060655016401</v>
      </c>
      <c r="N132" s="14">
        <f>IF(Raw!Q272&gt;0,Deficit!$D$133-Raw!Q272,"")</f>
        <v>7.4795008353856005</v>
      </c>
      <c r="O132" s="14">
        <f>IF(Raw!R272&gt;0,Deficit!$D$133-Raw!R272,"")</f>
        <v>5.2778027419927014</v>
      </c>
      <c r="P132" s="14">
        <f>IF(Raw!S272&gt;0,Deficit!$D$133-Raw!S272,"")</f>
        <v>10.007395752299601</v>
      </c>
      <c r="Q132" s="14">
        <f>IF(Raw!T272&gt;0,Deficit!$D$133-Raw!T272,"")</f>
        <v>8.5283575550325992</v>
      </c>
      <c r="R132" s="14">
        <f>IF(Raw!U272&gt;0,Deficit!$D$133-Raw!U272,"")</f>
        <v>2.6479220141089002</v>
      </c>
      <c r="S132" s="14">
        <f>IF(Raw!V272&gt;0,Deficit!$D$133-Raw!V272,"")</f>
        <v>5.2527486935886003</v>
      </c>
      <c r="T132" s="14">
        <f>IF(Raw!W272&gt;0,Deficit!$D$133-Raw!W272,"")</f>
        <v>5.8994311204825003</v>
      </c>
      <c r="U132" s="14">
        <f>IF(Raw!X272&gt;0,Deficit!$D$133-Raw!X272,"")</f>
        <v>-0.4955125429492</v>
      </c>
      <c r="V132" s="14">
        <f>IF(Raw!Y272&gt;0,Deficit!$D$133-Raw!Y272,"")</f>
        <v>3.6725289951153997</v>
      </c>
      <c r="W132" s="14">
        <f>IF(Raw!Z272&gt;0,Deficit!$D$133-Raw!Z272,"")</f>
        <v>7.2251618901467012</v>
      </c>
      <c r="X132" s="14">
        <f>IF(Raw!AA272&gt;0,Deficit!$D$133-Raw!AA272,"")</f>
        <v>1.0566499394535001</v>
      </c>
      <c r="Y132" s="14">
        <f>IF(Raw!AB272&gt;0,Deficit!$D$133-Raw!AB272,"")</f>
        <v>4.4585807321526012</v>
      </c>
      <c r="Z132" s="14">
        <f>IF(Raw!AC272&gt;0,Deficit!$D$133-Raw!AC272,"")</f>
        <v>-0.18508261745139976</v>
      </c>
      <c r="AA132" s="14">
        <f>IF(Raw!AD272&gt;0,Deficit!$D$133-Raw!AD272,"")</f>
        <v>2.6632502368135</v>
      </c>
      <c r="AB132" s="14">
        <f>IF(Raw!AE272&gt;0,Deficit!$D$133-Raw!AE272,"")</f>
        <v>1.9964398873176989</v>
      </c>
      <c r="AC132" s="14">
        <f>IF(Raw!AF272&gt;0,Deficit!$D$133-Raw!AF272,"")</f>
        <v>-0.47386489523610109</v>
      </c>
      <c r="AD132" s="14">
        <f>IF(Raw!AG272&gt;0,Deficit!$D$133-Raw!AG272,"")</f>
        <v>5.1097329956328004</v>
      </c>
      <c r="AE132" s="14">
        <f>IF(Raw!AH272&gt;0,Deficit!$D$133-Raw!AH272,"")</f>
        <v>-1.4826330478863987</v>
      </c>
      <c r="AF132" s="14">
        <f>IF(Raw!AI272&gt;0,Deficit!$D$133-Raw!AI272,"")</f>
        <v>0.99776525165950147</v>
      </c>
      <c r="AG132" s="14">
        <f>IF(Raw!AJ272&gt;0,Deficit!$D$133-Raw!AJ272,"")</f>
        <v>10.5309947762868</v>
      </c>
      <c r="AH132" s="14">
        <f>IF(Raw!AK272&gt;0,Deficit!$D$133-Raw!AK272,"")</f>
        <v>7.8940307233302995</v>
      </c>
      <c r="AI132" s="14">
        <f>IF(Raw!AL272&gt;0,Deficit!$D$133-Raw!AL272,"")</f>
        <v>10.007190888320899</v>
      </c>
      <c r="AJ132" s="14">
        <f>IF(Raw!AM272&gt;0,Deficit!$D$133-Raw!AM272,"")</f>
        <v>8.7775823274268987</v>
      </c>
      <c r="AK132" s="14">
        <f>IF(Raw!AN272&gt;0,Deficit!$D$133-Raw!AN272,"")</f>
        <v>9.7479846076195003</v>
      </c>
      <c r="AL132" s="14">
        <f>IF(Raw!AO272&gt;0,Deficit!$D$133-Raw!AO272,"")</f>
        <v>11.615561876300902</v>
      </c>
      <c r="AM132" s="14">
        <f>IF(Raw!AP272&gt;0,Deficit!$D$133-Raw!AP272,"")</f>
        <v>11.851070104947102</v>
      </c>
      <c r="AN132" s="14">
        <f>IF(Raw!AQ272&gt;0,Deficit!$D$133-Raw!AQ272,"")</f>
        <v>1.7074043428021994</v>
      </c>
      <c r="AO132" s="14">
        <f>IF(Raw!AR272&gt;0,Deficit!$D$133-Raw!AR272,"")</f>
        <v>0.21102830464120004</v>
      </c>
      <c r="AP132" s="14">
        <f>IF(Raw!AS272&gt;0,Deficit!$D$133-Raw!AS272,"")</f>
        <v>0.2383418820461003</v>
      </c>
      <c r="AQ132" s="14">
        <f>IF(Raw!AT272&gt;0,Deficit!$D$133-Raw!AT272,"")</f>
        <v>1.8618993384102005</v>
      </c>
      <c r="AR132" s="14" t="str">
        <f>IF(Raw!AU272&gt;0,Deficit!$D$133-Raw!AU272,"")</f>
        <v/>
      </c>
    </row>
    <row r="133" spans="1:44" x14ac:dyDescent="0.25">
      <c r="A133" s="31" t="s">
        <v>63</v>
      </c>
      <c r="B133" s="31">
        <v>5</v>
      </c>
      <c r="C133" s="31">
        <v>60</v>
      </c>
      <c r="D133" s="69">
        <v>18</v>
      </c>
      <c r="E133" s="14"/>
      <c r="F133" s="14">
        <f>IF(Raw!I273&gt;0,Deficit!$D$135-Raw!I273,"")</f>
        <v>3.2078102911931001</v>
      </c>
      <c r="G133" s="14">
        <f>IF(Raw!J273&gt;0,Deficit!$D$135-Raw!J273,"")</f>
        <v>3.1028696480621996</v>
      </c>
      <c r="H133" s="14">
        <f>IF(Raw!K273&gt;0,Deficit!$D$135-Raw!K273,"")</f>
        <v>3.2619204264754007</v>
      </c>
      <c r="I133" s="14">
        <f>IF(Raw!L273&gt;0,Deficit!$D$135-Raw!L273,"")</f>
        <v>2.1930137820776991</v>
      </c>
      <c r="J133" s="14">
        <f>IF(Raw!M273&gt;0,Deficit!$D$135-Raw!M273,"")</f>
        <v>2.2778454894071007</v>
      </c>
      <c r="K133" s="14">
        <f>IF(Raw!N273&gt;0,Deficit!$D$135-Raw!N273,"")</f>
        <v>2.2584180404801995</v>
      </c>
      <c r="L133" s="14">
        <f>IF(Raw!O273&gt;0,Deficit!$D$135-Raw!O273,"")</f>
        <v>1.6223925990589017</v>
      </c>
      <c r="M133" s="14">
        <f>IF(Raw!P273&gt;0,Deficit!$D$135-Raw!P273,"")</f>
        <v>2.1724326667058005</v>
      </c>
      <c r="N133" s="14">
        <f>IF(Raw!Q273&gt;0,Deficit!$D$135-Raw!Q273,"")</f>
        <v>2.0612201058088999</v>
      </c>
      <c r="O133" s="14">
        <f>IF(Raw!R273&gt;0,Deficit!$D$135-Raw!R273,"")</f>
        <v>1.8541128050628011</v>
      </c>
      <c r="P133" s="14">
        <f>IF(Raw!S273&gt;0,Deficit!$D$135-Raw!S273,"")</f>
        <v>1.9803492051367009</v>
      </c>
      <c r="Q133" s="14">
        <f>IF(Raw!T273&gt;0,Deficit!$D$135-Raw!T273,"")</f>
        <v>1.6501558552511</v>
      </c>
      <c r="R133" s="14">
        <f>IF(Raw!U273&gt;0,Deficit!$D$135-Raw!U273,"")</f>
        <v>0.87543403855219992</v>
      </c>
      <c r="S133" s="14">
        <f>IF(Raw!V273&gt;0,Deficit!$D$135-Raw!V273,"")</f>
        <v>1.6614781568055008</v>
      </c>
      <c r="T133" s="14">
        <f>IF(Raw!W273&gt;0,Deficit!$D$135-Raw!W273,"")</f>
        <v>2.3657488344643998</v>
      </c>
      <c r="U133" s="14">
        <f>IF(Raw!X273&gt;0,Deficit!$D$135-Raw!X273,"")</f>
        <v>2.0192853406874995</v>
      </c>
      <c r="V133" s="14">
        <f>IF(Raw!Y273&gt;0,Deficit!$D$135-Raw!Y273,"")</f>
        <v>1.2433768839967989</v>
      </c>
      <c r="W133" s="14">
        <f>IF(Raw!Z273&gt;0,Deficit!$D$135-Raw!Z273,"")</f>
        <v>1.672102812252799</v>
      </c>
      <c r="X133" s="14">
        <f>IF(Raw!AA273&gt;0,Deficit!$D$135-Raw!AA273,"")</f>
        <v>1.2695511872252006</v>
      </c>
      <c r="Y133" s="14">
        <f>IF(Raw!AB273&gt;0,Deficit!$D$135-Raw!AB273,"")</f>
        <v>1.4396655026163003</v>
      </c>
      <c r="Z133" s="14">
        <f>IF(Raw!AC273&gt;0,Deficit!$D$135-Raw!AC273,"")</f>
        <v>-0.76284419460889907</v>
      </c>
      <c r="AA133" s="14">
        <f>IF(Raw!AD273&gt;0,Deficit!$D$135-Raw!AD273,"")</f>
        <v>0.4481837734983003</v>
      </c>
      <c r="AB133" s="14">
        <f>IF(Raw!AE273&gt;0,Deficit!$D$135-Raw!AE273,"")</f>
        <v>-0.20473434906070054</v>
      </c>
      <c r="AC133" s="14">
        <f>IF(Raw!AF273&gt;0,Deficit!$D$135-Raw!AF273,"")</f>
        <v>-0.42789497642450058</v>
      </c>
      <c r="AD133" s="14">
        <f>IF(Raw!AG273&gt;0,Deficit!$D$135-Raw!AG273,"")</f>
        <v>0.24904726873889871</v>
      </c>
      <c r="AE133" s="14">
        <f>IF(Raw!AH273&gt;0,Deficit!$D$135-Raw!AH273,"")</f>
        <v>0.10510549530269842</v>
      </c>
      <c r="AF133" s="14">
        <f>IF(Raw!AI273&gt;0,Deficit!$D$135-Raw!AI273,"")</f>
        <v>-0.32032795568940031</v>
      </c>
      <c r="AG133" s="14">
        <f>IF(Raw!AJ273&gt;0,Deficit!$D$135-Raw!AJ273,"")</f>
        <v>2.0087592475013007</v>
      </c>
      <c r="AH133" s="14">
        <f>IF(Raw!AK273&gt;0,Deficit!$D$135-Raw!AK273,"")</f>
        <v>2.7210610018032</v>
      </c>
      <c r="AI133" s="14">
        <f>IF(Raw!AL273&gt;0,Deficit!$D$135-Raw!AL273,"")</f>
        <v>2.5173044947046002</v>
      </c>
      <c r="AJ133" s="14">
        <f>IF(Raw!AM273&gt;0,Deficit!$D$135-Raw!AM273,"")</f>
        <v>3.2412007755969992</v>
      </c>
      <c r="AK133" s="14">
        <f>IF(Raw!AN273&gt;0,Deficit!$D$135-Raw!AN273,"")</f>
        <v>3.3596414463003992</v>
      </c>
      <c r="AL133" s="14">
        <f>IF(Raw!AO273&gt;0,Deficit!$D$135-Raw!AO273,"")</f>
        <v>5.1617597968885995</v>
      </c>
      <c r="AM133" s="14">
        <f>IF(Raw!AP273&gt;0,Deficit!$D$135-Raw!AP273,"")</f>
        <v>5.2310909047790997</v>
      </c>
      <c r="AN133" s="14">
        <f>IF(Raw!AQ273&gt;0,Deficit!$D$135-Raw!AQ273,"")</f>
        <v>2.0356510742624003</v>
      </c>
      <c r="AO133" s="14">
        <f>IF(Raw!AR273&gt;0,Deficit!$D$135-Raw!AR273,"")</f>
        <v>0.43630152448200121</v>
      </c>
      <c r="AP133" s="14">
        <f>IF(Raw!AS273&gt;0,Deficit!$D$135-Raw!AS273,"")</f>
        <v>1.8140801788822003</v>
      </c>
      <c r="AQ133" s="14">
        <f>IF(Raw!AT273&gt;0,Deficit!$D$135-Raw!AT273,"")</f>
        <v>1.4115038279789012</v>
      </c>
      <c r="AR133" s="14" t="str">
        <f>IF(Raw!AU273&gt;0,Deficit!$D$135-Raw!AU273,"")</f>
        <v/>
      </c>
    </row>
    <row r="134" spans="1:44" x14ac:dyDescent="0.25">
      <c r="A134" s="31" t="s">
        <v>63</v>
      </c>
      <c r="B134" s="31">
        <v>5</v>
      </c>
      <c r="C134" s="31">
        <v>90</v>
      </c>
      <c r="D134" s="76">
        <v>26</v>
      </c>
      <c r="E134" s="14"/>
      <c r="F134" s="14">
        <f>IF(Raw!I274&gt;0,Deficit!$D$137-Raw!I274,"")</f>
        <v>10.032254372962299</v>
      </c>
      <c r="G134" s="14">
        <f>IF(Raw!J274&gt;0,Deficit!$D$137-Raw!J274,"")</f>
        <v>9.5070033796346998</v>
      </c>
      <c r="H134" s="14">
        <f>IF(Raw!K274&gt;0,Deficit!$D$137-Raw!K274,"")</f>
        <v>9.3096515186544018</v>
      </c>
      <c r="I134" s="14">
        <f>IF(Raw!L274&gt;0,Deficit!$D$137-Raw!L274,"")</f>
        <v>9.7454776132112997</v>
      </c>
      <c r="J134" s="14">
        <f>IF(Raw!M274&gt;0,Deficit!$D$137-Raw!M274,"")</f>
        <v>9.2368429128893013</v>
      </c>
      <c r="K134" s="14">
        <f>IF(Raw!N274&gt;0,Deficit!$D$137-Raw!N274,"")</f>
        <v>9.1066246765663017</v>
      </c>
      <c r="L134" s="14">
        <f>IF(Raw!O274&gt;0,Deficit!$D$137-Raw!O274,"")</f>
        <v>8.6851585753902008</v>
      </c>
      <c r="M134" s="14">
        <f>IF(Raw!P274&gt;0,Deficit!$D$137-Raw!P274,"")</f>
        <v>9.1110436663519003</v>
      </c>
      <c r="N134" s="14">
        <f>IF(Raw!Q274&gt;0,Deficit!$D$137-Raw!Q274,"")</f>
        <v>9.2470174618315006</v>
      </c>
      <c r="O134" s="14">
        <f>IF(Raw!R274&gt;0,Deficit!$D$137-Raw!R274,"")</f>
        <v>9.3925632549109004</v>
      </c>
      <c r="P134" s="14">
        <f>IF(Raw!S274&gt;0,Deficit!$D$137-Raw!S274,"")</f>
        <v>9.2751117796252984</v>
      </c>
      <c r="Q134" s="14">
        <f>IF(Raw!T274&gt;0,Deficit!$D$137-Raw!T274,"")</f>
        <v>8.8287457348148983</v>
      </c>
      <c r="R134" s="14">
        <f>IF(Raw!U274&gt;0,Deficit!$D$137-Raw!U274,"")</f>
        <v>8.3642612552925009</v>
      </c>
      <c r="S134" s="14">
        <f>IF(Raw!V274&gt;0,Deficit!$D$137-Raw!V274,"")</f>
        <v>9.1596598027738985</v>
      </c>
      <c r="T134" s="14">
        <f>IF(Raw!W274&gt;0,Deficit!$D$137-Raw!W274,"")</f>
        <v>8.3820155865189996</v>
      </c>
      <c r="U134" s="14">
        <f>IF(Raw!X274&gt;0,Deficit!$D$137-Raw!X274,"")</f>
        <v>8.421133756130299</v>
      </c>
      <c r="V134" s="14">
        <f>IF(Raw!Y274&gt;0,Deficit!$D$137-Raw!Y274,"")</f>
        <v>8.7279104655732986</v>
      </c>
      <c r="W134" s="14">
        <f>IF(Raw!Z274&gt;0,Deficit!$D$137-Raw!Z274,"")</f>
        <v>8.0969644590160996</v>
      </c>
      <c r="X134" s="14">
        <f>IF(Raw!AA274&gt;0,Deficit!$D$137-Raw!AA274,"")</f>
        <v>8.0970023224907983</v>
      </c>
      <c r="Y134" s="14">
        <f>IF(Raw!AB274&gt;0,Deficit!$D$137-Raw!AB274,"")</f>
        <v>8.4561027346069011</v>
      </c>
      <c r="Z134" s="14">
        <f>IF(Raw!AC274&gt;0,Deficit!$D$137-Raw!AC274,"")</f>
        <v>3.4516231630839016</v>
      </c>
      <c r="AA134" s="14">
        <f>IF(Raw!AD274&gt;0,Deficit!$D$137-Raw!AD274,"")</f>
        <v>0.39940400670510101</v>
      </c>
      <c r="AB134" s="14">
        <f>IF(Raw!AE274&gt;0,Deficit!$D$137-Raw!AE274,"")</f>
        <v>0.1312391120973011</v>
      </c>
      <c r="AC134" s="14">
        <f>IF(Raw!AF274&gt;0,Deficit!$D$137-Raw!AF274,"")</f>
        <v>-0.34973975461500117</v>
      </c>
      <c r="AD134" s="14">
        <f>IF(Raw!AG274&gt;0,Deficit!$D$137-Raw!AG274,"")</f>
        <v>-1.0624028579434999</v>
      </c>
      <c r="AE134" s="14">
        <f>IF(Raw!AH274&gt;0,Deficit!$D$137-Raw!AH274,"")</f>
        <v>-0.22120337110580124</v>
      </c>
      <c r="AF134" s="14">
        <f>IF(Raw!AI274&gt;0,Deficit!$D$137-Raw!AI274,"")</f>
        <v>-0.69219957347250016</v>
      </c>
      <c r="AG134" s="14">
        <f>IF(Raw!AJ274&gt;0,Deficit!$D$137-Raw!AJ274,"")</f>
        <v>0.41884907055349885</v>
      </c>
      <c r="AH134" s="14">
        <f>IF(Raw!AK274&gt;0,Deficit!$D$137-Raw!AK274,"")</f>
        <v>0.20885512757000058</v>
      </c>
      <c r="AI134" s="14">
        <f>IF(Raw!AL274&gt;0,Deficit!$D$137-Raw!AL274,"")</f>
        <v>1.3918518398664013</v>
      </c>
      <c r="AJ134" s="14">
        <f>IF(Raw!AM274&gt;0,Deficit!$D$137-Raw!AM274,"")</f>
        <v>1.2166706833639012</v>
      </c>
      <c r="AK134" s="14">
        <f>IF(Raw!AN274&gt;0,Deficit!$D$137-Raw!AN274,"")</f>
        <v>2.9650226095676011</v>
      </c>
      <c r="AL134" s="14">
        <f>IF(Raw!AO274&gt;0,Deficit!$D$137-Raw!AO274,"")</f>
        <v>2.6580749741289011</v>
      </c>
      <c r="AM134" s="14">
        <f>IF(Raw!AP274&gt;0,Deficit!$D$137-Raw!AP274,"")</f>
        <v>2.5561604115275998</v>
      </c>
      <c r="AN134" s="14">
        <f>IF(Raw!AQ274&gt;0,Deficit!$D$137-Raw!AQ274,"")</f>
        <v>3.4410472884637997</v>
      </c>
      <c r="AO134" s="14">
        <f>IF(Raw!AR274&gt;0,Deficit!$D$137-Raw!AR274,"")</f>
        <v>1.9934417438032987</v>
      </c>
      <c r="AP134" s="14">
        <f>IF(Raw!AS274&gt;0,Deficit!$D$137-Raw!AS274,"")</f>
        <v>1.9975635453075</v>
      </c>
      <c r="AQ134" s="14">
        <f>IF(Raw!AT274&gt;0,Deficit!$D$137-Raw!AT274,"")</f>
        <v>0.81205511333439873</v>
      </c>
      <c r="AR134" s="14" t="str">
        <f>IF(Raw!AU274&gt;0,Deficit!$D$137-Raw!AU274,"")</f>
        <v/>
      </c>
    </row>
    <row r="135" spans="1:44" x14ac:dyDescent="0.25">
      <c r="A135" s="31" t="s">
        <v>63</v>
      </c>
      <c r="B135" s="31">
        <v>5</v>
      </c>
      <c r="C135" s="31">
        <v>120</v>
      </c>
      <c r="D135" s="19">
        <v>15</v>
      </c>
      <c r="E135" s="14"/>
      <c r="F135" s="14">
        <f>IF(Raw!I275&gt;0,Deficit!$D$139-Raw!I275,"")</f>
        <v>5.1704696823861394</v>
      </c>
      <c r="G135" s="14">
        <f>IF(Raw!J275&gt;0,Deficit!$D$139-Raw!J275,"")</f>
        <v>5.0692543154669796</v>
      </c>
      <c r="H135" s="14">
        <f>IF(Raw!K275&gt;0,Deficit!$D$139-Raw!K275,"")</f>
        <v>5.3796118161692092</v>
      </c>
      <c r="I135" s="14">
        <f>IF(Raw!L275&gt;0,Deficit!$D$139-Raw!L275,"")</f>
        <v>5.3040408176820399</v>
      </c>
      <c r="J135" s="14">
        <f>IF(Raw!M275&gt;0,Deficit!$D$139-Raw!M275,"")</f>
        <v>5.1177380132827892</v>
      </c>
      <c r="K135" s="14">
        <f>IF(Raw!N275&gt;0,Deficit!$D$139-Raw!N275,"")</f>
        <v>5.1744366599042806</v>
      </c>
      <c r="L135" s="14">
        <f>IF(Raw!O275&gt;0,Deficit!$D$139-Raw!O275,"")</f>
        <v>5.3303581343325792</v>
      </c>
      <c r="M135" s="14">
        <f>IF(Raw!P275&gt;0,Deficit!$D$139-Raw!P275,"")</f>
        <v>5.1096510390873</v>
      </c>
      <c r="N135" s="14">
        <f>IF(Raw!Q275&gt;0,Deficit!$D$139-Raw!Q275,"")</f>
        <v>5.2861559291623408</v>
      </c>
      <c r="O135" s="14">
        <f>IF(Raw!R275&gt;0,Deficit!$D$139-Raw!R275,"")</f>
        <v>5.0985452697401197</v>
      </c>
      <c r="P135" s="14">
        <f>IF(Raw!S275&gt;0,Deficit!$D$139-Raw!S275,"")</f>
        <v>5.3431181949909607</v>
      </c>
      <c r="Q135" s="14">
        <f>IF(Raw!T275&gt;0,Deficit!$D$139-Raw!T275,"")</f>
        <v>5.0932472777600495</v>
      </c>
      <c r="R135" s="14">
        <f>IF(Raw!U275&gt;0,Deficit!$D$139-Raw!U275,"")</f>
        <v>5.1199135224028804</v>
      </c>
      <c r="S135" s="14">
        <f>IF(Raw!V275&gt;0,Deficit!$D$139-Raw!V275,"")</f>
        <v>5.2025667764550008</v>
      </c>
      <c r="T135" s="14">
        <f>IF(Raw!W275&gt;0,Deficit!$D$139-Raw!W275,"")</f>
        <v>5.3232830193663805</v>
      </c>
      <c r="U135" s="14">
        <f>IF(Raw!X275&gt;0,Deficit!$D$139-Raw!X275,"")</f>
        <v>5.4076599295124002</v>
      </c>
      <c r="V135" s="14">
        <f>IF(Raw!Y275&gt;0,Deficit!$D$139-Raw!Y275,"")</f>
        <v>5.2755443894711807</v>
      </c>
      <c r="W135" s="14">
        <f>IF(Raw!Z275&gt;0,Deficit!$D$139-Raw!Z275,"")</f>
        <v>5.1367891933545309</v>
      </c>
      <c r="X135" s="14">
        <f>IF(Raw!AA275&gt;0,Deficit!$D$139-Raw!AA275,"")</f>
        <v>5.0896125423090304</v>
      </c>
      <c r="Y135" s="14">
        <f>IF(Raw!AB275&gt;0,Deficit!$D$139-Raw!AB275,"")</f>
        <v>5.2016118025979807</v>
      </c>
      <c r="Z135" s="14">
        <f>IF(Raw!AC275&gt;0,Deficit!$D$139-Raw!AC275,"")</f>
        <v>5.1978783782275606</v>
      </c>
      <c r="AA135" s="14">
        <f>IF(Raw!AD275&gt;0,Deficit!$D$139-Raw!AD275,"")</f>
        <v>5.2994840609226603</v>
      </c>
      <c r="AB135" s="14">
        <f>IF(Raw!AE275&gt;0,Deficit!$D$139-Raw!AE275,"")</f>
        <v>4.7677681943735006</v>
      </c>
      <c r="AC135" s="14">
        <f>IF(Raw!AF275&gt;0,Deficit!$D$139-Raw!AF275,"")</f>
        <v>4.7994456339420992</v>
      </c>
      <c r="AD135" s="14">
        <f>IF(Raw!AG275&gt;0,Deficit!$D$139-Raw!AG275,"")</f>
        <v>4.2408024309530994</v>
      </c>
      <c r="AE135" s="14">
        <f>IF(Raw!AH275&gt;0,Deficit!$D$139-Raw!AH275,"")</f>
        <v>4.1111460740923995</v>
      </c>
      <c r="AF135" s="14">
        <f>IF(Raw!AI275&gt;0,Deficit!$D$139-Raw!AI275,"")</f>
        <v>3.7588473917009999</v>
      </c>
      <c r="AG135" s="14">
        <f>IF(Raw!AJ275&gt;0,Deficit!$D$139-Raw!AJ275,"")</f>
        <v>3.5684947193426009</v>
      </c>
      <c r="AH135" s="14">
        <f>IF(Raw!AK275&gt;0,Deficit!$D$139-Raw!AK275,"")</f>
        <v>3.3472084966475002</v>
      </c>
      <c r="AI135" s="14">
        <f>IF(Raw!AL275&gt;0,Deficit!$D$139-Raw!AL275,"")</f>
        <v>3.2034958967240001</v>
      </c>
      <c r="AJ135" s="14">
        <f>IF(Raw!AM275&gt;0,Deficit!$D$139-Raw!AM275,"")</f>
        <v>3.5838049250632</v>
      </c>
      <c r="AK135" s="14">
        <f>IF(Raw!AN275&gt;0,Deficit!$D$139-Raw!AN275,"")</f>
        <v>3.7700336588721992</v>
      </c>
      <c r="AL135" s="14">
        <f>IF(Raw!AO275&gt;0,Deficit!$D$139-Raw!AO275,"")</f>
        <v>3.5762873733066005</v>
      </c>
      <c r="AM135" s="14">
        <f>IF(Raw!AP275&gt;0,Deficit!$D$139-Raw!AP275,"")</f>
        <v>3.7287305470368004</v>
      </c>
      <c r="AN135" s="14">
        <f>IF(Raw!AQ275&gt;0,Deficit!$D$139-Raw!AQ275,"")</f>
        <v>3.8551332310630997</v>
      </c>
      <c r="AO135" s="14">
        <f>IF(Raw!AR275&gt;0,Deficit!$D$139-Raw!AR275,"")</f>
        <v>3.7913354018522991</v>
      </c>
      <c r="AP135" s="14">
        <f>IF(Raw!AS275&gt;0,Deficit!$D$139-Raw!AS275,"")</f>
        <v>2.9766538871121995</v>
      </c>
      <c r="AQ135" s="14">
        <f>IF(Raw!AT275&gt;0,Deficit!$D$139-Raw!AT275,"")</f>
        <v>2.6705751235116999</v>
      </c>
      <c r="AR135" s="14" t="str">
        <f>IF(Raw!AU275&gt;0,Deficit!$D$139-Raw!AU275,"")</f>
        <v/>
      </c>
    </row>
    <row r="136" spans="1:44" x14ac:dyDescent="0.25">
      <c r="A136" s="31" t="s">
        <v>63</v>
      </c>
      <c r="B136" s="31">
        <v>5</v>
      </c>
      <c r="C136" s="31">
        <v>150</v>
      </c>
      <c r="D136" s="19">
        <v>18.7</v>
      </c>
      <c r="E136" s="14"/>
      <c r="F136" s="14">
        <f>IF(Raw!I276&gt;0,Deficit!$D$141-Raw!I276,"")</f>
        <v>7.5286540223549991</v>
      </c>
      <c r="G136" s="14">
        <f>IF(Raw!J276&gt;0,Deficit!$D$141-Raw!J276,"")</f>
        <v>7.4095371223463999</v>
      </c>
      <c r="H136" s="14">
        <f>IF(Raw!K276&gt;0,Deficit!$D$141-Raw!K276,"")</f>
        <v>7.7905600315373995</v>
      </c>
      <c r="I136" s="14">
        <f>IF(Raw!L276&gt;0,Deficit!$D$141-Raw!L276,"")</f>
        <v>7.3608965102604991</v>
      </c>
      <c r="J136" s="14">
        <f>IF(Raw!M276&gt;0,Deficit!$D$141-Raw!M276,"")</f>
        <v>7.6821672212157992</v>
      </c>
      <c r="K136" s="14">
        <f>IF(Raw!N276&gt;0,Deficit!$D$141-Raw!N276,"")</f>
        <v>7.6158051011929988</v>
      </c>
      <c r="L136" s="14">
        <f>IF(Raw!O276&gt;0,Deficit!$D$141-Raw!O276,"")</f>
        <v>7.2751821304648985</v>
      </c>
      <c r="M136" s="14">
        <f>IF(Raw!P276&gt;0,Deficit!$D$141-Raw!P276,"")</f>
        <v>7.2866975683688988</v>
      </c>
      <c r="N136" s="14">
        <f>IF(Raw!Q276&gt;0,Deficit!$D$141-Raw!Q276,"")</f>
        <v>7.2882509846975001</v>
      </c>
      <c r="O136" s="14">
        <f>IF(Raw!R276&gt;0,Deficit!$D$141-Raw!R276,"")</f>
        <v>7.7502860882463995</v>
      </c>
      <c r="P136" s="14">
        <f>IF(Raw!S276&gt;0,Deficit!$D$141-Raw!S276,"")</f>
        <v>7.6990266291384994</v>
      </c>
      <c r="Q136" s="14">
        <f>IF(Raw!T276&gt;0,Deficit!$D$141-Raw!T276,"")</f>
        <v>7.6825787203493991</v>
      </c>
      <c r="R136" s="14">
        <f>IF(Raw!U276&gt;0,Deficit!$D$141-Raw!U276,"")</f>
        <v>7.6989356659008994</v>
      </c>
      <c r="S136" s="14">
        <f>IF(Raw!V276&gt;0,Deficit!$D$141-Raw!V276,"")</f>
        <v>7.5633494019423999</v>
      </c>
      <c r="T136" s="14">
        <f>IF(Raw!W276&gt;0,Deficit!$D$141-Raw!W276,"")</f>
        <v>7.6902524653443987</v>
      </c>
      <c r="U136" s="14">
        <f>IF(Raw!X276&gt;0,Deficit!$D$141-Raw!X276,"")</f>
        <v>7.5440965289854987</v>
      </c>
      <c r="V136" s="14">
        <f>IF(Raw!Y276&gt;0,Deficit!$D$141-Raw!Y276,"")</f>
        <v>7.3400200103627</v>
      </c>
      <c r="W136" s="14">
        <f>IF(Raw!Z276&gt;0,Deficit!$D$141-Raw!Z276,"")</f>
        <v>7.4610268863788995</v>
      </c>
      <c r="X136" s="14">
        <f>IF(Raw!AA276&gt;0,Deficit!$D$141-Raw!AA276,"")</f>
        <v>7.3300479841319994</v>
      </c>
      <c r="Y136" s="14">
        <f>IF(Raw!AB276&gt;0,Deficit!$D$141-Raw!AB276,"")</f>
        <v>7.7936256527572993</v>
      </c>
      <c r="Z136" s="14">
        <f>IF(Raw!AC276&gt;0,Deficit!$D$141-Raw!AC276,"")</f>
        <v>7.6020945434253999</v>
      </c>
      <c r="AA136" s="14">
        <f>IF(Raw!AD276&gt;0,Deficit!$D$141-Raw!AD276,"")</f>
        <v>7.676221433153799</v>
      </c>
      <c r="AB136" s="14">
        <f>IF(Raw!AE276&gt;0,Deficit!$D$141-Raw!AE276,"")</f>
        <v>7.7684235069756991</v>
      </c>
      <c r="AC136" s="14">
        <f>IF(Raw!AF276&gt;0,Deficit!$D$141-Raw!AF276,"")</f>
        <v>7.5302766324709989</v>
      </c>
      <c r="AD136" s="14">
        <f>IF(Raw!AG276&gt;0,Deficit!$D$141-Raw!AG276,"")</f>
        <v>7.2908731287433</v>
      </c>
      <c r="AE136" s="14">
        <f>IF(Raw!AH276&gt;0,Deficit!$D$141-Raw!AH276,"")</f>
        <v>7.9216578425768986</v>
      </c>
      <c r="AF136" s="14">
        <f>IF(Raw!AI276&gt;0,Deficit!$D$141-Raw!AI276,"")</f>
        <v>7.5813038949267995</v>
      </c>
      <c r="AG136" s="14">
        <f>IF(Raw!AJ276&gt;0,Deficit!$D$141-Raw!AJ276,"")</f>
        <v>7.3354029633678994</v>
      </c>
      <c r="AH136" s="14">
        <f>IF(Raw!AK276&gt;0,Deficit!$D$141-Raw!AK276,"")</f>
        <v>7.5291550345611</v>
      </c>
      <c r="AI136" s="14">
        <f>IF(Raw!AL276&gt;0,Deficit!$D$141-Raw!AL276,"")</f>
        <v>7.4103915923889989</v>
      </c>
      <c r="AJ136" s="14">
        <f>IF(Raw!AM276&gt;0,Deficit!$D$141-Raw!AM276,"")</f>
        <v>7.512164952767499</v>
      </c>
      <c r="AK136" s="14">
        <f>IF(Raw!AN276&gt;0,Deficit!$D$141-Raw!AN276,"")</f>
        <v>7.2416391637767994</v>
      </c>
      <c r="AL136" s="14">
        <f>IF(Raw!AO276&gt;0,Deficit!$D$141-Raw!AO276,"")</f>
        <v>7.1236235106249985</v>
      </c>
      <c r="AM136" s="14">
        <f>IF(Raw!AP276&gt;0,Deficit!$D$141-Raw!AP276,"")</f>
        <v>6.7937275462572995</v>
      </c>
      <c r="AN136" s="14">
        <f>IF(Raw!AQ276&gt;0,Deficit!$D$141-Raw!AQ276,"")</f>
        <v>6.9468290350791992</v>
      </c>
      <c r="AO136" s="14">
        <f>IF(Raw!AR276&gt;0,Deficit!$D$141-Raw!AR276,"")</f>
        <v>7.0070749239017989</v>
      </c>
      <c r="AP136" s="14">
        <f>IF(Raw!AS276&gt;0,Deficit!$D$141-Raw!AS276,"")</f>
        <v>6.7781350907470994</v>
      </c>
      <c r="AQ136" s="14">
        <f>IF(Raw!AT276&gt;0,Deficit!$D$141-Raw!AT276,"")</f>
        <v>5.3034128701054986</v>
      </c>
      <c r="AR136" s="14" t="str">
        <f>IF(Raw!AU276&gt;0,Deficit!$D$141-Raw!AU276,"")</f>
        <v/>
      </c>
    </row>
    <row r="137" spans="1:44" x14ac:dyDescent="0.25">
      <c r="A137" s="31" t="s">
        <v>63</v>
      </c>
      <c r="B137" s="31">
        <v>5</v>
      </c>
      <c r="C137" s="31">
        <v>200</v>
      </c>
      <c r="D137" s="19">
        <v>20</v>
      </c>
      <c r="E137" s="14"/>
      <c r="F137" s="14">
        <f>IF(Raw!I277&gt;0,Deficit!$D$143-Raw!I277,"")</f>
        <v>7.2091265756967999</v>
      </c>
      <c r="G137" s="14">
        <f>IF(Raw!J277&gt;0,Deficit!$D$143-Raw!J277,"")</f>
        <v>6.8189393869764992</v>
      </c>
      <c r="H137" s="14">
        <f>IF(Raw!K277&gt;0,Deficit!$D$143-Raw!K277,"")</f>
        <v>6.7472506481785999</v>
      </c>
      <c r="I137" s="14">
        <f>IF(Raw!L277&gt;0,Deficit!$D$143-Raw!L277,"")</f>
        <v>6.6992348250152993</v>
      </c>
      <c r="J137" s="14">
        <f>IF(Raw!M277&gt;0,Deficit!$D$143-Raw!M277,"")</f>
        <v>6.7030567003345993</v>
      </c>
      <c r="K137" s="14">
        <f>IF(Raw!N277&gt;0,Deficit!$D$143-Raw!N277,"")</f>
        <v>7.4058406154184002</v>
      </c>
      <c r="L137" s="14">
        <f>IF(Raw!O277&gt;0,Deficit!$D$143-Raw!O277,"")</f>
        <v>6.9395680032965004</v>
      </c>
      <c r="M137" s="14">
        <f>IF(Raw!P277&gt;0,Deficit!$D$143-Raw!P277,"")</f>
        <v>7.0288191934295003</v>
      </c>
      <c r="N137" s="14">
        <f>IF(Raw!Q277&gt;0,Deficit!$D$143-Raw!Q277,"")</f>
        <v>7.2472455661053008</v>
      </c>
      <c r="O137" s="14">
        <f>IF(Raw!R277&gt;0,Deficit!$D$143-Raw!R277,"")</f>
        <v>7.0367631605286007</v>
      </c>
      <c r="P137" s="14">
        <f>IF(Raw!S277&gt;0,Deficit!$D$143-Raw!S277,"")</f>
        <v>6.9158681316623998</v>
      </c>
      <c r="Q137" s="14">
        <f>IF(Raw!T277&gt;0,Deficit!$D$143-Raw!T277,"")</f>
        <v>6.6674704205946007</v>
      </c>
      <c r="R137" s="14">
        <f>IF(Raw!U277&gt;0,Deficit!$D$143-Raw!U277,"")</f>
        <v>6.9438877989865997</v>
      </c>
      <c r="S137" s="14">
        <f>IF(Raw!V277&gt;0,Deficit!$D$143-Raw!V277,"")</f>
        <v>6.8860793135687999</v>
      </c>
      <c r="T137" s="14">
        <f>IF(Raw!W277&gt;0,Deficit!$D$143-Raw!W277,"")</f>
        <v>6.8629003946258003</v>
      </c>
      <c r="U137" s="14">
        <f>IF(Raw!X277&gt;0,Deficit!$D$143-Raw!X277,"")</f>
        <v>6.8357767544185997</v>
      </c>
      <c r="V137" s="14">
        <f>IF(Raw!Y277&gt;0,Deficit!$D$143-Raw!Y277,"")</f>
        <v>6.7849500144785999</v>
      </c>
      <c r="W137" s="14">
        <f>IF(Raw!Z277&gt;0,Deficit!$D$143-Raw!Z277,"")</f>
        <v>6.8223802415856003</v>
      </c>
      <c r="X137" s="14">
        <f>IF(Raw!AA277&gt;0,Deficit!$D$143-Raw!AA277,"")</f>
        <v>6.6885657957614004</v>
      </c>
      <c r="Y137" s="14">
        <f>IF(Raw!AB277&gt;0,Deficit!$D$143-Raw!AB277,"")</f>
        <v>6.7754374003220992</v>
      </c>
      <c r="Z137" s="14">
        <f>IF(Raw!AC277&gt;0,Deficit!$D$143-Raw!AC277,"")</f>
        <v>6.8794082763985003</v>
      </c>
      <c r="AA137" s="14">
        <f>IF(Raw!AD277&gt;0,Deficit!$D$143-Raw!AD277,"")</f>
        <v>6.9723847810058004</v>
      </c>
      <c r="AB137" s="14">
        <f>IF(Raw!AE277&gt;0,Deficit!$D$143-Raw!AE277,"")</f>
        <v>7.3140926838704008</v>
      </c>
      <c r="AC137" s="14">
        <f>IF(Raw!AF277&gt;0,Deficit!$D$143-Raw!AF277,"")</f>
        <v>6.8813011706198992</v>
      </c>
      <c r="AD137" s="14">
        <f>IF(Raw!AG277&gt;0,Deficit!$D$143-Raw!AG277,"")</f>
        <v>7.0453374788045</v>
      </c>
      <c r="AE137" s="14">
        <f>IF(Raw!AH277&gt;0,Deficit!$D$143-Raw!AH277,"")</f>
        <v>6.7832380552365006</v>
      </c>
      <c r="AF137" s="14">
        <f>IF(Raw!AI277&gt;0,Deficit!$D$143-Raw!AI277,"")</f>
        <v>6.9129526273134001</v>
      </c>
      <c r="AG137" s="14">
        <f>IF(Raw!AJ277&gt;0,Deficit!$D$143-Raw!AJ277,"")</f>
        <v>7.1665147928904993</v>
      </c>
      <c r="AH137" s="14">
        <f>IF(Raw!AK277&gt;0,Deficit!$D$143-Raw!AK277,"")</f>
        <v>6.6574460923025995</v>
      </c>
      <c r="AI137" s="14">
        <f>IF(Raw!AL277&gt;0,Deficit!$D$143-Raw!AL277,"")</f>
        <v>7.0419342812463999</v>
      </c>
      <c r="AJ137" s="14">
        <f>IF(Raw!AM277&gt;0,Deficit!$D$143-Raw!AM277,"")</f>
        <v>6.7038083264438004</v>
      </c>
      <c r="AK137" s="14">
        <f>IF(Raw!AN277&gt;0,Deficit!$D$143-Raw!AN277,"")</f>
        <v>7.1355018685729004</v>
      </c>
      <c r="AL137" s="14">
        <f>IF(Raw!AO277&gt;0,Deficit!$D$143-Raw!AO277,"")</f>
        <v>7.1325716860834003</v>
      </c>
      <c r="AM137" s="14">
        <f>IF(Raw!AP277&gt;0,Deficit!$D$143-Raw!AP277,"")</f>
        <v>7.1377744318197003</v>
      </c>
      <c r="AN137" s="14">
        <f>IF(Raw!AQ277&gt;0,Deficit!$D$143-Raw!AQ277,"")</f>
        <v>6.9478660122028995</v>
      </c>
      <c r="AO137" s="14">
        <f>IF(Raw!AR277&gt;0,Deficit!$D$143-Raw!AR277,"")</f>
        <v>6.8937694394745002</v>
      </c>
      <c r="AP137" s="14">
        <f>IF(Raw!AS277&gt;0,Deficit!$D$143-Raw!AS277,"")</f>
        <v>7.1771721403155002</v>
      </c>
      <c r="AQ137" s="14">
        <f>IF(Raw!AT277&gt;0,Deficit!$D$143-Raw!AT277,"")</f>
        <v>6.9081007849288003</v>
      </c>
      <c r="AR137" s="14" t="str">
        <f>IF(Raw!AU277&gt;0,Deficit!$D$143-Raw!AU277,"")</f>
        <v/>
      </c>
    </row>
    <row r="138" spans="1:44" x14ac:dyDescent="0.25">
      <c r="A138" s="31" t="s">
        <v>70</v>
      </c>
      <c r="B138" s="31">
        <v>5</v>
      </c>
      <c r="C138" s="31">
        <v>15</v>
      </c>
      <c r="D138" s="19">
        <v>27</v>
      </c>
      <c r="E138" s="14">
        <f>IF(Raw!H320&gt;0,Deficit!$D$132-Raw!H320,"")</f>
        <v>18.2</v>
      </c>
      <c r="F138" s="14">
        <f>IF(Raw!I320&gt;0,Deficit!$D$132-Raw!I320,"")</f>
        <v>17.25</v>
      </c>
      <c r="G138" s="14">
        <f>IF(Raw!J320&gt;0,Deficit!$D$132-Raw!J320,"")</f>
        <v>11.4</v>
      </c>
      <c r="H138" s="14">
        <f>IF(Raw!K320&gt;0,Deficit!$D$132-Raw!K320,"")</f>
        <v>15.2</v>
      </c>
      <c r="I138" s="14">
        <f>IF(Raw!L320&gt;0,Deficit!$D$132-Raw!L320,"")</f>
        <v>0.44999999999999929</v>
      </c>
      <c r="J138" s="14">
        <f>IF(Raw!M320&gt;0,Deficit!$D$132-Raw!M320,"")</f>
        <v>9.9499999999999993</v>
      </c>
      <c r="K138" s="14">
        <f>IF(Raw!N320&gt;0,Deficit!$D$132-Raw!N320,"")</f>
        <v>4.1000000000000014</v>
      </c>
      <c r="L138" s="14">
        <f>IF(Raw!O320&gt;0,Deficit!$D$132-Raw!O320,"")</f>
        <v>15.65</v>
      </c>
      <c r="M138" s="14">
        <f>IF(Raw!P320&gt;0,Deficit!$D$132-Raw!P320,"")</f>
        <v>1.5</v>
      </c>
      <c r="N138" s="14">
        <f>IF(Raw!Q320&gt;0,Deficit!$D$132-Raw!Q320,"")</f>
        <v>11.9</v>
      </c>
      <c r="O138" s="14">
        <f>IF(Raw!R320&gt;0,Deficit!$D$132-Raw!R320,"")</f>
        <v>0.33333333333330017</v>
      </c>
      <c r="P138" s="14">
        <f>IF(Raw!S320&gt;0,Deficit!$D$132-Raw!S320,"")</f>
        <v>19.45</v>
      </c>
      <c r="Q138" s="14">
        <f>IF(Raw!T320&gt;0,Deficit!$D$132-Raw!T320,"")</f>
        <v>13.35</v>
      </c>
      <c r="R138" s="14">
        <f>IF(Raw!U320&gt;0,Deficit!$D$132-Raw!U320,"")</f>
        <v>13.2</v>
      </c>
      <c r="S138" s="14">
        <f>IF(Raw!V320&gt;0,Deficit!$D$132-Raw!V320,"")</f>
        <v>1.3999999999999986</v>
      </c>
      <c r="T138" s="14">
        <f>IF(Raw!W320&gt;0,Deficit!$D$132-Raw!W320,"")</f>
        <v>11.15</v>
      </c>
      <c r="U138" s="14">
        <f>IF(Raw!X320&gt;0,Deficit!$D$132-Raw!X320,"")</f>
        <v>2.6000000000000014</v>
      </c>
      <c r="V138" s="14">
        <f>IF(Raw!Y320&gt;0,Deficit!$D$132-Raw!Y320,"")</f>
        <v>9.3000000000000007</v>
      </c>
      <c r="W138" s="14">
        <f>IF(Raw!Z320&gt;0,Deficit!$D$132-Raw!Z320,"")</f>
        <v>13.65</v>
      </c>
      <c r="X138" s="14">
        <f>IF(Raw!AA320&gt;0,Deficit!$D$132-Raw!AA320,"")</f>
        <v>1.1499999999999986</v>
      </c>
      <c r="Y138" s="14">
        <f>IF(Raw!AB320&gt;0,Deficit!$D$132-Raw!AB320,"")</f>
        <v>2.6999999999999993</v>
      </c>
      <c r="Z138" s="14">
        <f>IF(Raw!AC320&gt;0,Deficit!$D$132-Raw!AC320,"")</f>
        <v>2.3000000000000007</v>
      </c>
      <c r="AA138" s="14">
        <f>IF(Raw!AD320&gt;0,Deficit!$D$132-Raw!AD320,"")</f>
        <v>10.7</v>
      </c>
      <c r="AB138" s="14">
        <f>IF(Raw!AE320&gt;0,Deficit!$D$132-Raw!AE320,"")</f>
        <v>3.1000000000000014</v>
      </c>
      <c r="AC138" s="14">
        <f>IF(Raw!AF320&gt;0,Deficit!$D$132-Raw!AF320,"")</f>
        <v>-0.30000000000000071</v>
      </c>
      <c r="AD138" s="14">
        <f>IF(Raw!AG320&gt;0,Deficit!$D$132-Raw!AG320,"")</f>
        <v>13.25</v>
      </c>
      <c r="AE138" s="14">
        <f>IF(Raw!AH320&gt;0,Deficit!$D$132-Raw!AH320,"")</f>
        <v>-1.5500000000000007</v>
      </c>
      <c r="AF138" s="14">
        <f>IF(Raw!AI320&gt;0,Deficit!$D$132-Raw!AI320,"")</f>
        <v>11.95</v>
      </c>
      <c r="AG138" s="14">
        <f>IF(Raw!AJ320&gt;0,Deficit!$D$132-Raw!AJ320,"")</f>
        <v>15.5</v>
      </c>
      <c r="AH138" s="14">
        <f>IF(Raw!AK320&gt;0,Deficit!$D$132-Raw!AK320,"")</f>
        <v>3.1499999999999986</v>
      </c>
      <c r="AI138" s="14">
        <f>IF(Raw!AL320&gt;0,Deficit!$D$132-Raw!AL320,"")</f>
        <v>15.95</v>
      </c>
      <c r="AJ138" s="14">
        <f>IF(Raw!AM320&gt;0,Deficit!$D$132-Raw!AM320,"")</f>
        <v>5.6666666666666998</v>
      </c>
      <c r="AK138" s="14">
        <f>IF(Raw!AN320&gt;0,Deficit!$D$132-Raw!AN320,"")</f>
        <v>12.05</v>
      </c>
      <c r="AL138" s="14">
        <f>IF(Raw!AO320&gt;0,Deficit!$D$132-Raw!AO320,"")</f>
        <v>14.8</v>
      </c>
      <c r="AM138" s="14">
        <f>IF(Raw!AP320&gt;0,Deficit!$D$132-Raw!AP320,"")</f>
        <v>8.1999999999999993</v>
      </c>
      <c r="AN138" s="14">
        <f>IF(Raw!AQ320&gt;0,Deficit!$D$132-Raw!AQ320,"")</f>
        <v>1.4499999999999993</v>
      </c>
      <c r="AO138" s="14">
        <f>IF(Raw!AR320&gt;0,Deficit!$D$132-Raw!AR320,"")</f>
        <v>4.25</v>
      </c>
      <c r="AP138" s="14">
        <f>IF(Raw!AS320&gt;0,Deficit!$D$132-Raw!AS320,"")</f>
        <v>0.63333333333330089</v>
      </c>
      <c r="AQ138" s="14">
        <f>IF(Raw!AT320&gt;0,Deficit!$D$132-Raw!AT320,"")</f>
        <v>4.6000000000000014</v>
      </c>
      <c r="AR138" s="14" t="str">
        <f>IF(Raw!AU320&gt;0,Deficit!$D$132-Raw!AU320,"")</f>
        <v/>
      </c>
    </row>
    <row r="139" spans="1:44" x14ac:dyDescent="0.25">
      <c r="A139" s="31" t="s">
        <v>70</v>
      </c>
      <c r="B139" s="31">
        <v>5</v>
      </c>
      <c r="C139" s="31">
        <v>30</v>
      </c>
      <c r="D139" s="86">
        <v>27.5</v>
      </c>
      <c r="E139" s="14"/>
      <c r="F139" s="14">
        <f>IF(Raw!I321&gt;0,Deficit!$D$134-Raw!I321,"")</f>
        <v>8.5102441305343</v>
      </c>
      <c r="G139" s="14">
        <f>IF(Raw!J321&gt;0,Deficit!$D$134-Raw!J321,"")</f>
        <v>4.6824816527526991</v>
      </c>
      <c r="H139" s="14">
        <f>IF(Raw!K321&gt;0,Deficit!$D$134-Raw!K321,"")</f>
        <v>5.7399165226898994</v>
      </c>
      <c r="I139" s="14">
        <f>IF(Raw!L321&gt;0,Deficit!$D$134-Raw!L321,"")</f>
        <v>1.8634845875027999</v>
      </c>
      <c r="J139" s="14">
        <f>IF(Raw!M321&gt;0,Deficit!$D$134-Raw!M321,"")</f>
        <v>5.4063226141316996</v>
      </c>
      <c r="K139" s="14">
        <f>IF(Raw!N321&gt;0,Deficit!$D$134-Raw!N321,"")</f>
        <v>1.6531260471966007</v>
      </c>
      <c r="L139" s="14">
        <f>IF(Raw!O321&gt;0,Deficit!$D$134-Raw!O321,"")</f>
        <v>4.8896577155700989</v>
      </c>
      <c r="M139" s="14">
        <f>IF(Raw!P321&gt;0,Deficit!$D$134-Raw!P321,"")</f>
        <v>1.4971385781276005</v>
      </c>
      <c r="N139" s="14">
        <f>IF(Raw!Q321&gt;0,Deficit!$D$134-Raw!Q321,"")</f>
        <v>5.5792767605415001</v>
      </c>
      <c r="O139" s="14">
        <f>IF(Raw!R321&gt;0,Deficit!$D$134-Raw!R321,"")</f>
        <v>1.6076765290025001</v>
      </c>
      <c r="P139" s="14">
        <f>IF(Raw!S321&gt;0,Deficit!$D$134-Raw!S321,"")</f>
        <v>5.659374723881001</v>
      </c>
      <c r="Q139" s="14">
        <f>IF(Raw!T321&gt;0,Deficit!$D$134-Raw!T321,"")</f>
        <v>5.4806212369631986</v>
      </c>
      <c r="R139" s="14">
        <f>IF(Raw!U321&gt;0,Deficit!$D$134-Raw!U321,"")</f>
        <v>1.5661765272690005</v>
      </c>
      <c r="S139" s="14">
        <f>IF(Raw!V321&gt;0,Deficit!$D$134-Raw!V321,"")</f>
        <v>4.2943570368189015</v>
      </c>
      <c r="T139" s="14">
        <f>IF(Raw!W321&gt;0,Deficit!$D$134-Raw!W321,"")</f>
        <v>5.151891847749301</v>
      </c>
      <c r="U139" s="14">
        <f>IF(Raw!X321&gt;0,Deficit!$D$134-Raw!X321,"")</f>
        <v>0.33138768558929854</v>
      </c>
      <c r="V139" s="14">
        <f>IF(Raw!Y321&gt;0,Deficit!$D$134-Raw!Y321,"")</f>
        <v>2.5574321659597992</v>
      </c>
      <c r="W139" s="14">
        <f>IF(Raw!Z321&gt;0,Deficit!$D$134-Raw!Z321,"")</f>
        <v>6.7050871703597998</v>
      </c>
      <c r="X139" s="14">
        <f>IF(Raw!AA321&gt;0,Deficit!$D$134-Raw!AA321,"")</f>
        <v>0.6572421677131004</v>
      </c>
      <c r="Y139" s="14">
        <f>IF(Raw!AB321&gt;0,Deficit!$D$134-Raw!AB321,"")</f>
        <v>5.1335648401399006</v>
      </c>
      <c r="Z139" s="14">
        <f>IF(Raw!AC321&gt;0,Deficit!$D$134-Raw!AC321,"")</f>
        <v>0.48162810734649852</v>
      </c>
      <c r="AA139" s="14">
        <f>IF(Raw!AD321&gt;0,Deficit!$D$134-Raw!AD321,"")</f>
        <v>2.3885905539801016</v>
      </c>
      <c r="AB139" s="14">
        <f>IF(Raw!AE321&gt;0,Deficit!$D$134-Raw!AE321,"")</f>
        <v>2.643064788909701</v>
      </c>
      <c r="AC139" s="14">
        <f>IF(Raw!AF321&gt;0,Deficit!$D$134-Raw!AF321,"")</f>
        <v>-0.22948768185590041</v>
      </c>
      <c r="AD139" s="14">
        <f>IF(Raw!AG321&gt;0,Deficit!$D$134-Raw!AG321,"")</f>
        <v>5.4899575461305012</v>
      </c>
      <c r="AE139" s="14">
        <f>IF(Raw!AH321&gt;0,Deficit!$D$134-Raw!AH321,"")</f>
        <v>-1.2973853517801999</v>
      </c>
      <c r="AF139" s="14">
        <f>IF(Raw!AI321&gt;0,Deficit!$D$134-Raw!AI321,"")</f>
        <v>2.7403215583433997</v>
      </c>
      <c r="AG139" s="14">
        <f>IF(Raw!AJ321&gt;0,Deficit!$D$134-Raw!AJ321,"")</f>
        <v>11.179846952136401</v>
      </c>
      <c r="AH139" s="14">
        <f>IF(Raw!AK321&gt;0,Deficit!$D$134-Raw!AK321,"")</f>
        <v>6.4006680063301005</v>
      </c>
      <c r="AI139" s="14">
        <f>IF(Raw!AL321&gt;0,Deficit!$D$134-Raw!AL321,"")</f>
        <v>9.6435063293445999</v>
      </c>
      <c r="AJ139" s="14">
        <f>IF(Raw!AM321&gt;0,Deficit!$D$134-Raw!AM321,"")</f>
        <v>7.3539195798930983</v>
      </c>
      <c r="AK139" s="14">
        <f>IF(Raw!AN321&gt;0,Deficit!$D$134-Raw!AN321,"")</f>
        <v>9.9039534923734998</v>
      </c>
      <c r="AL139" s="14">
        <f>IF(Raw!AO321&gt;0,Deficit!$D$134-Raw!AO321,"")</f>
        <v>12.305274096577101</v>
      </c>
      <c r="AM139" s="14">
        <f>IF(Raw!AP321&gt;0,Deficit!$D$134-Raw!AP321,"")</f>
        <v>10.753703509409799</v>
      </c>
      <c r="AN139" s="14">
        <f>IF(Raw!AQ321&gt;0,Deficit!$D$134-Raw!AQ321,"")</f>
        <v>0.55337341617990177</v>
      </c>
      <c r="AO139" s="14">
        <f>IF(Raw!AR321&gt;0,Deficit!$D$134-Raw!AR321,"")</f>
        <v>0.33927118768410125</v>
      </c>
      <c r="AP139" s="14">
        <f>IF(Raw!AS321&gt;0,Deficit!$D$134-Raw!AS321,"")</f>
        <v>2.4110643712171012</v>
      </c>
      <c r="AQ139" s="14">
        <f>IF(Raw!AT321&gt;0,Deficit!$D$134-Raw!AT321,"")</f>
        <v>3.6668222241703994</v>
      </c>
      <c r="AR139" s="14" t="str">
        <f>IF(Raw!AU321&gt;0,Deficit!$D$134-Raw!AU321,"")</f>
        <v/>
      </c>
    </row>
    <row r="140" spans="1:44" x14ac:dyDescent="0.25">
      <c r="A140" s="31" t="s">
        <v>70</v>
      </c>
      <c r="B140" s="31">
        <v>5</v>
      </c>
      <c r="C140" s="31">
        <v>60</v>
      </c>
      <c r="D140" s="84">
        <v>30.5</v>
      </c>
      <c r="E140" s="14"/>
      <c r="F140" s="14">
        <f>IF(Raw!I322&gt;0,Deficit!$D$136-Raw!I322,"")</f>
        <v>5.450663346273501</v>
      </c>
      <c r="G140" s="14">
        <f>IF(Raw!J322&gt;0,Deficit!$D$136-Raw!J322,"")</f>
        <v>4.7555243030915015</v>
      </c>
      <c r="H140" s="14">
        <f>IF(Raw!K322&gt;0,Deficit!$D$136-Raw!K322,"")</f>
        <v>5.3908329852080001</v>
      </c>
      <c r="I140" s="14">
        <f>IF(Raw!L322&gt;0,Deficit!$D$136-Raw!L322,"")</f>
        <v>3.7330988970283983</v>
      </c>
      <c r="J140" s="14">
        <f>IF(Raw!M322&gt;0,Deficit!$D$136-Raw!M322,"")</f>
        <v>3.0892575685723003</v>
      </c>
      <c r="K140" s="14">
        <f>IF(Raw!N322&gt;0,Deficit!$D$136-Raw!N322,"")</f>
        <v>1.6361210732817</v>
      </c>
      <c r="L140" s="14">
        <f>IF(Raw!O322&gt;0,Deficit!$D$136-Raw!O322,"")</f>
        <v>2.8536950873490987</v>
      </c>
      <c r="M140" s="14">
        <f>IF(Raw!P322&gt;0,Deficit!$D$136-Raw!P322,"")</f>
        <v>2.2385171810944016</v>
      </c>
      <c r="N140" s="14">
        <f>IF(Raw!Q322&gt;0,Deficit!$D$136-Raw!Q322,"")</f>
        <v>2.61301052492</v>
      </c>
      <c r="O140" s="14">
        <f>IF(Raw!R322&gt;0,Deficit!$D$136-Raw!R322,"")</f>
        <v>3.9395221044863007</v>
      </c>
      <c r="P140" s="14">
        <f>IF(Raw!S322&gt;0,Deficit!$D$136-Raw!S322,"")</f>
        <v>2.6427295905827002</v>
      </c>
      <c r="Q140" s="14">
        <f>IF(Raw!T322&gt;0,Deficit!$D$136-Raw!T322,"")</f>
        <v>2.2546217866025984</v>
      </c>
      <c r="R140" s="14">
        <f>IF(Raw!U322&gt;0,Deficit!$D$136-Raw!U322,"")</f>
        <v>1.2407094123160007</v>
      </c>
      <c r="S140" s="14">
        <f>IF(Raw!V322&gt;0,Deficit!$D$136-Raw!V322,"")</f>
        <v>2.1407399735927015</v>
      </c>
      <c r="T140" s="14">
        <f>IF(Raw!W322&gt;0,Deficit!$D$136-Raw!W322,"")</f>
        <v>1.9917183200210999</v>
      </c>
      <c r="U140" s="14">
        <f>IF(Raw!X322&gt;0,Deficit!$D$136-Raw!X322,"")</f>
        <v>-0.16818674335040029</v>
      </c>
      <c r="V140" s="14">
        <f>IF(Raw!Y322&gt;0,Deficit!$D$136-Raw!Y322,"")</f>
        <v>0.96817206766819908</v>
      </c>
      <c r="W140" s="14">
        <f>IF(Raw!Z322&gt;0,Deficit!$D$136-Raw!Z322,"")</f>
        <v>0.9817936422620015</v>
      </c>
      <c r="X140" s="14">
        <f>IF(Raw!AA322&gt;0,Deficit!$D$136-Raw!AA322,"")</f>
        <v>0.14387968177490151</v>
      </c>
      <c r="Y140" s="14">
        <f>IF(Raw!AB322&gt;0,Deficit!$D$136-Raw!AB322,"")</f>
        <v>1.0905054394646996</v>
      </c>
      <c r="Z140" s="14">
        <f>IF(Raw!AC322&gt;0,Deficit!$D$136-Raw!AC322,"")</f>
        <v>-0.43918305562609916</v>
      </c>
      <c r="AA140" s="14">
        <f>IF(Raw!AD322&gt;0,Deficit!$D$136-Raw!AD322,"")</f>
        <v>0.17325637939689997</v>
      </c>
      <c r="AB140" s="14">
        <f>IF(Raw!AE322&gt;0,Deficit!$D$136-Raw!AE322,"")</f>
        <v>0.20820889621359839</v>
      </c>
      <c r="AC140" s="14">
        <f>IF(Raw!AF322&gt;0,Deficit!$D$136-Raw!AF322,"")</f>
        <v>-9.2531057202300815E-2</v>
      </c>
      <c r="AD140" s="14">
        <f>IF(Raw!AG322&gt;0,Deficit!$D$136-Raw!AG322,"")</f>
        <v>1.7098482259445014</v>
      </c>
      <c r="AE140" s="14">
        <f>IF(Raw!AH322&gt;0,Deficit!$D$136-Raw!AH322,"")</f>
        <v>0.7697487560986005</v>
      </c>
      <c r="AF140" s="14">
        <f>IF(Raw!AI322&gt;0,Deficit!$D$136-Raw!AI322,"")</f>
        <v>1.0436414894908985</v>
      </c>
      <c r="AG140" s="14">
        <f>IF(Raw!AJ322&gt;0,Deficit!$D$136-Raw!AJ322,"")</f>
        <v>4.0037663434830009</v>
      </c>
      <c r="AH140" s="14">
        <f>IF(Raw!AK322&gt;0,Deficit!$D$136-Raw!AK322,"")</f>
        <v>3.528069151910401</v>
      </c>
      <c r="AI140" s="14">
        <f>IF(Raw!AL322&gt;0,Deficit!$D$136-Raw!AL322,"")</f>
        <v>4.7990626086589998</v>
      </c>
      <c r="AJ140" s="14">
        <f>IF(Raw!AM322&gt;0,Deficit!$D$136-Raw!AM322,"")</f>
        <v>4.2497121649940013</v>
      </c>
      <c r="AK140" s="14">
        <f>IF(Raw!AN322&gt;0,Deficit!$D$136-Raw!AN322,"")</f>
        <v>4.6380939870626001</v>
      </c>
      <c r="AL140" s="14">
        <f>IF(Raw!AO322&gt;0,Deficit!$D$136-Raw!AO322,"")</f>
        <v>7.9348872012581992</v>
      </c>
      <c r="AM140" s="14">
        <f>IF(Raw!AP322&gt;0,Deficit!$D$136-Raw!AP322,"")</f>
        <v>7.0034393608363992</v>
      </c>
      <c r="AN140" s="14">
        <f>IF(Raw!AQ322&gt;0,Deficit!$D$136-Raw!AQ322,"")</f>
        <v>2.400299453272801</v>
      </c>
      <c r="AO140" s="14">
        <f>IF(Raw!AR322&gt;0,Deficit!$D$136-Raw!AR322,"")</f>
        <v>1.6911561566679012</v>
      </c>
      <c r="AP140" s="14">
        <f>IF(Raw!AS322&gt;0,Deficit!$D$136-Raw!AS322,"")</f>
        <v>2.5267588755578991</v>
      </c>
      <c r="AQ140" s="14">
        <f>IF(Raw!AT322&gt;0,Deficit!$D$136-Raw!AT322,"")</f>
        <v>1.5724766670278001</v>
      </c>
      <c r="AR140" s="14" t="str">
        <f>IF(Raw!AU322&gt;0,Deficit!$D$136-Raw!AU322,"")</f>
        <v/>
      </c>
    </row>
    <row r="141" spans="1:44" x14ac:dyDescent="0.25">
      <c r="A141" s="31" t="s">
        <v>70</v>
      </c>
      <c r="B141" s="31">
        <v>5</v>
      </c>
      <c r="C141" s="31">
        <v>90</v>
      </c>
      <c r="D141" s="69">
        <v>28</v>
      </c>
      <c r="E141" s="14"/>
      <c r="F141" s="14">
        <f>IF(Raw!I323&gt;0,Deficit!$D$138-Raw!I323,"")</f>
        <v>9.6680951174603003</v>
      </c>
      <c r="G141" s="14">
        <f>IF(Raw!J323&gt;0,Deficit!$D$138-Raw!J323,"")</f>
        <v>8.0158828079616988</v>
      </c>
      <c r="H141" s="14">
        <f>IF(Raw!K323&gt;0,Deficit!$D$138-Raw!K323,"")</f>
        <v>8.6567355835174986</v>
      </c>
      <c r="I141" s="14">
        <f>IF(Raw!L323&gt;0,Deficit!$D$138-Raw!L323,"")</f>
        <v>8.2535786498983015</v>
      </c>
      <c r="J141" s="14">
        <f>IF(Raw!M323&gt;0,Deficit!$D$138-Raw!M323,"")</f>
        <v>8.010323259925201</v>
      </c>
      <c r="K141" s="14">
        <f>IF(Raw!N323&gt;0,Deficit!$D$138-Raw!N323,"")</f>
        <v>8.0665704717034004</v>
      </c>
      <c r="L141" s="14">
        <f>IF(Raw!O323&gt;0,Deficit!$D$138-Raw!O323,"")</f>
        <v>6.9940301068016986</v>
      </c>
      <c r="M141" s="14">
        <f>IF(Raw!P323&gt;0,Deficit!$D$138-Raw!P323,"")</f>
        <v>6.8655580660428015</v>
      </c>
      <c r="N141" s="14">
        <f>IF(Raw!Q323&gt;0,Deficit!$D$138-Raw!Q323,"")</f>
        <v>7.0350176866427994</v>
      </c>
      <c r="O141" s="14">
        <f>IF(Raw!R323&gt;0,Deficit!$D$138-Raw!R323,"")</f>
        <v>6.572743393256399</v>
      </c>
      <c r="P141" s="14">
        <f>IF(Raw!S323&gt;0,Deficit!$D$138-Raw!S323,"")</f>
        <v>7.2077370787751995</v>
      </c>
      <c r="Q141" s="14">
        <f>IF(Raw!T323&gt;0,Deficit!$D$138-Raw!T323,"")</f>
        <v>5.5194361548085986</v>
      </c>
      <c r="R141" s="14">
        <f>IF(Raw!U323&gt;0,Deficit!$D$138-Raw!U323,"")</f>
        <v>3.8384214179062006</v>
      </c>
      <c r="S141" s="14">
        <f>IF(Raw!V323&gt;0,Deficit!$D$138-Raw!V323,"")</f>
        <v>3.8671886158846007</v>
      </c>
      <c r="T141" s="14">
        <f>IF(Raw!W323&gt;0,Deficit!$D$138-Raw!W323,"")</f>
        <v>3.3988777541237987</v>
      </c>
      <c r="U141" s="14">
        <f>IF(Raw!X323&gt;0,Deficit!$D$138-Raw!X323,"")</f>
        <v>3.2927271958551998</v>
      </c>
      <c r="V141" s="14">
        <f>IF(Raw!Y323&gt;0,Deficit!$D$138-Raw!Y323,"")</f>
        <v>2.2225364359582009</v>
      </c>
      <c r="W141" s="14">
        <f>IF(Raw!Z323&gt;0,Deficit!$D$138-Raw!Z323,"")</f>
        <v>2.9915465338309986</v>
      </c>
      <c r="X141" s="14">
        <f>IF(Raw!AA323&gt;0,Deficit!$D$138-Raw!AA323,"")</f>
        <v>1.656462801550699</v>
      </c>
      <c r="Y141" s="14">
        <f>IF(Raw!AB323&gt;0,Deficit!$D$138-Raw!AB323,"")</f>
        <v>3.2323556197896011</v>
      </c>
      <c r="Z141" s="14">
        <f>IF(Raw!AC323&gt;0,Deficit!$D$138-Raw!AC323,"")</f>
        <v>-1.4602351627254997</v>
      </c>
      <c r="AA141" s="14">
        <f>IF(Raw!AD323&gt;0,Deficit!$D$138-Raw!AD323,"")</f>
        <v>0.29570571991660088</v>
      </c>
      <c r="AB141" s="14">
        <f>IF(Raw!AE323&gt;0,Deficit!$D$138-Raw!AE323,"")</f>
        <v>0.59367894018999934</v>
      </c>
      <c r="AC141" s="14">
        <f>IF(Raw!AF323&gt;0,Deficit!$D$138-Raw!AF323,"")</f>
        <v>0.97337091899479944</v>
      </c>
      <c r="AD141" s="14">
        <f>IF(Raw!AG323&gt;0,Deficit!$D$138-Raw!AG323,"")</f>
        <v>1.1868960534667998</v>
      </c>
      <c r="AE141" s="14">
        <f>IF(Raw!AH323&gt;0,Deficit!$D$138-Raw!AH323,"")</f>
        <v>1.1010216333743017</v>
      </c>
      <c r="AF141" s="14">
        <f>IF(Raw!AI323&gt;0,Deficit!$D$138-Raw!AI323,"")</f>
        <v>1.2697703745568987</v>
      </c>
      <c r="AG141" s="14">
        <f>IF(Raw!AJ323&gt;0,Deficit!$D$138-Raw!AJ323,"")</f>
        <v>2.9566514647006983</v>
      </c>
      <c r="AH141" s="14">
        <f>IF(Raw!AK323&gt;0,Deficit!$D$138-Raw!AK323,"")</f>
        <v>2.7722780558951001</v>
      </c>
      <c r="AI141" s="14">
        <f>IF(Raw!AL323&gt;0,Deficit!$D$138-Raw!AL323,"")</f>
        <v>3.7385084368355983</v>
      </c>
      <c r="AJ141" s="14">
        <f>IF(Raw!AM323&gt;0,Deficit!$D$138-Raw!AM323,"")</f>
        <v>3.4789139724327995</v>
      </c>
      <c r="AK141" s="14">
        <f>IF(Raw!AN323&gt;0,Deficit!$D$138-Raw!AN323,"")</f>
        <v>3.2380239866471001</v>
      </c>
      <c r="AL141" s="14">
        <f>IF(Raw!AO323&gt;0,Deficit!$D$138-Raw!AO323,"")</f>
        <v>5.2306800649663003</v>
      </c>
      <c r="AM141" s="14">
        <f>IF(Raw!AP323&gt;0,Deficit!$D$138-Raw!AP323,"")</f>
        <v>4.9576176490536987</v>
      </c>
      <c r="AN141" s="14">
        <f>IF(Raw!AQ323&gt;0,Deficit!$D$138-Raw!AQ323,"")</f>
        <v>5.0065127800375002</v>
      </c>
      <c r="AO141" s="14">
        <f>IF(Raw!AR323&gt;0,Deficit!$D$138-Raw!AR323,"")</f>
        <v>3.4284797913222</v>
      </c>
      <c r="AP141" s="14">
        <f>IF(Raw!AS323&gt;0,Deficit!$D$138-Raw!AS323,"")</f>
        <v>3.4540101951272</v>
      </c>
      <c r="AQ141" s="14">
        <f>IF(Raw!AT323&gt;0,Deficit!$D$138-Raw!AT323,"")</f>
        <v>3.2336809098150994</v>
      </c>
      <c r="AR141" s="14" t="str">
        <f>IF(Raw!AU323&gt;0,Deficit!$D$138-Raw!AU323,"")</f>
        <v/>
      </c>
    </row>
    <row r="142" spans="1:44" x14ac:dyDescent="0.25">
      <c r="A142" s="31" t="s">
        <v>70</v>
      </c>
      <c r="B142" s="31">
        <v>5</v>
      </c>
      <c r="C142" s="31">
        <v>120</v>
      </c>
      <c r="D142" s="69">
        <v>21</v>
      </c>
      <c r="E142" s="14"/>
      <c r="F142" s="14">
        <f>IF(Raw!I324&gt;0,Deficit!$D$140-Raw!I324,"")</f>
        <v>7.8438024576452996</v>
      </c>
      <c r="G142" s="14">
        <f>IF(Raw!J324&gt;0,Deficit!$D$140-Raw!J324,"")</f>
        <v>7.4544493551028008</v>
      </c>
      <c r="H142" s="14">
        <f>IF(Raw!K324&gt;0,Deficit!$D$140-Raw!K324,"")</f>
        <v>7.6924669552003007</v>
      </c>
      <c r="I142" s="14">
        <f>IF(Raw!L324&gt;0,Deficit!$D$140-Raw!L324,"")</f>
        <v>7.6219142322044995</v>
      </c>
      <c r="J142" s="14">
        <f>IF(Raw!M324&gt;0,Deficit!$D$140-Raw!M324,"")</f>
        <v>6.8829855852617001</v>
      </c>
      <c r="K142" s="14">
        <f>IF(Raw!N324&gt;0,Deficit!$D$140-Raw!N324,"")</f>
        <v>7.3088202090227998</v>
      </c>
      <c r="L142" s="14">
        <f>IF(Raw!O324&gt;0,Deficit!$D$140-Raw!O324,"")</f>
        <v>6.6503577334858992</v>
      </c>
      <c r="M142" s="14">
        <f>IF(Raw!P324&gt;0,Deficit!$D$140-Raw!P324,"")</f>
        <v>6.7439274314642006</v>
      </c>
      <c r="N142" s="14">
        <f>IF(Raw!Q324&gt;0,Deficit!$D$140-Raw!Q324,"")</f>
        <v>6.5368336358914991</v>
      </c>
      <c r="O142" s="14">
        <f>IF(Raw!R324&gt;0,Deficit!$D$140-Raw!R324,"")</f>
        <v>6.5467257821796991</v>
      </c>
      <c r="P142" s="14">
        <f>IF(Raw!S324&gt;0,Deficit!$D$140-Raw!S324,"")</f>
        <v>6.5506269266798007</v>
      </c>
      <c r="Q142" s="14">
        <f>IF(Raw!T324&gt;0,Deficit!$D$140-Raw!T324,"")</f>
        <v>5.7178547065336005</v>
      </c>
      <c r="R142" s="14">
        <f>IF(Raw!U324&gt;0,Deficit!$D$140-Raw!U324,"")</f>
        <v>6.1608862767578003</v>
      </c>
      <c r="S142" s="14">
        <f>IF(Raw!V324&gt;0,Deficit!$D$140-Raw!V324,"")</f>
        <v>4.8488623867845995</v>
      </c>
      <c r="T142" s="14">
        <f>IF(Raw!W324&gt;0,Deficit!$D$140-Raw!W324,"")</f>
        <v>4.9756261219272986</v>
      </c>
      <c r="U142" s="14">
        <f>IF(Raw!X324&gt;0,Deficit!$D$140-Raw!X324,"")</f>
        <v>4.3173650707999016</v>
      </c>
      <c r="V142" s="14">
        <f>IF(Raw!Y324&gt;0,Deficit!$D$140-Raw!Y324,"")</f>
        <v>4.4862671181138012</v>
      </c>
      <c r="W142" s="14">
        <f>IF(Raw!Z324&gt;0,Deficit!$D$140-Raw!Z324,"")</f>
        <v>2.6555064116592995</v>
      </c>
      <c r="X142" s="14">
        <f>IF(Raw!AA324&gt;0,Deficit!$D$140-Raw!AA324,"")</f>
        <v>2.6092713965811996</v>
      </c>
      <c r="Y142" s="14">
        <f>IF(Raw!AB324&gt;0,Deficit!$D$140-Raw!AB324,"")</f>
        <v>2.7818646838056011</v>
      </c>
      <c r="Z142" s="14">
        <f>IF(Raw!AC324&gt;0,Deficit!$D$140-Raw!AC324,"")</f>
        <v>5.3034189738301762E-2</v>
      </c>
      <c r="AA142" s="14">
        <f>IF(Raw!AD324&gt;0,Deficit!$D$140-Raw!AD324,"")</f>
        <v>-0.67899121186119871</v>
      </c>
      <c r="AB142" s="14">
        <f>IF(Raw!AE324&gt;0,Deficit!$D$140-Raw!AE324,"")</f>
        <v>-0.84869924329640156</v>
      </c>
      <c r="AC142" s="14">
        <f>IF(Raw!AF324&gt;0,Deficit!$D$140-Raw!AF324,"")</f>
        <v>0.15728260092869917</v>
      </c>
      <c r="AD142" s="14">
        <f>IF(Raw!AG324&gt;0,Deficit!$D$140-Raw!AG324,"")</f>
        <v>-2.0746051330899462E-2</v>
      </c>
      <c r="AE142" s="14">
        <f>IF(Raw!AH324&gt;0,Deficit!$D$140-Raw!AH324,"")</f>
        <v>0.56922598671189917</v>
      </c>
      <c r="AF142" s="14">
        <f>IF(Raw!AI324&gt;0,Deficit!$D$140-Raw!AI324,"")</f>
        <v>0.41317130326309837</v>
      </c>
      <c r="AG142" s="14">
        <f>IF(Raw!AJ324&gt;0,Deficit!$D$140-Raw!AJ324,"")</f>
        <v>0.50796817276980022</v>
      </c>
      <c r="AH142" s="14">
        <f>IF(Raw!AK324&gt;0,Deficit!$D$140-Raw!AK324,"")</f>
        <v>1.1774421430662017</v>
      </c>
      <c r="AI142" s="14">
        <f>IF(Raw!AL324&gt;0,Deficit!$D$140-Raw!AL324,"")</f>
        <v>1.3382289737414013</v>
      </c>
      <c r="AJ142" s="14">
        <f>IF(Raw!AM324&gt;0,Deficit!$D$140-Raw!AM324,"")</f>
        <v>1.8982725413542987</v>
      </c>
      <c r="AK142" s="14">
        <f>IF(Raw!AN324&gt;0,Deficit!$D$140-Raw!AN324,"")</f>
        <v>2.2028625239185011</v>
      </c>
      <c r="AL142" s="14">
        <f>IF(Raw!AO324&gt;0,Deficit!$D$140-Raw!AO324,"")</f>
        <v>2.9859241181659009</v>
      </c>
      <c r="AM142" s="14">
        <f>IF(Raw!AP324&gt;0,Deficit!$D$140-Raw!AP324,"")</f>
        <v>2.3193875268174011</v>
      </c>
      <c r="AN142" s="14">
        <f>IF(Raw!AQ324&gt;0,Deficit!$D$140-Raw!AQ324,"")</f>
        <v>3.3379069302874989</v>
      </c>
      <c r="AO142" s="14">
        <f>IF(Raw!AR324&gt;0,Deficit!$D$140-Raw!AR324,"")</f>
        <v>3.8250242174025999</v>
      </c>
      <c r="AP142" s="14">
        <f>IF(Raw!AS324&gt;0,Deficit!$D$140-Raw!AS324,"")</f>
        <v>3.1145890186035992</v>
      </c>
      <c r="AQ142" s="14">
        <f>IF(Raw!AT324&gt;0,Deficit!$D$140-Raw!AT324,"")</f>
        <v>1.9073554921492999</v>
      </c>
      <c r="AR142" s="14" t="str">
        <f>IF(Raw!AU324&gt;0,Deficit!$D$140-Raw!AU324,"")</f>
        <v/>
      </c>
    </row>
    <row r="143" spans="1:44" x14ac:dyDescent="0.25">
      <c r="A143" s="31" t="s">
        <v>70</v>
      </c>
      <c r="B143" s="31">
        <v>5</v>
      </c>
      <c r="C143" s="31">
        <v>150</v>
      </c>
      <c r="D143" s="19">
        <v>17.2</v>
      </c>
      <c r="E143" s="14"/>
      <c r="F143" s="14">
        <f>IF(Raw!I325&gt;0,Deficit!$D$142-Raw!I325,"")</f>
        <v>5.7703124924279994</v>
      </c>
      <c r="G143" s="14">
        <f>IF(Raw!J325&gt;0,Deficit!$D$142-Raw!J325,"")</f>
        <v>5.6130495961471993</v>
      </c>
      <c r="H143" s="14">
        <f>IF(Raw!K325&gt;0,Deficit!$D$142-Raw!K325,"")</f>
        <v>5.5768971320328991</v>
      </c>
      <c r="I143" s="14">
        <f>IF(Raw!L325&gt;0,Deficit!$D$142-Raw!L325,"")</f>
        <v>5.4349594272561994</v>
      </c>
      <c r="J143" s="14">
        <f>IF(Raw!M325&gt;0,Deficit!$D$142-Raw!M325,"")</f>
        <v>5.7201963619318992</v>
      </c>
      <c r="K143" s="14">
        <f>IF(Raw!N325&gt;0,Deficit!$D$142-Raw!N325,"")</f>
        <v>5.4813781207518986</v>
      </c>
      <c r="L143" s="14">
        <f>IF(Raw!O325&gt;0,Deficit!$D$142-Raw!O325,"")</f>
        <v>6.0344979051025991</v>
      </c>
      <c r="M143" s="14">
        <f>IF(Raw!P325&gt;0,Deficit!$D$142-Raw!P325,"")</f>
        <v>5.524509585054</v>
      </c>
      <c r="N143" s="14">
        <f>IF(Raw!Q325&gt;0,Deficit!$D$142-Raw!Q325,"")</f>
        <v>5.8325158969642992</v>
      </c>
      <c r="O143" s="14">
        <f>IF(Raw!R325&gt;0,Deficit!$D$142-Raw!R325,"")</f>
        <v>5.4695912508168991</v>
      </c>
      <c r="P143" s="14">
        <f>IF(Raw!S325&gt;0,Deficit!$D$142-Raw!S325,"")</f>
        <v>5.6519999389989</v>
      </c>
      <c r="Q143" s="14">
        <f>IF(Raw!T325&gt;0,Deficit!$D$142-Raw!T325,"")</f>
        <v>5.8367268935991987</v>
      </c>
      <c r="R143" s="14">
        <f>IF(Raw!U325&gt;0,Deficit!$D$142-Raw!U325,"")</f>
        <v>5.7918049327094998</v>
      </c>
      <c r="S143" s="14">
        <f>IF(Raw!V325&gt;0,Deficit!$D$142-Raw!V325,"")</f>
        <v>5.7772032083212999</v>
      </c>
      <c r="T143" s="14">
        <f>IF(Raw!W325&gt;0,Deficit!$D$142-Raw!W325,"")</f>
        <v>5.879698781321899</v>
      </c>
      <c r="U143" s="14">
        <f>IF(Raw!X325&gt;0,Deficit!$D$142-Raw!X325,"")</f>
        <v>5.703381373262399</v>
      </c>
      <c r="V143" s="14">
        <f>IF(Raw!Y325&gt;0,Deficit!$D$142-Raw!Y325,"")</f>
        <v>5.8609030068036994</v>
      </c>
      <c r="W143" s="14">
        <f>IF(Raw!Z325&gt;0,Deficit!$D$142-Raw!Z325,"")</f>
        <v>5.6079490393875986</v>
      </c>
      <c r="X143" s="14">
        <f>IF(Raw!AA325&gt;0,Deficit!$D$142-Raw!AA325,"")</f>
        <v>5.5210668130382992</v>
      </c>
      <c r="Y143" s="14">
        <f>IF(Raw!AB325&gt;0,Deficit!$D$142-Raw!AB325,"")</f>
        <v>5.5682966664113991</v>
      </c>
      <c r="Z143" s="14">
        <f>IF(Raw!AC325&gt;0,Deficit!$D$142-Raw!AC325,"")</f>
        <v>5.1845931892200987</v>
      </c>
      <c r="AA143" s="14">
        <f>IF(Raw!AD325&gt;0,Deficit!$D$142-Raw!AD325,"")</f>
        <v>3.3852290659588</v>
      </c>
      <c r="AB143" s="14">
        <f>IF(Raw!AE325&gt;0,Deficit!$D$142-Raw!AE325,"")</f>
        <v>0.83838681889490019</v>
      </c>
      <c r="AC143" s="14">
        <f>IF(Raw!AF325&gt;0,Deficit!$D$142-Raw!AF325,"")</f>
        <v>1.4992212177788993</v>
      </c>
      <c r="AD143" s="14">
        <f>IF(Raw!AG325&gt;0,Deficit!$D$142-Raw!AG325,"")</f>
        <v>0.91323057222259862</v>
      </c>
      <c r="AE143" s="14">
        <f>IF(Raw!AH325&gt;0,Deficit!$D$142-Raw!AH325,"")</f>
        <v>0.44660204140809867</v>
      </c>
      <c r="AF143" s="14">
        <f>IF(Raw!AI325&gt;0,Deficit!$D$142-Raw!AI325,"")</f>
        <v>0.93271308288439769</v>
      </c>
      <c r="AG143" s="14">
        <f>IF(Raw!AJ325&gt;0,Deficit!$D$142-Raw!AJ325,"")</f>
        <v>0.965058755204101</v>
      </c>
      <c r="AH143" s="14">
        <f>IF(Raw!AK325&gt;0,Deficit!$D$142-Raw!AK325,"")</f>
        <v>1.4903784567997</v>
      </c>
      <c r="AI143" s="14">
        <f>IF(Raw!AL325&gt;0,Deficit!$D$142-Raw!AL325,"")</f>
        <v>1.5609546540047994</v>
      </c>
      <c r="AJ143" s="14">
        <f>IF(Raw!AM325&gt;0,Deficit!$D$142-Raw!AM325,"")</f>
        <v>1.5231812877891997</v>
      </c>
      <c r="AK143" s="14">
        <f>IF(Raw!AN325&gt;0,Deficit!$D$142-Raw!AN325,"")</f>
        <v>1.7185946627173987</v>
      </c>
      <c r="AL143" s="14">
        <f>IF(Raw!AO325&gt;0,Deficit!$D$142-Raw!AO325,"")</f>
        <v>2.359338193332599</v>
      </c>
      <c r="AM143" s="14">
        <f>IF(Raw!AP325&gt;0,Deficit!$D$142-Raw!AP325,"")</f>
        <v>1.7897518306784992</v>
      </c>
      <c r="AN143" s="14">
        <f>IF(Raw!AQ325&gt;0,Deficit!$D$142-Raw!AQ325,"")</f>
        <v>2.6910413404190994</v>
      </c>
      <c r="AO143" s="14">
        <f>IF(Raw!AR325&gt;0,Deficit!$D$142-Raw!AR325,"")</f>
        <v>2.7374934907794994</v>
      </c>
      <c r="AP143" s="14">
        <f>IF(Raw!AS325&gt;0,Deficit!$D$142-Raw!AS325,"")</f>
        <v>2.718968168175099</v>
      </c>
      <c r="AQ143" s="14">
        <f>IF(Raw!AT325&gt;0,Deficit!$D$142-Raw!AT325,"")</f>
        <v>2.413289565784499</v>
      </c>
      <c r="AR143" s="14" t="str">
        <f>IF(Raw!AU325&gt;0,Deficit!$D$142-Raw!AU325,"")</f>
        <v/>
      </c>
    </row>
    <row r="144" spans="1:44" x14ac:dyDescent="0.25">
      <c r="A144" s="31" t="s">
        <v>70</v>
      </c>
      <c r="B144" s="31">
        <v>5</v>
      </c>
      <c r="C144" s="31">
        <v>200</v>
      </c>
      <c r="D144" s="19">
        <v>25</v>
      </c>
      <c r="E144" s="19"/>
      <c r="F144" s="19">
        <f>IF(Raw!I326&gt;0,Deficit!$D$144-Raw!I326,"")</f>
        <v>8.6572424304623006</v>
      </c>
      <c r="G144" s="19">
        <f>IF(Raw!J326&gt;0,Deficit!$D$144-Raw!J326,"")</f>
        <v>8.3447883736578987</v>
      </c>
      <c r="H144" s="19">
        <f>IF(Raw!K326&gt;0,Deficit!$D$144-Raw!K326,"")</f>
        <v>8.3231145307338998</v>
      </c>
      <c r="I144" s="19">
        <f>IF(Raw!L326&gt;0,Deficit!$D$144-Raw!L326,"")</f>
        <v>8.2432893659950999</v>
      </c>
      <c r="J144" s="19">
        <f>IF(Raw!M326&gt;0,Deficit!$D$144-Raw!M326,"")</f>
        <v>8.9479744245013997</v>
      </c>
      <c r="K144" s="19">
        <f>IF(Raw!N326&gt;0,Deficit!$D$144-Raw!N326,"")</f>
        <v>8.6993613846943987</v>
      </c>
      <c r="L144" s="19">
        <f>IF(Raw!O326&gt;0,Deficit!$D$144-Raw!O326,"")</f>
        <v>9.1823204983049997</v>
      </c>
      <c r="M144" s="19">
        <f>IF(Raw!P326&gt;0,Deficit!$D$144-Raw!P326,"")</f>
        <v>9.0875542215123009</v>
      </c>
      <c r="N144" s="19">
        <f>IF(Raw!Q326&gt;0,Deficit!$D$144-Raw!Q326,"")</f>
        <v>8.7925013366200986</v>
      </c>
      <c r="O144" s="19">
        <f>IF(Raw!R326&gt;0,Deficit!$D$144-Raw!R326,"")</f>
        <v>9.1406816739988006</v>
      </c>
      <c r="P144" s="19">
        <f>IF(Raw!S326&gt;0,Deficit!$D$144-Raw!S326,"")</f>
        <v>8.7448083372627998</v>
      </c>
      <c r="Q144" s="19">
        <f>IF(Raw!T326&gt;0,Deficit!$D$144-Raw!T326,"")</f>
        <v>8.8825121323269016</v>
      </c>
      <c r="R144" s="19">
        <f>IF(Raw!U326&gt;0,Deficit!$D$144-Raw!U326,"")</f>
        <v>9.0123041499722998</v>
      </c>
      <c r="S144" s="19">
        <f>IF(Raw!V326&gt;0,Deficit!$D$144-Raw!V326,"")</f>
        <v>9.2277877160715995</v>
      </c>
      <c r="T144" s="19">
        <f>IF(Raw!W326&gt;0,Deficit!$D$144-Raw!W326,"")</f>
        <v>9.1475216954119993</v>
      </c>
      <c r="U144" s="19">
        <f>IF(Raw!X326&gt;0,Deficit!$D$144-Raw!X326,"")</f>
        <v>8.9800450966642984</v>
      </c>
      <c r="V144" s="19">
        <f>IF(Raw!Y326&gt;0,Deficit!$D$144-Raw!Y326,"")</f>
        <v>8.623265524373199</v>
      </c>
      <c r="W144" s="19">
        <f>IF(Raw!Z326&gt;0,Deficit!$D$144-Raw!Z326,"")</f>
        <v>8.9264169648233</v>
      </c>
      <c r="X144" s="19">
        <f>IF(Raw!AA326&gt;0,Deficit!$D$144-Raw!AA326,"")</f>
        <v>9.1755666942366005</v>
      </c>
      <c r="Y144" s="19">
        <f>IF(Raw!AB326&gt;0,Deficit!$D$144-Raw!AB326,"")</f>
        <v>8.6057039095058983</v>
      </c>
      <c r="Z144" s="19">
        <f>IF(Raw!AC326&gt;0,Deficit!$D$144-Raw!AC326,"")</f>
        <v>8.5762551007908989</v>
      </c>
      <c r="AA144" s="19">
        <f>IF(Raw!AD326&gt;0,Deficit!$D$144-Raw!AD326,"")</f>
        <v>8.9119823018458</v>
      </c>
      <c r="AB144" s="19">
        <f>IF(Raw!AE326&gt;0,Deficit!$D$144-Raw!AE326,"")</f>
        <v>8.8093526131584987</v>
      </c>
      <c r="AC144" s="19">
        <f>IF(Raw!AF326&gt;0,Deficit!$D$144-Raw!AF326,"")</f>
        <v>8.824887537382299</v>
      </c>
      <c r="AD144" s="19">
        <f>IF(Raw!AG326&gt;0,Deficit!$D$144-Raw!AG326,"")</f>
        <v>6.2700358089745016</v>
      </c>
      <c r="AE144" s="19">
        <f>IF(Raw!AH326&gt;0,Deficit!$D$144-Raw!AH326,"")</f>
        <v>6.7770303383343986</v>
      </c>
      <c r="AF144" s="19">
        <f>IF(Raw!AI326&gt;0,Deficit!$D$144-Raw!AI326,"")</f>
        <v>6.5997037043372018</v>
      </c>
      <c r="AG144" s="19">
        <f>IF(Raw!AJ326&gt;0,Deficit!$D$144-Raw!AJ326,"")</f>
        <v>5.9117699376221999</v>
      </c>
      <c r="AH144" s="19">
        <f>IF(Raw!AK326&gt;0,Deficit!$D$144-Raw!AK326,"")</f>
        <v>5.7201245556850004</v>
      </c>
      <c r="AI144" s="19">
        <f>IF(Raw!AL326&gt;0,Deficit!$D$144-Raw!AL326,"")</f>
        <v>5.5492664685478985</v>
      </c>
      <c r="AJ144" s="19">
        <f>IF(Raw!AM326&gt;0,Deficit!$D$144-Raw!AM326,"")</f>
        <v>5.2079813743318013</v>
      </c>
      <c r="AK144" s="19">
        <f>IF(Raw!AN326&gt;0,Deficit!$D$144-Raw!AN326,"")</f>
        <v>5.7773718559436986</v>
      </c>
      <c r="AL144" s="19">
        <f>IF(Raw!AO326&gt;0,Deficit!$D$144-Raw!AO326,"")</f>
        <v>5.4149966447516995</v>
      </c>
      <c r="AM144" s="19">
        <f>IF(Raw!AP326&gt;0,Deficit!$D$144-Raw!AP326,"")</f>
        <v>5.5835698168241983</v>
      </c>
      <c r="AN144" s="19">
        <f>IF(Raw!AQ326&gt;0,Deficit!$D$144-Raw!AQ326,"")</f>
        <v>5.9549900471197006</v>
      </c>
      <c r="AO144" s="19">
        <f>IF(Raw!AR326&gt;0,Deficit!$D$144-Raw!AR326,"")</f>
        <v>5.4864181753602992</v>
      </c>
      <c r="AP144" s="19">
        <f>IF(Raw!AS326&gt;0,Deficit!$D$144-Raw!AS326,"")</f>
        <v>5.8258048640316993</v>
      </c>
      <c r="AQ144" s="19">
        <f>IF(Raw!AT326&gt;0,Deficit!$D$144-Raw!AT326,"")</f>
        <v>7.2311620403052999</v>
      </c>
      <c r="AR144" s="19" t="str">
        <f>IF(Raw!AU326&gt;0,Deficit!$D$144-Raw!AU326,"")</f>
        <v/>
      </c>
    </row>
    <row r="145" spans="1:44" x14ac:dyDescent="0.25">
      <c r="A145" s="33" t="s">
        <v>41</v>
      </c>
      <c r="B145" s="33">
        <v>6</v>
      </c>
      <c r="C145" s="33">
        <v>15</v>
      </c>
      <c r="D145" s="78">
        <v>28</v>
      </c>
      <c r="E145" s="34"/>
      <c r="F145" s="34">
        <f>IF(Raw!I117&gt;0,Deficit!$D$145-Raw!I117,"")</f>
        <v>13.8</v>
      </c>
      <c r="G145" s="34">
        <f>IF(Raw!J117&gt;0,Deficit!$D$145-Raw!J117,"")</f>
        <v>5</v>
      </c>
      <c r="H145" s="34">
        <f>IF(Raw!K117&gt;0,Deficit!$D$145-Raw!K117,"")</f>
        <v>11.7</v>
      </c>
      <c r="I145" s="34">
        <f>IF(Raw!L117&gt;0,Deficit!$D$145-Raw!L117,"")</f>
        <v>0.30000000000000071</v>
      </c>
      <c r="J145" s="34">
        <f>IF(Raw!M117&gt;0,Deficit!$D$145-Raw!M117,"")</f>
        <v>14.8</v>
      </c>
      <c r="K145" s="34">
        <f>IF(Raw!N117&gt;0,Deficit!$D$145-Raw!N117,"")</f>
        <v>1.1999999999999993</v>
      </c>
      <c r="L145" s="34">
        <f>IF(Raw!O117&gt;0,Deficit!$D$145-Raw!O117,"")</f>
        <v>14.85</v>
      </c>
      <c r="M145" s="34">
        <f>IF(Raw!P117&gt;0,Deficit!$D$145-Raw!P117,"")</f>
        <v>3.75</v>
      </c>
      <c r="N145" s="34">
        <f>IF(Raw!Q117&gt;0,Deficit!$D$145-Raw!Q117,"")</f>
        <v>14.8</v>
      </c>
      <c r="O145" s="34">
        <f>IF(Raw!R117&gt;0,Deficit!$D$145-Raw!R117,"")</f>
        <v>4.0500000000000007</v>
      </c>
      <c r="P145" s="34">
        <f>IF(Raw!S117&gt;0,Deficit!$D$145-Raw!S117,"")</f>
        <v>18.649999999999999</v>
      </c>
      <c r="Q145" s="73">
        <f>IF(Raw!T117&gt;0,Deficit!$D$145-Raw!T117,"")</f>
        <v>23.1</v>
      </c>
      <c r="R145" s="34">
        <f>IF(Raw!U117&gt;0,Deficit!$D$145-Raw!U117,"")</f>
        <v>14.25</v>
      </c>
      <c r="S145" s="34">
        <f>IF(Raw!V117&gt;0,Deficit!$D$145-Raw!V117,"")</f>
        <v>4.4499999999999993</v>
      </c>
      <c r="T145" s="34">
        <f>IF(Raw!W117&gt;0,Deficit!$D$145-Raw!W117,"")</f>
        <v>12.4</v>
      </c>
      <c r="U145" s="34">
        <f>IF(Raw!X117&gt;0,Deficit!$D$145-Raw!X117,"")</f>
        <v>3.0500000000000007</v>
      </c>
      <c r="V145" s="34">
        <f>IF(Raw!Y117&gt;0,Deficit!$D$145-Raw!Y117,"")</f>
        <v>6.6000000000000014</v>
      </c>
      <c r="W145" s="34">
        <f>IF(Raw!Z117&gt;0,Deficit!$D$145-Raw!Z117,"")</f>
        <v>14.55</v>
      </c>
      <c r="X145" s="34">
        <f>IF(Raw!AA117&gt;0,Deficit!$D$145-Raw!AA117,"")</f>
        <v>-0.19999999999999929</v>
      </c>
      <c r="Y145" s="34">
        <f>IF(Raw!AB117&gt;0,Deficit!$D$145-Raw!AB117,"")</f>
        <v>5.5</v>
      </c>
      <c r="Z145" s="34">
        <f>IF(Raw!AC117&gt;0,Deficit!$D$145-Raw!AC117,"")</f>
        <v>1.6000000000000014</v>
      </c>
      <c r="AA145" s="34">
        <f>IF(Raw!AD117&gt;0,Deficit!$D$145-Raw!AD117,"")</f>
        <v>9.6499999999999986</v>
      </c>
      <c r="AB145" s="34">
        <f>IF(Raw!AE117&gt;0,Deficit!$D$145-Raw!AE117,"")</f>
        <v>4.1999999999999993</v>
      </c>
      <c r="AC145" s="34">
        <f>IF(Raw!AF117&gt;0,Deficit!$D$145-Raw!AF117,"")</f>
        <v>0.5</v>
      </c>
      <c r="AD145" s="34">
        <f>IF(Raw!AG117&gt;0,Deficit!$D$145-Raw!AG117,"")</f>
        <v>15</v>
      </c>
      <c r="AE145" s="34">
        <f>IF(Raw!AH117&gt;0,Deficit!$D$145-Raw!AH117,"")</f>
        <v>-0.5</v>
      </c>
      <c r="AF145" s="34">
        <f>IF(Raw!AI117&gt;0,Deficit!$D$145-Raw!AI117,"")</f>
        <v>5.8500000000000014</v>
      </c>
      <c r="AG145" s="34">
        <f>IF(Raw!AJ117&gt;0,Deficit!$D$145-Raw!AJ117,"")</f>
        <v>18</v>
      </c>
      <c r="AH145" s="34">
        <f>IF(Raw!AK117&gt;0,Deficit!$D$145-Raw!AK117,"")</f>
        <v>3.5</v>
      </c>
      <c r="AI145" s="34">
        <f>IF(Raw!AL117&gt;0,Deficit!$D$145-Raw!AL117,"")</f>
        <v>14.8</v>
      </c>
      <c r="AJ145" s="34">
        <f>IF(Raw!AM117&gt;0,Deficit!$D$145-Raw!AM117,"")</f>
        <v>4.5500000000000007</v>
      </c>
      <c r="AK145" s="34">
        <f>IF(Raw!AN117&gt;0,Deficit!$D$145-Raw!AN117,"")</f>
        <v>13.233333333333301</v>
      </c>
      <c r="AL145" s="34">
        <f>IF(Raw!AO117&gt;0,Deficit!$D$145-Raw!AO117,"")</f>
        <v>18.600000000000001</v>
      </c>
      <c r="AM145" s="34">
        <f>IF(Raw!AP117&gt;0,Deficit!$D$145-Raw!AP117,"")</f>
        <v>19</v>
      </c>
      <c r="AN145" s="34">
        <f>IF(Raw!AQ117&gt;0,Deficit!$D$145-Raw!AQ117,"")</f>
        <v>13.8</v>
      </c>
      <c r="AO145" s="34">
        <f>IF(Raw!AR117&gt;0,Deficit!$D$145-Raw!AR117,"")</f>
        <v>3.4499999999999993</v>
      </c>
      <c r="AP145" s="34">
        <f>IF(Raw!AS117&gt;0,Deficit!$D$145-Raw!AS117,"")</f>
        <v>3.5</v>
      </c>
      <c r="AQ145" s="34">
        <f>IF(Raw!AT117&gt;0,Deficit!$D$145-Raw!AT117,"")</f>
        <v>2.4499999999999993</v>
      </c>
      <c r="AR145" s="34" t="str">
        <f>IF(Raw!AU117&gt;0,Deficit!$D$145-Raw!AU117,"")</f>
        <v/>
      </c>
    </row>
    <row r="146" spans="1:44" x14ac:dyDescent="0.25">
      <c r="A146" s="31" t="s">
        <v>41</v>
      </c>
      <c r="B146" s="31">
        <v>6</v>
      </c>
      <c r="C146" s="31">
        <v>30</v>
      </c>
      <c r="D146" s="69">
        <v>23</v>
      </c>
      <c r="E146" s="14"/>
      <c r="F146" s="14">
        <f>IF(Raw!I118&gt;0,Deficit!$D$147-Raw!I118,"")</f>
        <v>8.6879126729467995</v>
      </c>
      <c r="G146" s="14">
        <f>IF(Raw!J118&gt;0,Deficit!$D$147-Raw!J118,"")</f>
        <v>3.523835665810001</v>
      </c>
      <c r="H146" s="14">
        <f>IF(Raw!K118&gt;0,Deficit!$D$147-Raw!K118,"")</f>
        <v>4.2364804065128006</v>
      </c>
      <c r="I146" s="14">
        <f>IF(Raw!L118&gt;0,Deficit!$D$147-Raw!L118,"")</f>
        <v>-3.936680753529842E-2</v>
      </c>
      <c r="J146" s="14">
        <f>IF(Raw!M118&gt;0,Deficit!$D$147-Raw!M118,"")</f>
        <v>4.0420938385978005</v>
      </c>
      <c r="K146" s="14">
        <f>IF(Raw!N118&gt;0,Deficit!$D$147-Raw!N118,"")</f>
        <v>0.20017786754749878</v>
      </c>
      <c r="L146" s="14">
        <f>IF(Raw!O118&gt;0,Deficit!$D$147-Raw!O118,"")</f>
        <v>3.936100244104999</v>
      </c>
      <c r="M146" s="14">
        <f>IF(Raw!P118&gt;0,Deficit!$D$147-Raw!P118,"")</f>
        <v>0.80016634877389947</v>
      </c>
      <c r="N146" s="14">
        <f>IF(Raw!Q118&gt;0,Deficit!$D$147-Raw!Q118,"")</f>
        <v>5.4692953898682006</v>
      </c>
      <c r="O146" s="14">
        <f>IF(Raw!R118&gt;0,Deficit!$D$147-Raw!R118,"")</f>
        <v>1.9708323754491985</v>
      </c>
      <c r="P146" s="14">
        <f>IF(Raw!S118&gt;0,Deficit!$D$147-Raw!S118,"")</f>
        <v>5.4183928731632989</v>
      </c>
      <c r="Q146" s="14">
        <f>IF(Raw!T118&gt;0,Deficit!$D$147-Raw!T118,"")</f>
        <v>5.4179878635241003</v>
      </c>
      <c r="R146" s="14">
        <f>IF(Raw!U118&gt;0,Deficit!$D$147-Raw!U118,"")</f>
        <v>1.2603735968395995</v>
      </c>
      <c r="S146" s="14">
        <f>IF(Raw!V118&gt;0,Deficit!$D$147-Raw!V118,"")</f>
        <v>4.4764035121635999</v>
      </c>
      <c r="T146" s="14">
        <f>IF(Raw!W118&gt;0,Deficit!$D$147-Raw!W118,"")</f>
        <v>4.5750604355168996</v>
      </c>
      <c r="U146" s="14">
        <f>IF(Raw!X118&gt;0,Deficit!$D$147-Raw!X118,"")</f>
        <v>0.19614441900669988</v>
      </c>
      <c r="V146" s="14">
        <f>IF(Raw!Y118&gt;0,Deficit!$D$147-Raw!Y118,"")</f>
        <v>2.3071685793543004</v>
      </c>
      <c r="W146" s="14">
        <f>IF(Raw!Z118&gt;0,Deficit!$D$147-Raw!Z118,"")</f>
        <v>5.9579467422304013</v>
      </c>
      <c r="X146" s="14">
        <f>IF(Raw!AA118&gt;0,Deficit!$D$147-Raw!AA118,"")</f>
        <v>-1.9240875405699853E-2</v>
      </c>
      <c r="Y146" s="14">
        <f>IF(Raw!AB118&gt;0,Deficit!$D$147-Raw!AB118,"")</f>
        <v>4.4262187549660013</v>
      </c>
      <c r="Z146" s="14">
        <f>IF(Raw!AC118&gt;0,Deficit!$D$147-Raw!AC118,"")</f>
        <v>-1.5028288904912017</v>
      </c>
      <c r="AA146" s="14">
        <f>IF(Raw!AD118&gt;0,Deficit!$D$147-Raw!AD118,"")</f>
        <v>3.2417884430705008</v>
      </c>
      <c r="AB146" s="14">
        <f>IF(Raw!AE118&gt;0,Deficit!$D$147-Raw!AE118,"")</f>
        <v>2.2811820513393997</v>
      </c>
      <c r="AC146" s="14">
        <f>IF(Raw!AF118&gt;0,Deficit!$D$147-Raw!AF118,"")</f>
        <v>-0.36480805872750111</v>
      </c>
      <c r="AD146" s="14">
        <f>IF(Raw!AG118&gt;0,Deficit!$D$147-Raw!AG118,"")</f>
        <v>5.4961393296703989</v>
      </c>
      <c r="AE146" s="14">
        <f>IF(Raw!AH118&gt;0,Deficit!$D$147-Raw!AH118,"")</f>
        <v>0.74993551378560142</v>
      </c>
      <c r="AF146" s="14">
        <f>IF(Raw!AI118&gt;0,Deficit!$D$147-Raw!AI118,"")</f>
        <v>2.8185055553652987</v>
      </c>
      <c r="AG146" s="14">
        <f>IF(Raw!AJ118&gt;0,Deficit!$D$147-Raw!AJ118,"")</f>
        <v>8.1653089132476993</v>
      </c>
      <c r="AH146" s="14">
        <f>IF(Raw!AK118&gt;0,Deficit!$D$147-Raw!AK118,"")</f>
        <v>6.1850025066949001</v>
      </c>
      <c r="AI146" s="14">
        <f>IF(Raw!AL118&gt;0,Deficit!$D$147-Raw!AL118,"")</f>
        <v>8.0522425637966002</v>
      </c>
      <c r="AJ146" s="14">
        <f>IF(Raw!AM118&gt;0,Deficit!$D$147-Raw!AM118,"")</f>
        <v>7.6440754028498006</v>
      </c>
      <c r="AK146" s="14">
        <f>IF(Raw!AN118&gt;0,Deficit!$D$147-Raw!AN118,"")</f>
        <v>8.9202879326341993</v>
      </c>
      <c r="AL146" s="14">
        <f>IF(Raw!AO118&gt;0,Deficit!$D$147-Raw!AO118,"")</f>
        <v>10.429166415968901</v>
      </c>
      <c r="AM146" s="14">
        <f>IF(Raw!AP118&gt;0,Deficit!$D$147-Raw!AP118,"")</f>
        <v>10.689714535814099</v>
      </c>
      <c r="AN146" s="14">
        <f>IF(Raw!AQ118&gt;0,Deficit!$D$147-Raw!AQ118,"")</f>
        <v>0.70651973206129881</v>
      </c>
      <c r="AO146" s="14">
        <f>IF(Raw!AR118&gt;0,Deficit!$D$147-Raw!AR118,"")</f>
        <v>0.43194417054650103</v>
      </c>
      <c r="AP146" s="14">
        <f>IF(Raw!AS118&gt;0,Deficit!$D$147-Raw!AS118,"")</f>
        <v>3.0106914702998004</v>
      </c>
      <c r="AQ146" s="14">
        <f>IF(Raw!AT118&gt;0,Deficit!$D$147-Raw!AT118,"")</f>
        <v>2.7578500997819013</v>
      </c>
      <c r="AR146" s="14" t="str">
        <f>IF(Raw!AU118&gt;0,Deficit!$D$147-Raw!AU118,"")</f>
        <v/>
      </c>
    </row>
    <row r="147" spans="1:44" x14ac:dyDescent="0.25">
      <c r="A147" s="31" t="s">
        <v>41</v>
      </c>
      <c r="B147" s="31">
        <v>6</v>
      </c>
      <c r="C147" s="31">
        <v>60</v>
      </c>
      <c r="D147" s="69">
        <v>25</v>
      </c>
      <c r="E147" s="14"/>
      <c r="F147" s="14">
        <f>IF(Raw!I119&gt;0,Deficit!$D$149-Raw!I119,"")</f>
        <v>3.908737639290301</v>
      </c>
      <c r="G147" s="14">
        <f>IF(Raw!J119&gt;0,Deficit!$D$149-Raw!J119,"")</f>
        <v>3.4992169766697998</v>
      </c>
      <c r="H147" s="14">
        <f>IF(Raw!K119&gt;0,Deficit!$D$149-Raw!K119,"")</f>
        <v>3.0826776498327995</v>
      </c>
      <c r="I147" s="14">
        <f>IF(Raw!L119&gt;0,Deficit!$D$149-Raw!L119,"")</f>
        <v>2.8204462382363999</v>
      </c>
      <c r="J147" s="14">
        <f>IF(Raw!M119&gt;0,Deficit!$D$149-Raw!M119,"")</f>
        <v>1.6797817636296983</v>
      </c>
      <c r="K147" s="14">
        <f>IF(Raw!N119&gt;0,Deficit!$D$149-Raw!N119,"")</f>
        <v>1.2827820114405988</v>
      </c>
      <c r="L147" s="14">
        <f>IF(Raw!O119&gt;0,Deficit!$D$149-Raw!O119,"")</f>
        <v>1.5403473765647995</v>
      </c>
      <c r="M147" s="14">
        <f>IF(Raw!P119&gt;0,Deficit!$D$149-Raw!P119,"")</f>
        <v>1.1536859270660003</v>
      </c>
      <c r="N147" s="14">
        <f>IF(Raw!Q119&gt;0,Deficit!$D$149-Raw!Q119,"")</f>
        <v>2.3113161450345991</v>
      </c>
      <c r="O147" s="14">
        <f>IF(Raw!R119&gt;0,Deficit!$D$149-Raw!R119,"")</f>
        <v>2.3119021107738007</v>
      </c>
      <c r="P147" s="14">
        <f>IF(Raw!S119&gt;0,Deficit!$D$149-Raw!S119,"")</f>
        <v>3.3654645740573983</v>
      </c>
      <c r="Q147" s="14">
        <f>IF(Raw!T119&gt;0,Deficit!$D$149-Raw!T119,"")</f>
        <v>1.995185540735001</v>
      </c>
      <c r="R147" s="14">
        <f>IF(Raw!U119&gt;0,Deficit!$D$149-Raw!U119,"")</f>
        <v>1.1631698011502998</v>
      </c>
      <c r="S147" s="14">
        <f>IF(Raw!V119&gt;0,Deficit!$D$149-Raw!V119,"")</f>
        <v>2.5069825755891983</v>
      </c>
      <c r="T147" s="14">
        <f>IF(Raw!W119&gt;0,Deficit!$D$149-Raw!W119,"")</f>
        <v>1.970726870052701</v>
      </c>
      <c r="U147" s="14">
        <f>IF(Raw!X119&gt;0,Deficit!$D$149-Raw!X119,"")</f>
        <v>0.88244099263080145</v>
      </c>
      <c r="V147" s="14">
        <f>IF(Raw!Y119&gt;0,Deficit!$D$149-Raw!Y119,"")</f>
        <v>2.480372063380301</v>
      </c>
      <c r="W147" s="14">
        <f>IF(Raw!Z119&gt;0,Deficit!$D$149-Raw!Z119,"")</f>
        <v>1.6275376347585997</v>
      </c>
      <c r="X147" s="14">
        <f>IF(Raw!AA119&gt;0,Deficit!$D$149-Raw!AA119,"")</f>
        <v>0.54160900131299883</v>
      </c>
      <c r="Y147" s="14">
        <f>IF(Raw!AB119&gt;0,Deficit!$D$149-Raw!AB119,"")</f>
        <v>1.0340559904954993</v>
      </c>
      <c r="Z147" s="14">
        <f>IF(Raw!AC119&gt;0,Deficit!$D$149-Raw!AC119,"")</f>
        <v>-2.3504807364335001</v>
      </c>
      <c r="AA147" s="14">
        <f>IF(Raw!AD119&gt;0,Deficit!$D$149-Raw!AD119,"")</f>
        <v>-1.9825664481199823E-2</v>
      </c>
      <c r="AB147" s="14">
        <f>IF(Raw!AE119&gt;0,Deficit!$D$149-Raw!AE119,"")</f>
        <v>0.78766814855400114</v>
      </c>
      <c r="AC147" s="14">
        <f>IF(Raw!AF119&gt;0,Deficit!$D$149-Raw!AF119,"")</f>
        <v>0.22735233219020046</v>
      </c>
      <c r="AD147" s="14">
        <f>IF(Raw!AG119&gt;0,Deficit!$D$149-Raw!AG119,"")</f>
        <v>1.7950111930489996</v>
      </c>
      <c r="AE147" s="14">
        <f>IF(Raw!AH119&gt;0,Deficit!$D$149-Raw!AH119,"")</f>
        <v>0.480898837646901</v>
      </c>
      <c r="AF147" s="14">
        <f>IF(Raw!AI119&gt;0,Deficit!$D$149-Raw!AI119,"")</f>
        <v>1.5048952414499013</v>
      </c>
      <c r="AG147" s="14">
        <f>IF(Raw!AJ119&gt;0,Deficit!$D$149-Raw!AJ119,"")</f>
        <v>3.7639211982593999</v>
      </c>
      <c r="AH147" s="14">
        <f>IF(Raw!AK119&gt;0,Deficit!$D$149-Raw!AK119,"")</f>
        <v>4.6273267343576983</v>
      </c>
      <c r="AI147" s="14">
        <f>IF(Raw!AL119&gt;0,Deficit!$D$149-Raw!AL119,"")</f>
        <v>6.0074969946188013</v>
      </c>
      <c r="AJ147" s="14">
        <f>IF(Raw!AM119&gt;0,Deficit!$D$149-Raw!AM119,"")</f>
        <v>5.7700199326574015</v>
      </c>
      <c r="AK147" s="14">
        <f>IF(Raw!AN119&gt;0,Deficit!$D$149-Raw!AN119,"")</f>
        <v>6.4970952525593013</v>
      </c>
      <c r="AL147" s="14">
        <f>IF(Raw!AO119&gt;0,Deficit!$D$149-Raw!AO119,"")</f>
        <v>10.0830015425702</v>
      </c>
      <c r="AM147" s="14">
        <f>IF(Raw!AP119&gt;0,Deficit!$D$149-Raw!AP119,"")</f>
        <v>10.1549811331975</v>
      </c>
      <c r="AN147" s="14">
        <f>IF(Raw!AQ119&gt;0,Deficit!$D$149-Raw!AQ119,"")</f>
        <v>5.1309361222545995</v>
      </c>
      <c r="AO147" s="14">
        <f>IF(Raw!AR119&gt;0,Deficit!$D$149-Raw!AR119,"")</f>
        <v>1.856245647144199</v>
      </c>
      <c r="AP147" s="14">
        <f>IF(Raw!AS119&gt;0,Deficit!$D$149-Raw!AS119,"")</f>
        <v>3.2265790241734003</v>
      </c>
      <c r="AQ147" s="14">
        <f>IF(Raw!AT119&gt;0,Deficit!$D$149-Raw!AT119,"")</f>
        <v>3.3757983677618988</v>
      </c>
      <c r="AR147" s="14" t="str">
        <f>IF(Raw!AU119&gt;0,Deficit!$D$149-Raw!AU119,"")</f>
        <v/>
      </c>
    </row>
    <row r="148" spans="1:44" x14ac:dyDescent="0.25">
      <c r="A148" s="31" t="s">
        <v>41</v>
      </c>
      <c r="B148" s="31">
        <v>6</v>
      </c>
      <c r="C148" s="31">
        <v>90</v>
      </c>
      <c r="D148" s="86">
        <v>16</v>
      </c>
      <c r="E148" s="14"/>
      <c r="F148" s="14">
        <f>IF(Raw!I120&gt;0,Deficit!$D$151-Raw!I120,"")</f>
        <v>3.9531309751357</v>
      </c>
      <c r="G148" s="14">
        <f>IF(Raw!J120&gt;0,Deficit!$D$151-Raw!J120,"")</f>
        <v>3.8357813611898006</v>
      </c>
      <c r="H148" s="14">
        <f>IF(Raw!K120&gt;0,Deficit!$D$151-Raw!K120,"")</f>
        <v>3.7731193060915995</v>
      </c>
      <c r="I148" s="14">
        <f>IF(Raw!L120&gt;0,Deficit!$D$151-Raw!L120,"")</f>
        <v>3.3070744779787997</v>
      </c>
      <c r="J148" s="14">
        <f>IF(Raw!M120&gt;0,Deficit!$D$151-Raw!M120,"")</f>
        <v>2.9290458332799005</v>
      </c>
      <c r="K148" s="14">
        <f>IF(Raw!N120&gt;0,Deficit!$D$151-Raw!N120,"")</f>
        <v>2.7196547142147001</v>
      </c>
      <c r="L148" s="14">
        <f>IF(Raw!O120&gt;0,Deficit!$D$151-Raw!O120,"")</f>
        <v>2.0323280024695993</v>
      </c>
      <c r="M148" s="14">
        <f>IF(Raw!P120&gt;0,Deficit!$D$151-Raw!P120,"")</f>
        <v>2.4280447633232995</v>
      </c>
      <c r="N148" s="14">
        <f>IF(Raw!Q120&gt;0,Deficit!$D$151-Raw!Q120,"")</f>
        <v>2.4743938856510006</v>
      </c>
      <c r="O148" s="14">
        <f>IF(Raw!R120&gt;0,Deficit!$D$151-Raw!R120,"")</f>
        <v>2.8288283635118994</v>
      </c>
      <c r="P148" s="14">
        <f>IF(Raw!S120&gt;0,Deficit!$D$151-Raw!S120,"")</f>
        <v>2.8075321533346997</v>
      </c>
      <c r="Q148" s="14">
        <f>IF(Raw!T120&gt;0,Deficit!$D$151-Raw!T120,"")</f>
        <v>2.9203227718183005</v>
      </c>
      <c r="R148" s="14">
        <f>IF(Raw!U120&gt;0,Deficit!$D$151-Raw!U120,"")</f>
        <v>3.4769740614345004</v>
      </c>
      <c r="S148" s="14">
        <f>IF(Raw!V120&gt;0,Deficit!$D$151-Raw!V120,"")</f>
        <v>3.0151020809506992</v>
      </c>
      <c r="T148" s="14">
        <f>IF(Raw!W120&gt;0,Deficit!$D$151-Raw!W120,"")</f>
        <v>3.0648181544856996</v>
      </c>
      <c r="U148" s="14">
        <f>IF(Raw!X120&gt;0,Deficit!$D$151-Raw!X120,"")</f>
        <v>3.2153763312135002</v>
      </c>
      <c r="V148" s="14">
        <f>IF(Raw!Y120&gt;0,Deficit!$D$151-Raw!Y120,"")</f>
        <v>3.3029533302307996</v>
      </c>
      <c r="W148" s="14">
        <f>IF(Raw!Z120&gt;0,Deficit!$D$151-Raw!Z120,"")</f>
        <v>2.0347027817417995</v>
      </c>
      <c r="X148" s="14">
        <f>IF(Raw!AA120&gt;0,Deficit!$D$151-Raw!AA120,"")</f>
        <v>2.9368542636164996</v>
      </c>
      <c r="Y148" s="14">
        <f>IF(Raw!AB120&gt;0,Deficit!$D$151-Raw!AB120,"")</f>
        <v>2.9349042566744998</v>
      </c>
      <c r="Z148" s="14">
        <f>IF(Raw!AC120&gt;0,Deficit!$D$151-Raw!AC120,"")</f>
        <v>-0.18253897201330105</v>
      </c>
      <c r="AA148" s="14">
        <f>IF(Raw!AD120&gt;0,Deficit!$D$151-Raw!AD120,"")</f>
        <v>0.62661003868110043</v>
      </c>
      <c r="AB148" s="14">
        <f>IF(Raw!AE120&gt;0,Deficit!$D$151-Raw!AE120,"")</f>
        <v>0.76929342827989977</v>
      </c>
      <c r="AC148" s="14">
        <f>IF(Raw!AF120&gt;0,Deficit!$D$151-Raw!AF120,"")</f>
        <v>0.77701228831880087</v>
      </c>
      <c r="AD148" s="14">
        <f>IF(Raw!AG120&gt;0,Deficit!$D$151-Raw!AG120,"")</f>
        <v>1.1478090899208997</v>
      </c>
      <c r="AE148" s="14">
        <f>IF(Raw!AH120&gt;0,Deficit!$D$151-Raw!AH120,"")</f>
        <v>1.4187251503494007</v>
      </c>
      <c r="AF148" s="14">
        <f>IF(Raw!AI120&gt;0,Deficit!$D$151-Raw!AI120,"")</f>
        <v>1.8379103146975009</v>
      </c>
      <c r="AG148" s="14">
        <f>IF(Raw!AJ120&gt;0,Deficit!$D$151-Raw!AJ120,"")</f>
        <v>2.5689683658565006</v>
      </c>
      <c r="AH148" s="14">
        <f>IF(Raw!AK120&gt;0,Deficit!$D$151-Raw!AK120,"")</f>
        <v>2.6602030548115003</v>
      </c>
      <c r="AI148" s="14">
        <f>IF(Raw!AL120&gt;0,Deficit!$D$151-Raw!AL120,"")</f>
        <v>3.6194352927269993</v>
      </c>
      <c r="AJ148" s="14">
        <f>IF(Raw!AM120&gt;0,Deficit!$D$151-Raw!AM120,"")</f>
        <v>3.7269023972397992</v>
      </c>
      <c r="AK148" s="14">
        <f>IF(Raw!AN120&gt;0,Deficit!$D$151-Raw!AN120,"")</f>
        <v>3.5985724429816006</v>
      </c>
      <c r="AL148" s="14">
        <f>IF(Raw!AO120&gt;0,Deficit!$D$151-Raw!AO120,"")</f>
        <v>4.8224113343783994</v>
      </c>
      <c r="AM148" s="14">
        <f>IF(Raw!AP120&gt;0,Deficit!$D$151-Raw!AP120,"")</f>
        <v>4.4876493990781992</v>
      </c>
      <c r="AN148" s="14">
        <f>IF(Raw!AQ120&gt;0,Deficit!$D$151-Raw!AQ120,"")</f>
        <v>4.9113938462714994</v>
      </c>
      <c r="AO148" s="14">
        <f>IF(Raw!AR120&gt;0,Deficit!$D$151-Raw!AR120,"")</f>
        <v>4.7481047082164007</v>
      </c>
      <c r="AP148" s="14">
        <f>IF(Raw!AS120&gt;0,Deficit!$D$151-Raw!AS120,"")</f>
        <v>3.3322263525151996</v>
      </c>
      <c r="AQ148" s="14">
        <f>IF(Raw!AT120&gt;0,Deficit!$D$151-Raw!AT120,"")</f>
        <v>2.7012404515911008</v>
      </c>
      <c r="AR148" s="14" t="str">
        <f>IF(Raw!AU120&gt;0,Deficit!$D$151-Raw!AU120,"")</f>
        <v/>
      </c>
    </row>
    <row r="149" spans="1:44" x14ac:dyDescent="0.25">
      <c r="A149" s="31" t="s">
        <v>41</v>
      </c>
      <c r="B149" s="31">
        <v>6</v>
      </c>
      <c r="C149" s="31">
        <v>120</v>
      </c>
      <c r="D149" s="19">
        <v>16</v>
      </c>
      <c r="E149" s="14"/>
      <c r="F149" s="14">
        <f>IF(Raw!I121&gt;0,Deficit!$D$153-Raw!I121,"")</f>
        <v>5.0444332222719996</v>
      </c>
      <c r="G149" s="14">
        <f>IF(Raw!J121&gt;0,Deficit!$D$153-Raw!J121,"")</f>
        <v>4.4512028433479003</v>
      </c>
      <c r="H149" s="14">
        <f>IF(Raw!K121&gt;0,Deficit!$D$153-Raw!K121,"")</f>
        <v>4.9374418000760993</v>
      </c>
      <c r="I149" s="14">
        <f>IF(Raw!L121&gt;0,Deficit!$D$153-Raw!L121,"")</f>
        <v>4.7415876864303002</v>
      </c>
      <c r="J149" s="14">
        <f>IF(Raw!M121&gt;0,Deficit!$D$153-Raw!M121,"")</f>
        <v>4.2179794358427998</v>
      </c>
      <c r="K149" s="14">
        <f>IF(Raw!N121&gt;0,Deficit!$D$153-Raw!N121,"")</f>
        <v>4.1821053398036003</v>
      </c>
      <c r="L149" s="14">
        <f>IF(Raw!O121&gt;0,Deficit!$D$153-Raw!O121,"")</f>
        <v>3.7237096980587001</v>
      </c>
      <c r="M149" s="14">
        <f>IF(Raw!P121&gt;0,Deficit!$D$153-Raw!P121,"")</f>
        <v>3.4805545894196008</v>
      </c>
      <c r="N149" s="14">
        <f>IF(Raw!Q121&gt;0,Deficit!$D$153-Raw!Q121,"")</f>
        <v>3.4722556954113006</v>
      </c>
      <c r="O149" s="14">
        <f>IF(Raw!R121&gt;0,Deficit!$D$153-Raw!R121,"")</f>
        <v>3.3175389519677996</v>
      </c>
      <c r="P149" s="14">
        <f>IF(Raw!S121&gt;0,Deficit!$D$153-Raw!S121,"")</f>
        <v>3.2748714951727997</v>
      </c>
      <c r="Q149" s="14">
        <f>IF(Raw!T121&gt;0,Deficit!$D$153-Raw!T121,"")</f>
        <v>3.1201900220822001</v>
      </c>
      <c r="R149" s="14">
        <f>IF(Raw!U121&gt;0,Deficit!$D$153-Raw!U121,"")</f>
        <v>3.5054846539861</v>
      </c>
      <c r="S149" s="14">
        <f>IF(Raw!V121&gt;0,Deficit!$D$153-Raw!V121,"")</f>
        <v>3.4925818768909007</v>
      </c>
      <c r="T149" s="14">
        <f>IF(Raw!W121&gt;0,Deficit!$D$153-Raw!W121,"")</f>
        <v>3.3578397145283994</v>
      </c>
      <c r="U149" s="14">
        <f>IF(Raw!X121&gt;0,Deficit!$D$153-Raw!X121,"")</f>
        <v>3.3917886070215992</v>
      </c>
      <c r="V149" s="14">
        <f>IF(Raw!Y121&gt;0,Deficit!$D$153-Raw!Y121,"")</f>
        <v>3.3370851665819004</v>
      </c>
      <c r="W149" s="14">
        <f>IF(Raw!Z121&gt;0,Deficit!$D$153-Raw!Z121,"")</f>
        <v>3.1276440736761995</v>
      </c>
      <c r="X149" s="14">
        <f>IF(Raw!AA121&gt;0,Deficit!$D$153-Raw!AA121,"")</f>
        <v>3.1459460138912991</v>
      </c>
      <c r="Y149" s="14">
        <f>IF(Raw!AB121&gt;0,Deficit!$D$153-Raw!AB121,"")</f>
        <v>2.7699976778900002</v>
      </c>
      <c r="Z149" s="14">
        <f>IF(Raw!AC121&gt;0,Deficit!$D$153-Raw!AC121,"")</f>
        <v>2.7350714007618002</v>
      </c>
      <c r="AA149" s="14">
        <f>IF(Raw!AD121&gt;0,Deficit!$D$153-Raw!AD121,"")</f>
        <v>1.3858036384648003</v>
      </c>
      <c r="AB149" s="14">
        <f>IF(Raw!AE121&gt;0,Deficit!$D$153-Raw!AE121,"")</f>
        <v>0.32273949412729941</v>
      </c>
      <c r="AC149" s="14">
        <f>IF(Raw!AF121&gt;0,Deficit!$D$153-Raw!AF121,"")</f>
        <v>0.84818696372479963</v>
      </c>
      <c r="AD149" s="14">
        <f>IF(Raw!AG121&gt;0,Deficit!$D$153-Raw!AG121,"")</f>
        <v>0.82408292993400067</v>
      </c>
      <c r="AE149" s="14">
        <f>IF(Raw!AH121&gt;0,Deficit!$D$153-Raw!AH121,"")</f>
        <v>1.3112308866218001</v>
      </c>
      <c r="AF149" s="14">
        <f>IF(Raw!AI121&gt;0,Deficit!$D$153-Raw!AI121,"")</f>
        <v>1.4721906695586995</v>
      </c>
      <c r="AG149" s="14">
        <f>IF(Raw!AJ121&gt;0,Deficit!$D$153-Raw!AJ121,"")</f>
        <v>1.6066471994480001</v>
      </c>
      <c r="AH149" s="14">
        <f>IF(Raw!AK121&gt;0,Deficit!$D$153-Raw!AK121,"")</f>
        <v>1.9011546213077004</v>
      </c>
      <c r="AI149" s="14">
        <f>IF(Raw!AL121&gt;0,Deficit!$D$153-Raw!AL121,"")</f>
        <v>2.1843550129615004</v>
      </c>
      <c r="AJ149" s="14">
        <f>IF(Raw!AM121&gt;0,Deficit!$D$153-Raw!AM121,"")</f>
        <v>2.5208605815171001</v>
      </c>
      <c r="AK149" s="14">
        <f>IF(Raw!AN121&gt;0,Deficit!$D$153-Raw!AN121,"")</f>
        <v>2.3147865363905993</v>
      </c>
      <c r="AL149" s="14">
        <f>IF(Raw!AO121&gt;0,Deficit!$D$153-Raw!AO121,"")</f>
        <v>3.1855902740523003</v>
      </c>
      <c r="AM149" s="14">
        <f>IF(Raw!AP121&gt;0,Deficit!$D$153-Raw!AP121,"")</f>
        <v>2.8454078011678998</v>
      </c>
      <c r="AN149" s="14">
        <f>IF(Raw!AQ121&gt;0,Deficit!$D$153-Raw!AQ121,"")</f>
        <v>3.5106934639449001</v>
      </c>
      <c r="AO149" s="14">
        <f>IF(Raw!AR121&gt;0,Deficit!$D$153-Raw!AR121,"")</f>
        <v>3.2397119857745</v>
      </c>
      <c r="AP149" s="14">
        <f>IF(Raw!AS121&gt;0,Deficit!$D$153-Raw!AS121,"")</f>
        <v>2.9726752196202</v>
      </c>
      <c r="AQ149" s="14">
        <f>IF(Raw!AT121&gt;0,Deficit!$D$153-Raw!AT121,"")</f>
        <v>2.6333799153668007</v>
      </c>
      <c r="AR149" s="14" t="str">
        <f>IF(Raw!AU121&gt;0,Deficit!$D$153-Raw!AU121,"")</f>
        <v/>
      </c>
    </row>
    <row r="150" spans="1:44" x14ac:dyDescent="0.25">
      <c r="A150" s="31" t="s">
        <v>41</v>
      </c>
      <c r="B150" s="31">
        <v>6</v>
      </c>
      <c r="C150" s="31">
        <v>150</v>
      </c>
      <c r="D150" s="19">
        <v>19</v>
      </c>
      <c r="E150" s="14"/>
      <c r="F150" s="14">
        <f>IF(Raw!I122&gt;0,Deficit!$D$155-Raw!I122,"")</f>
        <v>7.3838151412652007</v>
      </c>
      <c r="G150" s="14">
        <f>IF(Raw!J122&gt;0,Deficit!$D$155-Raw!J122,"")</f>
        <v>7.3170249758415</v>
      </c>
      <c r="H150" s="14">
        <f>IF(Raw!K122&gt;0,Deficit!$D$155-Raw!K122,"")</f>
        <v>7.5394374907370008</v>
      </c>
      <c r="I150" s="14">
        <f>IF(Raw!L122&gt;0,Deficit!$D$155-Raw!L122,"")</f>
        <v>7.1304936599231006</v>
      </c>
      <c r="J150" s="14">
        <f>IF(Raw!M122&gt;0,Deficit!$D$155-Raw!M122,"")</f>
        <v>7.4022978310346002</v>
      </c>
      <c r="K150" s="14">
        <f>IF(Raw!N122&gt;0,Deficit!$D$155-Raw!N122,"")</f>
        <v>7.3558045452939993</v>
      </c>
      <c r="L150" s="14">
        <f>IF(Raw!O122&gt;0,Deficit!$D$155-Raw!O122,"")</f>
        <v>6.8251004106422997</v>
      </c>
      <c r="M150" s="14">
        <f>IF(Raw!P122&gt;0,Deficit!$D$155-Raw!P122,"")</f>
        <v>6.8754265208728</v>
      </c>
      <c r="N150" s="14">
        <f>IF(Raw!Q122&gt;0,Deficit!$D$155-Raw!Q122,"")</f>
        <v>7.0435680148763993</v>
      </c>
      <c r="O150" s="14">
        <f>IF(Raw!R122&gt;0,Deficit!$D$155-Raw!R122,"")</f>
        <v>6.8725622391848997</v>
      </c>
      <c r="P150" s="14">
        <f>IF(Raw!S122&gt;0,Deficit!$D$155-Raw!S122,"")</f>
        <v>6.6160054686136007</v>
      </c>
      <c r="Q150" s="14">
        <f>IF(Raw!T122&gt;0,Deficit!$D$155-Raw!T122,"")</f>
        <v>6.3063701296469006</v>
      </c>
      <c r="R150" s="14">
        <f>IF(Raw!U122&gt;0,Deficit!$D$155-Raw!U122,"")</f>
        <v>6.1641412101112998</v>
      </c>
      <c r="S150" s="14">
        <f>IF(Raw!V122&gt;0,Deficit!$D$155-Raw!V122,"")</f>
        <v>6.1030561083295005</v>
      </c>
      <c r="T150" s="14">
        <f>IF(Raw!W122&gt;0,Deficit!$D$155-Raw!W122,"")</f>
        <v>6.4953020592495001</v>
      </c>
      <c r="U150" s="14">
        <f>IF(Raw!X122&gt;0,Deficit!$D$155-Raw!X122,"")</f>
        <v>6.0256444228856996</v>
      </c>
      <c r="V150" s="14">
        <f>IF(Raw!Y122&gt;0,Deficit!$D$155-Raw!Y122,"")</f>
        <v>6.1787537591014008</v>
      </c>
      <c r="W150" s="14">
        <f>IF(Raw!Z122&gt;0,Deficit!$D$155-Raw!Z122,"")</f>
        <v>5.5182497484912005</v>
      </c>
      <c r="X150" s="14">
        <f>IF(Raw!AA122&gt;0,Deficit!$D$155-Raw!AA122,"")</f>
        <v>5.7572434165019999</v>
      </c>
      <c r="Y150" s="14">
        <f>IF(Raw!AB122&gt;0,Deficit!$D$155-Raw!AB122,"")</f>
        <v>6.1453834889722998</v>
      </c>
      <c r="Z150" s="14">
        <f>IF(Raw!AC122&gt;0,Deficit!$D$155-Raw!AC122,"")</f>
        <v>5.5030724735549992</v>
      </c>
      <c r="AA150" s="14">
        <f>IF(Raw!AD122&gt;0,Deficit!$D$155-Raw!AD122,"")</f>
        <v>5.6580018645578996</v>
      </c>
      <c r="AB150" s="14">
        <f>IF(Raw!AE122&gt;0,Deficit!$D$155-Raw!AE122,"")</f>
        <v>3.2940570623298999</v>
      </c>
      <c r="AC150" s="14">
        <f>IF(Raw!AF122&gt;0,Deficit!$D$155-Raw!AF122,"")</f>
        <v>2.4853490654712012</v>
      </c>
      <c r="AD150" s="14">
        <f>IF(Raw!AG122&gt;0,Deficit!$D$155-Raw!AG122,"")</f>
        <v>2.949965604681001</v>
      </c>
      <c r="AE150" s="14">
        <f>IF(Raw!AH122&gt;0,Deficit!$D$155-Raw!AH122,"")</f>
        <v>3.1070210545227006</v>
      </c>
      <c r="AF150" s="14">
        <f>IF(Raw!AI122&gt;0,Deficit!$D$155-Raw!AI122,"")</f>
        <v>2.7030307347624003</v>
      </c>
      <c r="AG150" s="14">
        <f>IF(Raw!AJ122&gt;0,Deficit!$D$155-Raw!AJ122,"")</f>
        <v>3.7273291234553998</v>
      </c>
      <c r="AH150" s="14">
        <f>IF(Raw!AK122&gt;0,Deficit!$D$155-Raw!AK122,"")</f>
        <v>2.6281114808156012</v>
      </c>
      <c r="AI150" s="14">
        <f>IF(Raw!AL122&gt;0,Deficit!$D$155-Raw!AL122,"")</f>
        <v>2.9919212737259002</v>
      </c>
      <c r="AJ150" s="14">
        <f>IF(Raw!AM122&gt;0,Deficit!$D$155-Raw!AM122,"")</f>
        <v>3.3199752337345991</v>
      </c>
      <c r="AK150" s="14">
        <f>IF(Raw!AN122&gt;0,Deficit!$D$155-Raw!AN122,"")</f>
        <v>3.9889609829179005</v>
      </c>
      <c r="AL150" s="14">
        <f>IF(Raw!AO122&gt;0,Deficit!$D$155-Raw!AO122,"")</f>
        <v>4.0646283518359994</v>
      </c>
      <c r="AM150" s="14">
        <f>IF(Raw!AP122&gt;0,Deficit!$D$155-Raw!AP122,"")</f>
        <v>4.1703291215868994</v>
      </c>
      <c r="AN150" s="14">
        <f>IF(Raw!AQ122&gt;0,Deficit!$D$155-Raw!AQ122,"")</f>
        <v>4.4283690706098007</v>
      </c>
      <c r="AO150" s="14">
        <f>IF(Raw!AR122&gt;0,Deficit!$D$155-Raw!AR122,"")</f>
        <v>5.0679441747859997</v>
      </c>
      <c r="AP150" s="14">
        <f>IF(Raw!AS122&gt;0,Deficit!$D$155-Raw!AS122,"")</f>
        <v>5.3143817213745006</v>
      </c>
      <c r="AQ150" s="14">
        <f>IF(Raw!AT122&gt;0,Deficit!$D$155-Raw!AT122,"")</f>
        <v>4.2998674636989005</v>
      </c>
      <c r="AR150" s="14" t="str">
        <f>IF(Raw!AU122&gt;0,Deficit!$D$155-Raw!AU122,"")</f>
        <v/>
      </c>
    </row>
    <row r="151" spans="1:44" x14ac:dyDescent="0.25">
      <c r="A151" s="31" t="s">
        <v>41</v>
      </c>
      <c r="B151" s="31">
        <v>6</v>
      </c>
      <c r="C151" s="31">
        <v>200</v>
      </c>
      <c r="D151" s="19">
        <v>17.5</v>
      </c>
      <c r="E151" s="14"/>
      <c r="F151" s="14">
        <f>IF(Raw!I123&gt;0,Deficit!$D$157-Raw!I123,"")</f>
        <v>4.5089570438286</v>
      </c>
      <c r="G151" s="14">
        <f>IF(Raw!J123&gt;0,Deficit!$D$157-Raw!J123,"")</f>
        <v>4.7162438776796005</v>
      </c>
      <c r="H151" s="14">
        <f>IF(Raw!K123&gt;0,Deficit!$D$157-Raw!K123,"")</f>
        <v>4.1979554395032999</v>
      </c>
      <c r="I151" s="14">
        <f>IF(Raw!L123&gt;0,Deficit!$D$157-Raw!L123,"")</f>
        <v>4.0302166185035002</v>
      </c>
      <c r="J151" s="14">
        <f>IF(Raw!M123&gt;0,Deficit!$D$157-Raw!M123,"")</f>
        <v>4.0539436748707995</v>
      </c>
      <c r="K151" s="14">
        <f>IF(Raw!N123&gt;0,Deficit!$D$157-Raw!N123,"")</f>
        <v>4.3702150804994009</v>
      </c>
      <c r="L151" s="14">
        <f>IF(Raw!O123&gt;0,Deficit!$D$157-Raw!O123,"")</f>
        <v>4.0312673712447005</v>
      </c>
      <c r="M151" s="14">
        <f>IF(Raw!P123&gt;0,Deficit!$D$157-Raw!P123,"")</f>
        <v>3.7914970334949007</v>
      </c>
      <c r="N151" s="14">
        <f>IF(Raw!Q123&gt;0,Deficit!$D$157-Raw!Q123,"")</f>
        <v>4.6011448428942998</v>
      </c>
      <c r="O151" s="14">
        <f>IF(Raw!R123&gt;0,Deficit!$D$157-Raw!R123,"")</f>
        <v>4.1865125598546005</v>
      </c>
      <c r="P151" s="14">
        <f>IF(Raw!S123&gt;0,Deficit!$D$157-Raw!S123,"")</f>
        <v>4.4158681316623998</v>
      </c>
      <c r="Q151" s="14">
        <f>IF(Raw!T123&gt;0,Deficit!$D$157-Raw!T123,"")</f>
        <v>4.1563669922000006</v>
      </c>
      <c r="R151" s="14">
        <f>IF(Raw!U123&gt;0,Deficit!$D$157-Raw!U123,"")</f>
        <v>4.0059121252101999</v>
      </c>
      <c r="S151" s="14">
        <f>IF(Raw!V123&gt;0,Deficit!$D$157-Raw!V123,"")</f>
        <v>4.4157610954241004</v>
      </c>
      <c r="T151" s="14">
        <f>IF(Raw!W123&gt;0,Deficit!$D$157-Raw!W123,"")</f>
        <v>4.0193273911127996</v>
      </c>
      <c r="U151" s="14">
        <f>IF(Raw!X123&gt;0,Deficit!$D$157-Raw!X123,"")</f>
        <v>4.4824919089003004</v>
      </c>
      <c r="V151" s="14">
        <f>IF(Raw!Y123&gt;0,Deficit!$D$157-Raw!Y123,"")</f>
        <v>4.4806658164434001</v>
      </c>
      <c r="W151" s="14">
        <f>IF(Raw!Z123&gt;0,Deficit!$D$157-Raw!Z123,"")</f>
        <v>3.9228544176233004</v>
      </c>
      <c r="X151" s="14">
        <f>IF(Raw!AA123&gt;0,Deficit!$D$157-Raw!AA123,"")</f>
        <v>4.2681990392320994</v>
      </c>
      <c r="Y151" s="14">
        <f>IF(Raw!AB123&gt;0,Deficit!$D$157-Raw!AB123,"")</f>
        <v>3.9951633915055993</v>
      </c>
      <c r="Z151" s="14">
        <f>IF(Raw!AC123&gt;0,Deficit!$D$157-Raw!AC123,"")</f>
        <v>3.9528417282677992</v>
      </c>
      <c r="AA151" s="14">
        <f>IF(Raw!AD123&gt;0,Deficit!$D$157-Raw!AD123,"")</f>
        <v>3.8474307069249001</v>
      </c>
      <c r="AB151" s="14">
        <f>IF(Raw!AE123&gt;0,Deficit!$D$157-Raw!AE123,"")</f>
        <v>4.3492824278123994</v>
      </c>
      <c r="AC151" s="14">
        <f>IF(Raw!AF123&gt;0,Deficit!$D$157-Raw!AF123,"")</f>
        <v>3.8449805019935006</v>
      </c>
      <c r="AD151" s="14">
        <f>IF(Raw!AG123&gt;0,Deficit!$D$157-Raw!AG123,"")</f>
        <v>2.6447553733577003</v>
      </c>
      <c r="AE151" s="14">
        <f>IF(Raw!AH123&gt;0,Deficit!$D$157-Raw!AH123,"")</f>
        <v>2.0793463440446995</v>
      </c>
      <c r="AF151" s="14">
        <f>IF(Raw!AI123&gt;0,Deficit!$D$157-Raw!AI123,"")</f>
        <v>1.3967861484226987</v>
      </c>
      <c r="AG151" s="14">
        <f>IF(Raw!AJ123&gt;0,Deficit!$D$157-Raw!AJ123,"")</f>
        <v>1.5345696432791005</v>
      </c>
      <c r="AH151" s="14">
        <f>IF(Raw!AK123&gt;0,Deficit!$D$157-Raw!AK123,"")</f>
        <v>0.96477116228049908</v>
      </c>
      <c r="AI151" s="14">
        <f>IF(Raw!AL123&gt;0,Deficit!$D$157-Raw!AL123,"")</f>
        <v>1.1820742444993009</v>
      </c>
      <c r="AJ151" s="14">
        <f>IF(Raw!AM123&gt;0,Deficit!$D$157-Raw!AM123,"")</f>
        <v>1.4867182168968007</v>
      </c>
      <c r="AK151" s="14">
        <f>IF(Raw!AN123&gt;0,Deficit!$D$157-Raw!AN123,"")</f>
        <v>1.3693438575072996</v>
      </c>
      <c r="AL151" s="14">
        <f>IF(Raw!AO123&gt;0,Deficit!$D$157-Raw!AO123,"")</f>
        <v>0.89523699560760051</v>
      </c>
      <c r="AM151" s="14">
        <f>IF(Raw!AP123&gt;0,Deficit!$D$157-Raw!AP123,"")</f>
        <v>1.2948013175627011</v>
      </c>
      <c r="AN151" s="14">
        <f>IF(Raw!AQ123&gt;0,Deficit!$D$157-Raw!AQ123,"")</f>
        <v>2.0186621305900001</v>
      </c>
      <c r="AO151" s="14">
        <f>IF(Raw!AR123&gt;0,Deficit!$D$157-Raw!AR123,"")</f>
        <v>1.7106077546593994</v>
      </c>
      <c r="AP151" s="14">
        <f>IF(Raw!AS123&gt;0,Deficit!$D$157-Raw!AS123,"")</f>
        <v>2.3740954274495998</v>
      </c>
      <c r="AQ151" s="14">
        <f>IF(Raw!AT123&gt;0,Deficit!$D$157-Raw!AT123,"")</f>
        <v>2.0943512362913008</v>
      </c>
      <c r="AR151" s="14" t="str">
        <f>IF(Raw!AU123&gt;0,Deficit!$D$157-Raw!AU123,"")</f>
        <v/>
      </c>
    </row>
    <row r="152" spans="1:44" x14ac:dyDescent="0.25">
      <c r="A152" s="31" t="s">
        <v>44</v>
      </c>
      <c r="B152" s="31">
        <v>6</v>
      </c>
      <c r="C152" s="31">
        <v>15</v>
      </c>
      <c r="D152" s="86">
        <v>27.5</v>
      </c>
      <c r="E152" s="14"/>
      <c r="F152" s="14">
        <f>IF(Raw!I138&gt;0,Deficit!$D$146-Raw!I138,"")</f>
        <v>13.2</v>
      </c>
      <c r="G152" s="14">
        <f>IF(Raw!J138&gt;0,Deficit!$D$146-Raw!J138,"")</f>
        <v>8.75</v>
      </c>
      <c r="H152" s="14">
        <f>IF(Raw!K138&gt;0,Deficit!$D$146-Raw!K138,"")</f>
        <v>15.15</v>
      </c>
      <c r="I152" s="14">
        <f>IF(Raw!L138&gt;0,Deficit!$D$146-Raw!L138,"")</f>
        <v>0.89999999999999858</v>
      </c>
      <c r="J152" s="14">
        <f>IF(Raw!M138&gt;0,Deficit!$D$146-Raw!M138,"")</f>
        <v>16.766666666666701</v>
      </c>
      <c r="K152" s="14">
        <f>IF(Raw!N138&gt;0,Deficit!$D$146-Raw!N138,"")</f>
        <v>4.3000000000000007</v>
      </c>
      <c r="L152" s="14">
        <f>IF(Raw!O138&gt;0,Deficit!$D$146-Raw!O138,"")</f>
        <v>16.5</v>
      </c>
      <c r="M152" s="14">
        <f>IF(Raw!P138&gt;0,Deficit!$D$146-Raw!P138,"")</f>
        <v>7.75</v>
      </c>
      <c r="N152" s="14">
        <f>IF(Raw!Q138&gt;0,Deficit!$D$146-Raw!Q138,"")</f>
        <v>14.75</v>
      </c>
      <c r="O152" s="14">
        <f>IF(Raw!R138&gt;0,Deficit!$D$146-Raw!R138,"")</f>
        <v>2.1499999999999986</v>
      </c>
      <c r="P152" s="14">
        <f>IF(Raw!S138&gt;0,Deficit!$D$146-Raw!S138,"")</f>
        <v>19.399999999999999</v>
      </c>
      <c r="Q152" s="71">
        <f>IF(Raw!T138&gt;0,Deficit!$D$146-Raw!T138,"")</f>
        <v>21.7</v>
      </c>
      <c r="R152" s="14">
        <f>IF(Raw!U138&gt;0,Deficit!$D$146-Raw!U138,"")</f>
        <v>17.5</v>
      </c>
      <c r="S152" s="14">
        <f>IF(Raw!V138&gt;0,Deficit!$D$146-Raw!V138,"")</f>
        <v>4.6999999999999993</v>
      </c>
      <c r="T152" s="14">
        <f>IF(Raw!W138&gt;0,Deficit!$D$146-Raw!W138,"")</f>
        <v>4.25</v>
      </c>
      <c r="U152" s="14">
        <f>IF(Raw!X138&gt;0,Deficit!$D$146-Raw!X138,"")</f>
        <v>0.55000000000000071</v>
      </c>
      <c r="V152" s="14">
        <f>IF(Raw!Y138&gt;0,Deficit!$D$146-Raw!Y138,"")</f>
        <v>14.9</v>
      </c>
      <c r="W152" s="14">
        <f>IF(Raw!Z138&gt;0,Deficit!$D$146-Raw!Z138,"")</f>
        <v>15.65</v>
      </c>
      <c r="X152" s="14">
        <f>IF(Raw!AA138&gt;0,Deficit!$D$146-Raw!AA138,"")</f>
        <v>3.8000000000000007</v>
      </c>
      <c r="Y152" s="14">
        <f>IF(Raw!AB138&gt;0,Deficit!$D$146-Raw!AB138,"")</f>
        <v>7.25</v>
      </c>
      <c r="Z152" s="14">
        <f>IF(Raw!AC138&gt;0,Deficit!$D$146-Raw!AC138,"")</f>
        <v>-0.67500000000000071</v>
      </c>
      <c r="AA152" s="14">
        <f>IF(Raw!AD138&gt;0,Deficit!$D$146-Raw!AD138,"")</f>
        <v>11.75</v>
      </c>
      <c r="AB152" s="14">
        <f>IF(Raw!AE138&gt;0,Deficit!$D$146-Raw!AE138,"")</f>
        <v>5.8500000000000014</v>
      </c>
      <c r="AC152" s="14">
        <f>IF(Raw!AF138&gt;0,Deficit!$D$146-Raw!AF138,"")</f>
        <v>3.75</v>
      </c>
      <c r="AD152" s="14">
        <f>IF(Raw!AG138&gt;0,Deficit!$D$146-Raw!AG138,"")</f>
        <v>13.8</v>
      </c>
      <c r="AE152" s="14">
        <f>IF(Raw!AH138&gt;0,Deficit!$D$146-Raw!AH138,"")</f>
        <v>-0.14999999999999858</v>
      </c>
      <c r="AF152" s="14">
        <f>IF(Raw!AI138&gt;0,Deficit!$D$146-Raw!AI138,"")</f>
        <v>4.1999999999999993</v>
      </c>
      <c r="AG152" s="14">
        <f>IF(Raw!AJ138&gt;0,Deficit!$D$146-Raw!AJ138,"")</f>
        <v>15.45</v>
      </c>
      <c r="AH152" s="14">
        <f>IF(Raw!AK138&gt;0,Deficit!$D$146-Raw!AK138,"")</f>
        <v>6.6000000000000014</v>
      </c>
      <c r="AI152" s="14">
        <f>IF(Raw!AL138&gt;0,Deficit!$D$146-Raw!AL138,"")</f>
        <v>15.4</v>
      </c>
      <c r="AJ152" s="14">
        <f>IF(Raw!AM138&gt;0,Deficit!$D$146-Raw!AM138,"")</f>
        <v>-0.60000000000000142</v>
      </c>
      <c r="AK152" s="14">
        <f>IF(Raw!AN138&gt;0,Deficit!$D$146-Raw!AN138,"")</f>
        <v>17.2</v>
      </c>
      <c r="AL152" s="14">
        <f>IF(Raw!AO138&gt;0,Deficit!$D$146-Raw!AO138,"")</f>
        <v>18.2</v>
      </c>
      <c r="AM152" s="14">
        <f>IF(Raw!AP138&gt;0,Deficit!$D$146-Raw!AP138,"")</f>
        <v>17.8</v>
      </c>
      <c r="AN152" s="14">
        <f>IF(Raw!AQ138&gt;0,Deficit!$D$146-Raw!AQ138,"")</f>
        <v>10.399999999999999</v>
      </c>
      <c r="AO152" s="14">
        <f>IF(Raw!AR138&gt;0,Deficit!$D$146-Raw!AR138,"")</f>
        <v>2.1000000000000014</v>
      </c>
      <c r="AP152" s="14">
        <f>IF(Raw!AS138&gt;0,Deficit!$D$146-Raw!AS138,"")</f>
        <v>3.5</v>
      </c>
      <c r="AQ152" s="14">
        <f>IF(Raw!AT138&gt;0,Deficit!$D$146-Raw!AT138,"")</f>
        <v>10.8</v>
      </c>
      <c r="AR152" s="14" t="str">
        <f>IF(Raw!AU138&gt;0,Deficit!$D$146-Raw!AU138,"")</f>
        <v/>
      </c>
    </row>
    <row r="153" spans="1:44" x14ac:dyDescent="0.25">
      <c r="A153" s="31" t="s">
        <v>44</v>
      </c>
      <c r="B153" s="31">
        <v>6</v>
      </c>
      <c r="C153" s="31">
        <v>30</v>
      </c>
      <c r="D153" s="19">
        <v>25</v>
      </c>
      <c r="E153" s="14"/>
      <c r="F153" s="14">
        <f>IF(Raw!I139&gt;0,Deficit!$D$148-Raw!I139,"")</f>
        <v>7.6840165536879006</v>
      </c>
      <c r="G153" s="14">
        <f>IF(Raw!J139&gt;0,Deficit!$D$148-Raw!J139,"")</f>
        <v>3.7787975651026002</v>
      </c>
      <c r="H153" s="14">
        <f>IF(Raw!K139&gt;0,Deficit!$D$148-Raw!K139,"")</f>
        <v>4.535792237609499</v>
      </c>
      <c r="I153" s="14">
        <f>IF(Raw!L139&gt;0,Deficit!$D$148-Raw!L139,"")</f>
        <v>2.1627506953090005</v>
      </c>
      <c r="J153" s="14">
        <f>IF(Raw!M139&gt;0,Deficit!$D$148-Raw!M139,"")</f>
        <v>6.5040590659125996</v>
      </c>
      <c r="K153" s="14">
        <f>IF(Raw!N139&gt;0,Deficit!$D$148-Raw!N139,"")</f>
        <v>0.38083893789439927</v>
      </c>
      <c r="L153" s="14">
        <f>IF(Raw!O139&gt;0,Deficit!$D$148-Raw!O139,"")</f>
        <v>7.2183309906709994</v>
      </c>
      <c r="M153" s="14">
        <f>IF(Raw!P139&gt;0,Deficit!$D$148-Raw!P139,"")</f>
        <v>3.0826404806953001</v>
      </c>
      <c r="N153" s="14">
        <f>IF(Raw!Q139&gt;0,Deficit!$D$148-Raw!Q139,"")</f>
        <v>9.3517660539947993</v>
      </c>
      <c r="O153" s="14">
        <f>IF(Raw!R139&gt;0,Deficit!$D$148-Raw!R139,"")</f>
        <v>3.5441011249141994</v>
      </c>
      <c r="P153" s="14">
        <f>IF(Raw!S139&gt;0,Deficit!$D$148-Raw!S139,"")</f>
        <v>9.4427013306284007</v>
      </c>
      <c r="Q153" s="14">
        <f>IF(Raw!T139&gt;0,Deficit!$D$148-Raw!T139,"")</f>
        <v>9.1446294161878008</v>
      </c>
      <c r="R153" s="14">
        <f>IF(Raw!U139&gt;0,Deficit!$D$148-Raw!U139,"")</f>
        <v>2.5212202657055016</v>
      </c>
      <c r="S153" s="14">
        <f>IF(Raw!V139&gt;0,Deficit!$D$148-Raw!V139,"")</f>
        <v>6.9755141607639004</v>
      </c>
      <c r="T153" s="14">
        <f>IF(Raw!W139&gt;0,Deficit!$D$148-Raw!W139,"")</f>
        <v>8.1875972847272998</v>
      </c>
      <c r="U153" s="14">
        <f>IF(Raw!X139&gt;0,Deficit!$D$148-Raw!X139,"")</f>
        <v>1.1182530213298989</v>
      </c>
      <c r="V153" s="14">
        <f>IF(Raw!Y139&gt;0,Deficit!$D$148-Raw!Y139,"")</f>
        <v>4.5182681323952991</v>
      </c>
      <c r="W153" s="14">
        <f>IF(Raw!Z139&gt;0,Deficit!$D$148-Raw!Z139,"")</f>
        <v>7.8439658447083005</v>
      </c>
      <c r="X153" s="14">
        <f>IF(Raw!AA139&gt;0,Deficit!$D$148-Raw!AA139,"")</f>
        <v>1.0457669497051008</v>
      </c>
      <c r="Y153" s="14">
        <f>IF(Raw!AB139&gt;0,Deficit!$D$148-Raw!AB139,"")</f>
        <v>6.6771812641034991</v>
      </c>
      <c r="Z153" s="14">
        <f>IF(Raw!AC139&gt;0,Deficit!$D$148-Raw!AC139,"")</f>
        <v>1.2301437473661991</v>
      </c>
      <c r="AA153" s="14">
        <f>IF(Raw!AD139&gt;0,Deficit!$D$148-Raw!AD139,"")</f>
        <v>5.3767270011468007</v>
      </c>
      <c r="AB153" s="14">
        <f>IF(Raw!AE139&gt;0,Deficit!$D$148-Raw!AE139,"")</f>
        <v>3.9335207337298996</v>
      </c>
      <c r="AC153" s="14">
        <f>IF(Raw!AF139&gt;0,Deficit!$D$148-Raw!AF139,"")</f>
        <v>0.5188211905966007</v>
      </c>
      <c r="AD153" s="14">
        <f>IF(Raw!AG139&gt;0,Deficit!$D$148-Raw!AG139,"")</f>
        <v>7.4117340348437004</v>
      </c>
      <c r="AE153" s="14">
        <f>IF(Raw!AH139&gt;0,Deficit!$D$148-Raw!AH139,"")</f>
        <v>1.0603630278427012</v>
      </c>
      <c r="AF153" s="14">
        <f>IF(Raw!AI139&gt;0,Deficit!$D$148-Raw!AI139,"")</f>
        <v>3.8122158019136982</v>
      </c>
      <c r="AG153" s="14">
        <f>IF(Raw!AJ139&gt;0,Deficit!$D$148-Raw!AJ139,"")</f>
        <v>10.816955199205101</v>
      </c>
      <c r="AH153" s="14">
        <f>IF(Raw!AK139&gt;0,Deficit!$D$148-Raw!AK139,"")</f>
        <v>8.0829251511074993</v>
      </c>
      <c r="AI153" s="14">
        <f>IF(Raw!AL139&gt;0,Deficit!$D$148-Raw!AL139,"")</f>
        <v>11.1039640133228</v>
      </c>
      <c r="AJ153" s="14">
        <f>IF(Raw!AM139&gt;0,Deficit!$D$148-Raw!AM139,"")</f>
        <v>8.9573132239387014</v>
      </c>
      <c r="AK153" s="14">
        <f>IF(Raw!AN139&gt;0,Deficit!$D$148-Raw!AN139,"")</f>
        <v>11.084529223053901</v>
      </c>
      <c r="AL153" s="14">
        <f>IF(Raw!AO139&gt;0,Deficit!$D$148-Raw!AO139,"")</f>
        <v>12.550410508408399</v>
      </c>
      <c r="AM153" s="14">
        <f>IF(Raw!AP139&gt;0,Deficit!$D$148-Raw!AP139,"")</f>
        <v>13.1502328801811</v>
      </c>
      <c r="AN153" s="14">
        <f>IF(Raw!AQ139&gt;0,Deficit!$D$148-Raw!AQ139,"")</f>
        <v>2.8739177191405005</v>
      </c>
      <c r="AO153" s="14">
        <f>IF(Raw!AR139&gt;0,Deficit!$D$148-Raw!AR139,"")</f>
        <v>2.5416483426681005</v>
      </c>
      <c r="AP153" s="14">
        <f>IF(Raw!AS139&gt;0,Deficit!$D$148-Raw!AS139,"")</f>
        <v>4.6612496580365992</v>
      </c>
      <c r="AQ153" s="14">
        <f>IF(Raw!AT139&gt;0,Deficit!$D$148-Raw!AT139,"")</f>
        <v>4.6959481600839013</v>
      </c>
      <c r="AR153" s="14" t="str">
        <f>IF(Raw!AU139&gt;0,Deficit!$D$148-Raw!AU139,"")</f>
        <v/>
      </c>
    </row>
    <row r="154" spans="1:44" x14ac:dyDescent="0.25">
      <c r="A154" s="31" t="s">
        <v>44</v>
      </c>
      <c r="B154" s="31">
        <v>6</v>
      </c>
      <c r="C154" s="31">
        <v>60</v>
      </c>
      <c r="D154" s="19">
        <v>19</v>
      </c>
      <c r="E154" s="14"/>
      <c r="F154" s="14">
        <f>IF(Raw!I140&gt;0,Deficit!$D$150-Raw!I140,"")</f>
        <v>4.1039200657350001</v>
      </c>
      <c r="G154" s="14">
        <f>IF(Raw!J140&gt;0,Deficit!$D$150-Raw!J140,"")</f>
        <v>2.8671621293242993</v>
      </c>
      <c r="H154" s="14">
        <f>IF(Raw!K140&gt;0,Deficit!$D$150-Raw!K140,"")</f>
        <v>2.7425970839199003</v>
      </c>
      <c r="I154" s="14">
        <f>IF(Raw!L140&gt;0,Deficit!$D$150-Raw!L140,"")</f>
        <v>1.8219905920357995</v>
      </c>
      <c r="J154" s="14">
        <f>IF(Raw!M140&gt;0,Deficit!$D$150-Raw!M140,"")</f>
        <v>1.3522504571372984</v>
      </c>
      <c r="K154" s="14">
        <f>IF(Raw!N140&gt;0,Deficit!$D$150-Raw!N140,"")</f>
        <v>1.5735563982306999</v>
      </c>
      <c r="L154" s="14">
        <f>IF(Raw!O140&gt;0,Deficit!$D$150-Raw!O140,"")</f>
        <v>2.2614983410089984</v>
      </c>
      <c r="M154" s="14">
        <f>IF(Raw!P140&gt;0,Deficit!$D$150-Raw!P140,"")</f>
        <v>2.6874284875542003</v>
      </c>
      <c r="N154" s="14">
        <f>IF(Raw!Q140&gt;0,Deficit!$D$150-Raw!Q140,"")</f>
        <v>3.0156112269930002</v>
      </c>
      <c r="O154" s="14">
        <f>IF(Raw!R140&gt;0,Deficit!$D$150-Raw!R140,"")</f>
        <v>2.8901728495481009</v>
      </c>
      <c r="P154" s="14">
        <f>IF(Raw!S140&gt;0,Deficit!$D$150-Raw!S140,"")</f>
        <v>3.8810513489887999</v>
      </c>
      <c r="Q154" s="14">
        <f>IF(Raw!T140&gt;0,Deficit!$D$150-Raw!T140,"")</f>
        <v>3.0859722727978003</v>
      </c>
      <c r="R154" s="14">
        <f>IF(Raw!U140&gt;0,Deficit!$D$150-Raw!U140,"")</f>
        <v>1.4984735124752007</v>
      </c>
      <c r="S154" s="14">
        <f>IF(Raw!V140&gt;0,Deficit!$D$150-Raw!V140,"")</f>
        <v>2.8652127204754017</v>
      </c>
      <c r="T154" s="14">
        <f>IF(Raw!W140&gt;0,Deficit!$D$150-Raw!W140,"")</f>
        <v>3.5561384588209997</v>
      </c>
      <c r="U154" s="14">
        <f>IF(Raw!X140&gt;0,Deficit!$D$150-Raw!X140,"")</f>
        <v>2.164388965234199</v>
      </c>
      <c r="V154" s="14">
        <f>IF(Raw!Y140&gt;0,Deficit!$D$150-Raw!Y140,"")</f>
        <v>2.6797900759574986</v>
      </c>
      <c r="W154" s="14">
        <f>IF(Raw!Z140&gt;0,Deficit!$D$150-Raw!Z140,"")</f>
        <v>3.3192450324747007</v>
      </c>
      <c r="X154" s="14">
        <f>IF(Raw!AA140&gt;0,Deficit!$D$150-Raw!AA140,"")</f>
        <v>0.92836907185699857</v>
      </c>
      <c r="Y154" s="14">
        <f>IF(Raw!AB140&gt;0,Deficit!$D$150-Raw!AB140,"")</f>
        <v>2.1541960255290995</v>
      </c>
      <c r="Z154" s="14">
        <f>IF(Raw!AC140&gt;0,Deficit!$D$150-Raw!AC140,"")</f>
        <v>-1.3073373260536982</v>
      </c>
      <c r="AA154" s="14">
        <f>IF(Raw!AD140&gt;0,Deficit!$D$150-Raw!AD140,"")</f>
        <v>0.46066391992440003</v>
      </c>
      <c r="AB154" s="14">
        <f>IF(Raw!AE140&gt;0,Deficit!$D$150-Raw!AE140,"")</f>
        <v>0.1158610910809017</v>
      </c>
      <c r="AC154" s="14">
        <f>IF(Raw!AF140&gt;0,Deficit!$D$150-Raw!AF140,"")</f>
        <v>0.74940490993780173</v>
      </c>
      <c r="AD154" s="14">
        <f>IF(Raw!AG140&gt;0,Deficit!$D$150-Raw!AG140,"")</f>
        <v>2.8451117543597988</v>
      </c>
      <c r="AE154" s="14">
        <f>IF(Raw!AH140&gt;0,Deficit!$D$150-Raw!AH140,"")</f>
        <v>1.8432171337694996</v>
      </c>
      <c r="AF154" s="14">
        <f>IF(Raw!AI140&gt;0,Deficit!$D$150-Raw!AI140,"")</f>
        <v>2.2826985211485997</v>
      </c>
      <c r="AG154" s="14">
        <f>IF(Raw!AJ140&gt;0,Deficit!$D$150-Raw!AJ140,"")</f>
        <v>4.0073571169663005</v>
      </c>
      <c r="AH154" s="14">
        <f>IF(Raw!AK140&gt;0,Deficit!$D$150-Raw!AK140,"")</f>
        <v>4.5749069939737002</v>
      </c>
      <c r="AI154" s="14">
        <f>IF(Raw!AL140&gt;0,Deficit!$D$150-Raw!AL140,"")</f>
        <v>5.4818526451353993</v>
      </c>
      <c r="AJ154" s="14">
        <f>IF(Raw!AM140&gt;0,Deficit!$D$150-Raw!AM140,"")</f>
        <v>5.8052907331305992</v>
      </c>
      <c r="AK154" s="14">
        <f>IF(Raw!AN140&gt;0,Deficit!$D$150-Raw!AN140,"")</f>
        <v>6.0370122727582007</v>
      </c>
      <c r="AL154" s="14">
        <f>IF(Raw!AO140&gt;0,Deficit!$D$150-Raw!AO140,"")</f>
        <v>7.7517680566999001</v>
      </c>
      <c r="AM154" s="14">
        <f>IF(Raw!AP140&gt;0,Deficit!$D$150-Raw!AP140,"")</f>
        <v>7.8618133003425008</v>
      </c>
      <c r="AN154" s="14">
        <f>IF(Raw!AQ140&gt;0,Deficit!$D$150-Raw!AQ140,"")</f>
        <v>3.9211665533539009</v>
      </c>
      <c r="AO154" s="14">
        <f>IF(Raw!AR140&gt;0,Deficit!$D$150-Raw!AR140,"")</f>
        <v>1.6488869135583997</v>
      </c>
      <c r="AP154" s="14">
        <f>IF(Raw!AS140&gt;0,Deficit!$D$150-Raw!AS140,"")</f>
        <v>3.0705828281038006</v>
      </c>
      <c r="AQ154" s="14">
        <f>IF(Raw!AT140&gt;0,Deficit!$D$150-Raw!AT140,"")</f>
        <v>3.2337097114619997</v>
      </c>
      <c r="AR154" s="14" t="str">
        <f>IF(Raw!AU140&gt;0,Deficit!$D$150-Raw!AU140,"")</f>
        <v/>
      </c>
    </row>
    <row r="155" spans="1:44" x14ac:dyDescent="0.25">
      <c r="A155" s="31" t="s">
        <v>44</v>
      </c>
      <c r="B155" s="31">
        <v>6</v>
      </c>
      <c r="C155" s="31">
        <v>90</v>
      </c>
      <c r="D155" s="86">
        <v>17.5</v>
      </c>
      <c r="E155" s="14"/>
      <c r="F155" s="14">
        <f>IF(Raw!I141&gt;0,Deficit!$D$152-Raw!I141,"")</f>
        <v>4.4442297367567996</v>
      </c>
      <c r="G155" s="14">
        <f>IF(Raw!J141&gt;0,Deficit!$D$152-Raw!J141,"")</f>
        <v>4.2528980238139003</v>
      </c>
      <c r="H155" s="14">
        <f>IF(Raw!K141&gt;0,Deficit!$D$152-Raw!K141,"")</f>
        <v>4.2363118918142</v>
      </c>
      <c r="I155" s="14">
        <f>IF(Raw!L141&gt;0,Deficit!$D$152-Raw!L141,"")</f>
        <v>4.0608509869383997</v>
      </c>
      <c r="J155" s="14">
        <f>IF(Raw!M141&gt;0,Deficit!$D$152-Raw!M141,"")</f>
        <v>3.1661384269315995</v>
      </c>
      <c r="K155" s="14">
        <f>IF(Raw!N141&gt;0,Deficit!$D$152-Raw!N141,"")</f>
        <v>2.8690543065597005</v>
      </c>
      <c r="L155" s="14">
        <f>IF(Raw!O141&gt;0,Deficit!$D$152-Raw!O141,"")</f>
        <v>2.7952843602231994</v>
      </c>
      <c r="M155" s="14">
        <f>IF(Raw!P141&gt;0,Deficit!$D$152-Raw!P141,"")</f>
        <v>2.6544945307772991</v>
      </c>
      <c r="N155" s="14">
        <f>IF(Raw!Q141&gt;0,Deficit!$D$152-Raw!Q141,"")</f>
        <v>3.2768047268867999</v>
      </c>
      <c r="O155" s="14">
        <f>IF(Raw!R141&gt;0,Deficit!$D$152-Raw!R141,"")</f>
        <v>3.2800739840368003</v>
      </c>
      <c r="P155" s="14">
        <f>IF(Raw!S141&gt;0,Deficit!$D$152-Raw!S141,"")</f>
        <v>3.5871869245594006</v>
      </c>
      <c r="Q155" s="14">
        <f>IF(Raw!T141&gt;0,Deficit!$D$152-Raw!T141,"")</f>
        <v>3.1136057619418001</v>
      </c>
      <c r="R155" s="14">
        <f>IF(Raw!U141&gt;0,Deficit!$D$152-Raw!U141,"")</f>
        <v>3.7230890812603992</v>
      </c>
      <c r="S155" s="14">
        <f>IF(Raw!V141&gt;0,Deficit!$D$152-Raw!V141,"")</f>
        <v>3.5705015860004998</v>
      </c>
      <c r="T155" s="14">
        <f>IF(Raw!W141&gt;0,Deficit!$D$152-Raw!W141,"")</f>
        <v>3.7182350819216001</v>
      </c>
      <c r="U155" s="14">
        <f>IF(Raw!X141&gt;0,Deficit!$D$152-Raw!X141,"")</f>
        <v>3.4672360839185998</v>
      </c>
      <c r="V155" s="14">
        <f>IF(Raw!Y141&gt;0,Deficit!$D$152-Raw!Y141,"")</f>
        <v>3.1677961177107008</v>
      </c>
      <c r="W155" s="14">
        <f>IF(Raw!Z141&gt;0,Deficit!$D$152-Raw!Z141,"")</f>
        <v>3.0705610390148994</v>
      </c>
      <c r="X155" s="14">
        <f>IF(Raw!AA141&gt;0,Deficit!$D$152-Raw!AA141,"")</f>
        <v>3.0297339486769008</v>
      </c>
      <c r="Y155" s="14">
        <f>IF(Raw!AB141&gt;0,Deficit!$D$152-Raw!AB141,"")</f>
        <v>3.1224267048797003</v>
      </c>
      <c r="Z155" s="14">
        <f>IF(Raw!AC141&gt;0,Deficit!$D$152-Raw!AC141,"")</f>
        <v>0.74096743441869961</v>
      </c>
      <c r="AA155" s="14">
        <f>IF(Raw!AD141&gt;0,Deficit!$D$152-Raw!AD141,"")</f>
        <v>0.59424876256440129</v>
      </c>
      <c r="AB155" s="14">
        <f>IF(Raw!AE141&gt;0,Deficit!$D$152-Raw!AE141,"")</f>
        <v>0.53831664218720121</v>
      </c>
      <c r="AC155" s="14">
        <f>IF(Raw!AF141&gt;0,Deficit!$D$152-Raw!AF141,"")</f>
        <v>0.56194333221749915</v>
      </c>
      <c r="AD155" s="14">
        <f>IF(Raw!AG141&gt;0,Deficit!$D$152-Raw!AG141,"")</f>
        <v>0.60175328634700165</v>
      </c>
      <c r="AE155" s="14">
        <f>IF(Raw!AH141&gt;0,Deficit!$D$152-Raw!AH141,"")</f>
        <v>1.2111085051602011</v>
      </c>
      <c r="AF155" s="14">
        <f>IF(Raw!AI141&gt;0,Deficit!$D$152-Raw!AI141,"")</f>
        <v>1.1369069971870012</v>
      </c>
      <c r="AG155" s="14">
        <f>IF(Raw!AJ141&gt;0,Deficit!$D$152-Raw!AJ141,"")</f>
        <v>1.8605375681277003</v>
      </c>
      <c r="AH155" s="14">
        <f>IF(Raw!AK141&gt;0,Deficit!$D$152-Raw!AK141,"")</f>
        <v>2.2022803015017001</v>
      </c>
      <c r="AI155" s="14">
        <f>IF(Raw!AL141&gt;0,Deficit!$D$152-Raw!AL141,"")</f>
        <v>2.9116899035934001</v>
      </c>
      <c r="AJ155" s="14">
        <f>IF(Raw!AM141&gt;0,Deficit!$D$152-Raw!AM141,"")</f>
        <v>2.7533532833077992</v>
      </c>
      <c r="AK155" s="14">
        <f>IF(Raw!AN141&gt;0,Deficit!$D$152-Raw!AN141,"")</f>
        <v>3.3476767449023992</v>
      </c>
      <c r="AL155" s="14">
        <f>IF(Raw!AO141&gt;0,Deficit!$D$152-Raw!AO141,"")</f>
        <v>4.4344434670626995</v>
      </c>
      <c r="AM155" s="14">
        <f>IF(Raw!AP141&gt;0,Deficit!$D$152-Raw!AP141,"")</f>
        <v>4.5653084930603995</v>
      </c>
      <c r="AN155" s="14">
        <f>IF(Raw!AQ141&gt;0,Deficit!$D$152-Raw!AQ141,"")</f>
        <v>4.4397932571490006</v>
      </c>
      <c r="AO155" s="14">
        <f>IF(Raw!AR141&gt;0,Deficit!$D$152-Raw!AR141,"")</f>
        <v>3.1880053792427994</v>
      </c>
      <c r="AP155" s="14">
        <f>IF(Raw!AS141&gt;0,Deficit!$D$152-Raw!AS141,"")</f>
        <v>2.0390424213982996</v>
      </c>
      <c r="AQ155" s="14">
        <f>IF(Raw!AT141&gt;0,Deficit!$D$152-Raw!AT141,"")</f>
        <v>2.4020667025390008</v>
      </c>
      <c r="AR155" s="14" t="str">
        <f>IF(Raw!AU141&gt;0,Deficit!$D$152-Raw!AU141,"")</f>
        <v/>
      </c>
    </row>
    <row r="156" spans="1:44" x14ac:dyDescent="0.25">
      <c r="A156" s="31" t="s">
        <v>44</v>
      </c>
      <c r="B156" s="31">
        <v>6</v>
      </c>
      <c r="C156" s="31">
        <v>120</v>
      </c>
      <c r="D156" s="19">
        <v>17</v>
      </c>
      <c r="E156" s="14"/>
      <c r="F156" s="14">
        <f>IF(Raw!I142&gt;0,Deficit!$D$154-Raw!I142,"")</f>
        <v>6.7137424437347004</v>
      </c>
      <c r="G156" s="14">
        <f>IF(Raw!J142&gt;0,Deficit!$D$154-Raw!J142,"")</f>
        <v>6.2032228643503995</v>
      </c>
      <c r="H156" s="14">
        <f>IF(Raw!K142&gt;0,Deficit!$D$154-Raw!K142,"")</f>
        <v>6.0685347571941008</v>
      </c>
      <c r="I156" s="14">
        <f>IF(Raw!L142&gt;0,Deficit!$D$154-Raw!L142,"")</f>
        <v>5.9548689117353</v>
      </c>
      <c r="J156" s="14">
        <f>IF(Raw!M142&gt;0,Deficit!$D$154-Raw!M142,"")</f>
        <v>4.9983085327931001</v>
      </c>
      <c r="K156" s="14">
        <f>IF(Raw!N142&gt;0,Deficit!$D$154-Raw!N142,"")</f>
        <v>5.341442003649</v>
      </c>
      <c r="L156" s="14">
        <f>IF(Raw!O142&gt;0,Deficit!$D$154-Raw!O142,"")</f>
        <v>3.9314159360776006</v>
      </c>
      <c r="M156" s="14">
        <f>IF(Raw!P142&gt;0,Deficit!$D$154-Raw!P142,"")</f>
        <v>4.0585520416468999</v>
      </c>
      <c r="N156" s="14">
        <f>IF(Raw!Q142&gt;0,Deficit!$D$154-Raw!Q142,"")</f>
        <v>3.8010624079831992</v>
      </c>
      <c r="O156" s="14">
        <f>IF(Raw!R142&gt;0,Deficit!$D$154-Raw!R142,"")</f>
        <v>3.7852013731378005</v>
      </c>
      <c r="P156" s="14">
        <f>IF(Raw!S142&gt;0,Deficit!$D$154-Raw!S142,"")</f>
        <v>4.1324977512109005</v>
      </c>
      <c r="Q156" s="14">
        <f>IF(Raw!T142&gt;0,Deficit!$D$154-Raw!T142,"")</f>
        <v>3.4239051974539993</v>
      </c>
      <c r="R156" s="14">
        <f>IF(Raw!U142&gt;0,Deficit!$D$154-Raw!U142,"")</f>
        <v>3.6645759278592003</v>
      </c>
      <c r="S156" s="14">
        <f>IF(Raw!V142&gt;0,Deficit!$D$154-Raw!V142,"")</f>
        <v>3.6489339369787004</v>
      </c>
      <c r="T156" s="14">
        <f>IF(Raw!W142&gt;0,Deficit!$D$154-Raw!W142,"")</f>
        <v>3.6963366668404998</v>
      </c>
      <c r="U156" s="14">
        <f>IF(Raw!X142&gt;0,Deficit!$D$154-Raw!X142,"")</f>
        <v>3.5317801241666995</v>
      </c>
      <c r="V156" s="14">
        <f>IF(Raw!Y142&gt;0,Deficit!$D$154-Raw!Y142,"")</f>
        <v>3.9995368906183995</v>
      </c>
      <c r="W156" s="14">
        <f>IF(Raw!Z142&gt;0,Deficit!$D$154-Raw!Z142,"")</f>
        <v>3.4958628983640008</v>
      </c>
      <c r="X156" s="14">
        <f>IF(Raw!AA142&gt;0,Deficit!$D$154-Raw!AA142,"")</f>
        <v>3.2633993149686003</v>
      </c>
      <c r="Y156" s="14">
        <f>IF(Raw!AB142&gt;0,Deficit!$D$154-Raw!AB142,"")</f>
        <v>3.3752676517703009</v>
      </c>
      <c r="Z156" s="14">
        <f>IF(Raw!AC142&gt;0,Deficit!$D$154-Raw!AC142,"")</f>
        <v>3.4668130054526003</v>
      </c>
      <c r="AA156" s="14">
        <f>IF(Raw!AD142&gt;0,Deficit!$D$154-Raw!AD142,"")</f>
        <v>1.8367877535087995</v>
      </c>
      <c r="AB156" s="14">
        <f>IF(Raw!AE142&gt;0,Deficit!$D$154-Raw!AE142,"")</f>
        <v>0.14690610038509888</v>
      </c>
      <c r="AC156" s="14">
        <f>IF(Raw!AF142&gt;0,Deficit!$D$154-Raw!AF142,"")</f>
        <v>0.65750624533070123</v>
      </c>
      <c r="AD156" s="14">
        <f>IF(Raw!AG142&gt;0,Deficit!$D$154-Raw!AG142,"")</f>
        <v>0.44340147965240106</v>
      </c>
      <c r="AE156" s="14">
        <f>IF(Raw!AH142&gt;0,Deficit!$D$154-Raw!AH142,"")</f>
        <v>0.81575376794259924</v>
      </c>
      <c r="AF156" s="14">
        <f>IF(Raw!AI142&gt;0,Deficit!$D$154-Raw!AI142,"")</f>
        <v>0.79522634051109975</v>
      </c>
      <c r="AG156" s="14">
        <f>IF(Raw!AJ142&gt;0,Deficit!$D$154-Raw!AJ142,"")</f>
        <v>0.61074804753249978</v>
      </c>
      <c r="AH156" s="14">
        <f>IF(Raw!AK142&gt;0,Deficit!$D$154-Raw!AK142,"")</f>
        <v>0.40442844211199969</v>
      </c>
      <c r="AI156" s="14">
        <f>IF(Raw!AL142&gt;0,Deficit!$D$154-Raw!AL142,"")</f>
        <v>1.8009225413854999</v>
      </c>
      <c r="AJ156" s="14">
        <f>IF(Raw!AM142&gt;0,Deficit!$D$154-Raw!AM142,"")</f>
        <v>1.3903775926953994</v>
      </c>
      <c r="AK156" s="14">
        <f>IF(Raw!AN142&gt;0,Deficit!$D$154-Raw!AN142,"")</f>
        <v>1.9489695317294</v>
      </c>
      <c r="AL156" s="14">
        <f>IF(Raw!AO142&gt;0,Deficit!$D$154-Raw!AO142,"")</f>
        <v>2.8888035022180993</v>
      </c>
      <c r="AM156" s="14">
        <f>IF(Raw!AP142&gt;0,Deficit!$D$154-Raw!AP142,"")</f>
        <v>3.0621327250998007</v>
      </c>
      <c r="AN156" s="14">
        <f>IF(Raw!AQ142&gt;0,Deficit!$D$154-Raw!AQ142,"")</f>
        <v>2.9083312039193991</v>
      </c>
      <c r="AO156" s="14">
        <f>IF(Raw!AR142&gt;0,Deficit!$D$154-Raw!AR142,"")</f>
        <v>3.5605145498075004</v>
      </c>
      <c r="AP156" s="14">
        <f>IF(Raw!AS142&gt;0,Deficit!$D$154-Raw!AS142,"")</f>
        <v>2.2860544196625003</v>
      </c>
      <c r="AQ156" s="14">
        <f>IF(Raw!AT142&gt;0,Deficit!$D$154-Raw!AT142,"")</f>
        <v>1.8654299381163995</v>
      </c>
      <c r="AR156" s="14" t="str">
        <f>IF(Raw!AU142&gt;0,Deficit!$D$154-Raw!AU142,"")</f>
        <v/>
      </c>
    </row>
    <row r="157" spans="1:44" x14ac:dyDescent="0.25">
      <c r="A157" s="31" t="s">
        <v>44</v>
      </c>
      <c r="B157" s="31">
        <v>6</v>
      </c>
      <c r="C157" s="31">
        <v>150</v>
      </c>
      <c r="D157" s="19">
        <v>18</v>
      </c>
      <c r="E157" s="14"/>
      <c r="F157" s="14">
        <f>IF(Raw!I143&gt;0,Deficit!$D$156-Raw!I143,"")</f>
        <v>7.4835224950418997</v>
      </c>
      <c r="G157" s="14">
        <f>IF(Raw!J143&gt;0,Deficit!$D$156-Raw!J143,"")</f>
        <v>7.7393549353256006</v>
      </c>
      <c r="H157" s="14">
        <f>IF(Raw!K143&gt;0,Deficit!$D$156-Raw!K143,"")</f>
        <v>7.5857714839172008</v>
      </c>
      <c r="I157" s="14">
        <f>IF(Raw!L143&gt;0,Deficit!$D$156-Raw!L143,"")</f>
        <v>7.2762175538535008</v>
      </c>
      <c r="J157" s="14">
        <f>IF(Raw!M143&gt;0,Deficit!$D$156-Raw!M143,"")</f>
        <v>7.7424055425509</v>
      </c>
      <c r="K157" s="14">
        <f>IF(Raw!N143&gt;0,Deficit!$D$156-Raw!N143,"")</f>
        <v>7.8431348034366</v>
      </c>
      <c r="L157" s="14">
        <f>IF(Raw!O143&gt;0,Deficit!$D$156-Raw!O143,"")</f>
        <v>7.7287692265056993</v>
      </c>
      <c r="M157" s="14">
        <f>IF(Raw!P143&gt;0,Deficit!$D$156-Raw!P143,"")</f>
        <v>7.6555836967381996</v>
      </c>
      <c r="N157" s="14">
        <f>IF(Raw!Q143&gt;0,Deficit!$D$156-Raw!Q143,"")</f>
        <v>7.6787671001362003</v>
      </c>
      <c r="O157" s="14">
        <f>IF(Raw!R143&gt;0,Deficit!$D$156-Raw!R143,"")</f>
        <v>7.5217099124695999</v>
      </c>
      <c r="P157" s="14">
        <f>IF(Raw!S143&gt;0,Deficit!$D$156-Raw!S143,"")</f>
        <v>7.5056354809264008</v>
      </c>
      <c r="Q157" s="14">
        <f>IF(Raw!T143&gt;0,Deficit!$D$156-Raw!T143,"")</f>
        <v>6.8831474857130992</v>
      </c>
      <c r="R157" s="14">
        <f>IF(Raw!U143&gt;0,Deficit!$D$156-Raw!U143,"")</f>
        <v>7.1672761970565002</v>
      </c>
      <c r="S157" s="14">
        <f>IF(Raw!V143&gt;0,Deficit!$D$156-Raw!V143,"")</f>
        <v>7.0396771851394</v>
      </c>
      <c r="T157" s="14">
        <f>IF(Raw!W143&gt;0,Deficit!$D$156-Raw!W143,"")</f>
        <v>6.8871583131228995</v>
      </c>
      <c r="U157" s="14">
        <f>IF(Raw!X143&gt;0,Deficit!$D$156-Raw!X143,"")</f>
        <v>7.1153232902523005</v>
      </c>
      <c r="V157" s="14">
        <f>IF(Raw!Y143&gt;0,Deficit!$D$156-Raw!Y143,"")</f>
        <v>6.9011428356949001</v>
      </c>
      <c r="W157" s="14">
        <f>IF(Raw!Z143&gt;0,Deficit!$D$156-Raw!Z143,"")</f>
        <v>6.6129603288810994</v>
      </c>
      <c r="X157" s="14">
        <f>IF(Raw!AA143&gt;0,Deficit!$D$156-Raw!AA143,"")</f>
        <v>6.5648215981485993</v>
      </c>
      <c r="Y157" s="14">
        <f>IF(Raw!AB143&gt;0,Deficit!$D$156-Raw!AB143,"")</f>
        <v>6.2106798363360998</v>
      </c>
      <c r="Z157" s="14">
        <f>IF(Raw!AC143&gt;0,Deficit!$D$156-Raw!AC143,"")</f>
        <v>6.4763715505745001</v>
      </c>
      <c r="AA157" s="14">
        <f>IF(Raw!AD143&gt;0,Deficit!$D$156-Raw!AD143,"")</f>
        <v>6.4150043111435</v>
      </c>
      <c r="AB157" s="14">
        <f>IF(Raw!AE143&gt;0,Deficit!$D$156-Raw!AE143,"")</f>
        <v>4.3869638825895994</v>
      </c>
      <c r="AC157" s="14">
        <f>IF(Raw!AF143&gt;0,Deficit!$D$156-Raw!AF143,"")</f>
        <v>4.3785973616814999</v>
      </c>
      <c r="AD157" s="14">
        <f>IF(Raw!AG143&gt;0,Deficit!$D$156-Raw!AG143,"")</f>
        <v>3.0866273731329006</v>
      </c>
      <c r="AE157" s="14">
        <f>IF(Raw!AH143&gt;0,Deficit!$D$156-Raw!AH143,"")</f>
        <v>4.0970558201521996</v>
      </c>
      <c r="AF157" s="14">
        <f>IF(Raw!AI143&gt;0,Deficit!$D$156-Raw!AI143,"")</f>
        <v>3.6855959724268992</v>
      </c>
      <c r="AG157" s="14">
        <f>IF(Raw!AJ143&gt;0,Deficit!$D$156-Raw!AJ143,"")</f>
        <v>4.0358245827350991</v>
      </c>
      <c r="AH157" s="14">
        <f>IF(Raw!AK143&gt;0,Deficit!$D$156-Raw!AK143,"")</f>
        <v>3.6371625955039004</v>
      </c>
      <c r="AI157" s="14">
        <f>IF(Raw!AL143&gt;0,Deficit!$D$156-Raw!AL143,"")</f>
        <v>3.8571903289596996</v>
      </c>
      <c r="AJ157" s="14">
        <f>IF(Raw!AM143&gt;0,Deficit!$D$156-Raw!AM143,"")</f>
        <v>4.0411568904975006</v>
      </c>
      <c r="AK157" s="14">
        <f>IF(Raw!AN143&gt;0,Deficit!$D$156-Raw!AN143,"")</f>
        <v>4.2893843153701994</v>
      </c>
      <c r="AL157" s="14">
        <f>IF(Raw!AO143&gt;0,Deficit!$D$156-Raw!AO143,"")</f>
        <v>4.9829207622995</v>
      </c>
      <c r="AM157" s="14">
        <f>IF(Raw!AP143&gt;0,Deficit!$D$156-Raw!AP143,"")</f>
        <v>4.3886809382295997</v>
      </c>
      <c r="AN157" s="14">
        <f>IF(Raw!AQ143&gt;0,Deficit!$D$156-Raw!AQ143,"")</f>
        <v>5.3424585138779008</v>
      </c>
      <c r="AO157" s="14">
        <f>IF(Raw!AR143&gt;0,Deficit!$D$156-Raw!AR143,"")</f>
        <v>5.1024696967708998</v>
      </c>
      <c r="AP157" s="14">
        <f>IF(Raw!AS143&gt;0,Deficit!$D$156-Raw!AS143,"")</f>
        <v>4.8825002424893995</v>
      </c>
      <c r="AQ157" s="14">
        <f>IF(Raw!AT143&gt;0,Deficit!$D$156-Raw!AT143,"")</f>
        <v>4.1628530946811004</v>
      </c>
      <c r="AR157" s="14" t="str">
        <f>IF(Raw!AU143&gt;0,Deficit!$D$156-Raw!AU143,"")</f>
        <v/>
      </c>
    </row>
    <row r="158" spans="1:44" x14ac:dyDescent="0.25">
      <c r="A158" s="31" t="s">
        <v>44</v>
      </c>
      <c r="B158" s="31">
        <v>6</v>
      </c>
      <c r="C158" s="31">
        <v>200</v>
      </c>
      <c r="D158" s="19">
        <v>20</v>
      </c>
      <c r="E158" s="14"/>
      <c r="F158" s="14">
        <f>IF(Raw!I144&gt;0,Deficit!$D$158-Raw!I144,"")</f>
        <v>5.1590023559818992</v>
      </c>
      <c r="G158" s="14">
        <f>IF(Raw!J144&gt;0,Deficit!$D$158-Raw!J144,"")</f>
        <v>5.3324246106027005</v>
      </c>
      <c r="H158" s="14">
        <f>IF(Raw!K144&gt;0,Deficit!$D$158-Raw!K144,"")</f>
        <v>5.2649436741839999</v>
      </c>
      <c r="I158" s="14">
        <f>IF(Raw!L144&gt;0,Deficit!$D$158-Raw!L144,"")</f>
        <v>5.0930439945745007</v>
      </c>
      <c r="J158" s="14">
        <f>IF(Raw!M144&gt;0,Deficit!$D$158-Raw!M144,"")</f>
        <v>5.1013544515425995</v>
      </c>
      <c r="K158" s="14">
        <f>IF(Raw!N144&gt;0,Deficit!$D$158-Raw!N144,"")</f>
        <v>5.1808023339673994</v>
      </c>
      <c r="L158" s="14">
        <f>IF(Raw!O144&gt;0,Deficit!$D$158-Raw!O144,"")</f>
        <v>4.9073534222020001</v>
      </c>
      <c r="M158" s="14">
        <f>IF(Raw!P144&gt;0,Deficit!$D$158-Raw!P144,"")</f>
        <v>5.3442750365947997</v>
      </c>
      <c r="N158" s="14">
        <f>IF(Raw!Q144&gt;0,Deficit!$D$158-Raw!Q144,"")</f>
        <v>4.5460799023380005</v>
      </c>
      <c r="O158" s="14">
        <f>IF(Raw!R144&gt;0,Deficit!$D$158-Raw!R144,"")</f>
        <v>5.2159457749104003</v>
      </c>
      <c r="P158" s="14">
        <f>IF(Raw!S144&gt;0,Deficit!$D$158-Raw!S144,"")</f>
        <v>4.9396938384914009</v>
      </c>
      <c r="Q158" s="14">
        <f>IF(Raw!T144&gt;0,Deficit!$D$158-Raw!T144,"")</f>
        <v>4.9494748673148994</v>
      </c>
      <c r="R158" s="14">
        <f>IF(Raw!U144&gt;0,Deficit!$D$158-Raw!U144,"")</f>
        <v>5.5719067396699007</v>
      </c>
      <c r="S158" s="14">
        <f>IF(Raw!V144&gt;0,Deficit!$D$158-Raw!V144,"")</f>
        <v>5.1795127211490009</v>
      </c>
      <c r="T158" s="14">
        <f>IF(Raw!W144&gt;0,Deficit!$D$158-Raw!W144,"")</f>
        <v>5.0906796493192008</v>
      </c>
      <c r="U158" s="14">
        <f>IF(Raw!X144&gt;0,Deficit!$D$158-Raw!X144,"")</f>
        <v>5.2103598491233001</v>
      </c>
      <c r="V158" s="14">
        <f>IF(Raw!Y144&gt;0,Deficit!$D$158-Raw!Y144,"")</f>
        <v>4.9933730092012993</v>
      </c>
      <c r="W158" s="14">
        <f>IF(Raw!Z144&gt;0,Deficit!$D$158-Raw!Z144,"")</f>
        <v>4.2742195573214996</v>
      </c>
      <c r="X158" s="14">
        <f>IF(Raw!AA144&gt;0,Deficit!$D$158-Raw!AA144,"")</f>
        <v>5.1768973318192995</v>
      </c>
      <c r="Y158" s="14">
        <f>IF(Raw!AB144&gt;0,Deficit!$D$158-Raw!AB144,"")</f>
        <v>4.9422336309437007</v>
      </c>
      <c r="Z158" s="14">
        <f>IF(Raw!AC144&gt;0,Deficit!$D$158-Raw!AC144,"")</f>
        <v>5.4727709119789001</v>
      </c>
      <c r="AA158" s="14">
        <f>IF(Raw!AD144&gt;0,Deficit!$D$158-Raw!AD144,"")</f>
        <v>4.8336695137309995</v>
      </c>
      <c r="AB158" s="14">
        <f>IF(Raw!AE144&gt;0,Deficit!$D$158-Raw!AE144,"")</f>
        <v>5.2499022273049007</v>
      </c>
      <c r="AC158" s="14">
        <f>IF(Raw!AF144&gt;0,Deficit!$D$158-Raw!AF144,"")</f>
        <v>5.1360071927297</v>
      </c>
      <c r="AD158" s="14">
        <f>IF(Raw!AG144&gt;0,Deficit!$D$158-Raw!AG144,"")</f>
        <v>4.7648381202580001</v>
      </c>
      <c r="AE158" s="14">
        <f>IF(Raw!AH144&gt;0,Deficit!$D$158-Raw!AH144,"")</f>
        <v>4.4537577329541005</v>
      </c>
      <c r="AF158" s="14">
        <f>IF(Raw!AI144&gt;0,Deficit!$D$158-Raw!AI144,"")</f>
        <v>4.3869412922055009</v>
      </c>
      <c r="AG158" s="14">
        <f>IF(Raw!AJ144&gt;0,Deficit!$D$158-Raw!AJ144,"")</f>
        <v>3.3319040369577984</v>
      </c>
      <c r="AH158" s="14">
        <f>IF(Raw!AK144&gt;0,Deficit!$D$158-Raw!AK144,"")</f>
        <v>2.8600158789794001</v>
      </c>
      <c r="AI158" s="14">
        <f>IF(Raw!AL144&gt;0,Deficit!$D$158-Raw!AL144,"")</f>
        <v>3.1294657120991012</v>
      </c>
      <c r="AJ158" s="14">
        <f>IF(Raw!AM144&gt;0,Deficit!$D$158-Raw!AM144,"")</f>
        <v>2.3685716430954002</v>
      </c>
      <c r="AK158" s="14">
        <f>IF(Raw!AN144&gt;0,Deficit!$D$158-Raw!AN144,"")</f>
        <v>3.0170280642477998</v>
      </c>
      <c r="AL158" s="14">
        <f>IF(Raw!AO144&gt;0,Deficit!$D$158-Raw!AO144,"")</f>
        <v>2.7368727375978992</v>
      </c>
      <c r="AM158" s="14">
        <f>IF(Raw!AP144&gt;0,Deficit!$D$158-Raw!AP144,"")</f>
        <v>2.9862231138440016</v>
      </c>
      <c r="AN158" s="14">
        <f>IF(Raw!AQ144&gt;0,Deficit!$D$158-Raw!AQ144,"")</f>
        <v>3.3123905777674985</v>
      </c>
      <c r="AO158" s="14">
        <f>IF(Raw!AR144&gt;0,Deficit!$D$158-Raw!AR144,"")</f>
        <v>2.8902719089385016</v>
      </c>
      <c r="AP158" s="14">
        <f>IF(Raw!AS144&gt;0,Deficit!$D$158-Raw!AS144,"")</f>
        <v>3.746171590067199</v>
      </c>
      <c r="AQ158" s="14">
        <f>IF(Raw!AT144&gt;0,Deficit!$D$158-Raw!AT144,"")</f>
        <v>2.1541052995396015</v>
      </c>
      <c r="AR158" s="14" t="str">
        <f>IF(Raw!AU144&gt;0,Deficit!$D$158-Raw!AU144,"")</f>
        <v/>
      </c>
    </row>
    <row r="159" spans="1:44" x14ac:dyDescent="0.25">
      <c r="A159" s="33" t="s">
        <v>54</v>
      </c>
      <c r="B159" s="33">
        <v>6</v>
      </c>
      <c r="C159" s="33">
        <v>15</v>
      </c>
      <c r="D159" s="90">
        <v>27.5</v>
      </c>
      <c r="E159" s="34"/>
      <c r="F159" s="34">
        <f>IF(Raw!I208&gt;0,Deficit!$D$159-Raw!I208,"")</f>
        <v>10.5</v>
      </c>
      <c r="G159" s="34">
        <f>IF(Raw!J208&gt;0,Deficit!$D$159-Raw!J208,"")</f>
        <v>3.8500000000000014</v>
      </c>
      <c r="H159" s="34">
        <f>IF(Raw!K208&gt;0,Deficit!$D$159-Raw!K208,"")</f>
        <v>11.3</v>
      </c>
      <c r="I159" s="34">
        <f>IF(Raw!L208&gt;0,Deficit!$D$159-Raw!L208,"")</f>
        <v>0.55000000000000071</v>
      </c>
      <c r="J159" s="34">
        <f>IF(Raw!M208&gt;0,Deficit!$D$159-Raw!M208,"")</f>
        <v>14.15</v>
      </c>
      <c r="K159" s="34">
        <f>IF(Raw!N208&gt;0,Deficit!$D$159-Raw!N208,"")</f>
        <v>3.8500000000000014</v>
      </c>
      <c r="L159" s="34">
        <f>IF(Raw!O208&gt;0,Deficit!$D$159-Raw!O208,"")</f>
        <v>15.05</v>
      </c>
      <c r="M159" s="34">
        <f>IF(Raw!P208&gt;0,Deficit!$D$159-Raw!P208,"")</f>
        <v>1.1000000000000014</v>
      </c>
      <c r="N159" s="34">
        <f>IF(Raw!Q208&gt;0,Deficit!$D$159-Raw!Q208,"")</f>
        <v>12.25</v>
      </c>
      <c r="O159" s="34">
        <f>IF(Raw!R208&gt;0,Deficit!$D$159-Raw!R208,"")</f>
        <v>1.1499999999999986</v>
      </c>
      <c r="P159" s="34">
        <f>IF(Raw!S208&gt;0,Deficit!$D$159-Raw!S208,"")</f>
        <v>18.55</v>
      </c>
      <c r="Q159" s="34">
        <f>IF(Raw!T208&gt;0,Deficit!$D$159-Raw!T208,"")</f>
        <v>15.6</v>
      </c>
      <c r="R159" s="34">
        <f>IF(Raw!U208&gt;0,Deficit!$D$159-Raw!U208,"")</f>
        <v>10</v>
      </c>
      <c r="S159" s="34">
        <f>IF(Raw!V208&gt;0,Deficit!$D$159-Raw!V208,"")</f>
        <v>3.3999999999999986</v>
      </c>
      <c r="T159" s="34">
        <f>IF(Raw!W208&gt;0,Deficit!$D$159-Raw!W208,"")</f>
        <v>8.5</v>
      </c>
      <c r="U159" s="34">
        <f>IF(Raw!X208&gt;0,Deficit!$D$159-Raw!X208,"")</f>
        <v>1.6499999999999986</v>
      </c>
      <c r="V159" s="34">
        <f>IF(Raw!Y208&gt;0,Deficit!$D$159-Raw!Y208,"")</f>
        <v>4.4499999999999993</v>
      </c>
      <c r="W159" s="34">
        <f>IF(Raw!Z208&gt;0,Deficit!$D$159-Raw!Z208,"")</f>
        <v>14.95</v>
      </c>
      <c r="X159" s="34">
        <f>IF(Raw!AA208&gt;0,Deficit!$D$159-Raw!AA208,"")</f>
        <v>2.75</v>
      </c>
      <c r="Y159" s="34">
        <f>IF(Raw!AB208&gt;0,Deficit!$D$159-Raw!AB208,"")</f>
        <v>9.6999999999999993</v>
      </c>
      <c r="Z159" s="34">
        <f>IF(Raw!AC208&gt;0,Deficit!$D$159-Raw!AC208,"")</f>
        <v>5.1999999999999993</v>
      </c>
      <c r="AA159" s="34">
        <f>IF(Raw!AD208&gt;0,Deficit!$D$159-Raw!AD208,"")</f>
        <v>10.95</v>
      </c>
      <c r="AB159" s="34">
        <f>IF(Raw!AE208&gt;0,Deficit!$D$159-Raw!AE208,"")</f>
        <v>5.8666666666666991</v>
      </c>
      <c r="AC159" s="34">
        <f>IF(Raw!AF208&gt;0,Deficit!$D$159-Raw!AF208,"")</f>
        <v>-0.44999999999999929</v>
      </c>
      <c r="AD159" s="34">
        <f>IF(Raw!AG208&gt;0,Deficit!$D$159-Raw!AG208,"")</f>
        <v>12.05</v>
      </c>
      <c r="AE159" s="34">
        <f>IF(Raw!AH208&gt;0,Deficit!$D$159-Raw!AH208,"")</f>
        <v>-0.30000000000000071</v>
      </c>
      <c r="AF159" s="34">
        <f>IF(Raw!AI208&gt;0,Deficit!$D$159-Raw!AI208,"")</f>
        <v>11.7</v>
      </c>
      <c r="AG159" s="34">
        <f>IF(Raw!AJ208&gt;0,Deficit!$D$159-Raw!AJ208,"")</f>
        <v>15.133333333333301</v>
      </c>
      <c r="AH159" s="34">
        <f>IF(Raw!AK208&gt;0,Deficit!$D$159-Raw!AK208,"")</f>
        <v>8.25</v>
      </c>
      <c r="AI159" s="34">
        <f>IF(Raw!AL208&gt;0,Deficit!$D$159-Raw!AL208,"")</f>
        <v>16.25</v>
      </c>
      <c r="AJ159" s="34">
        <f>IF(Raw!AM208&gt;0,Deficit!$D$159-Raw!AM208,"")</f>
        <v>5.5</v>
      </c>
      <c r="AK159" s="34">
        <f>IF(Raw!AN208&gt;0,Deficit!$D$159-Raw!AN208,"")</f>
        <v>16.75</v>
      </c>
      <c r="AL159" s="34">
        <f>IF(Raw!AO208&gt;0,Deficit!$D$159-Raw!AO208,"")</f>
        <v>19.899999999999999</v>
      </c>
      <c r="AM159" s="34" t="str">
        <f>IF(Raw!AP208&gt;0,Deficit!$D$159-Raw!AP208,"")</f>
        <v/>
      </c>
      <c r="AN159" s="34">
        <f>IF(Raw!AQ208&gt;0,Deficit!$D$159-Raw!AQ208,"")</f>
        <v>3.3000000000000007</v>
      </c>
      <c r="AO159" s="34">
        <f>IF(Raw!AR208&gt;0,Deficit!$D$159-Raw!AR208,"")</f>
        <v>0</v>
      </c>
      <c r="AP159" s="34">
        <f>IF(Raw!AS208&gt;0,Deficit!$D$159-Raw!AS208,"")</f>
        <v>3.1499999999999986</v>
      </c>
      <c r="AQ159" s="34">
        <f>IF(Raw!AT208&gt;0,Deficit!$D$159-Raw!AT208,"")</f>
        <v>1.0500000000000007</v>
      </c>
      <c r="AR159" s="34" t="str">
        <f>IF(Raw!AU208&gt;0,Deficit!$D$159-Raw!AU208,"")</f>
        <v/>
      </c>
    </row>
    <row r="160" spans="1:44" x14ac:dyDescent="0.25">
      <c r="A160" s="31" t="s">
        <v>54</v>
      </c>
      <c r="B160" s="26">
        <v>6</v>
      </c>
      <c r="C160" s="26">
        <v>30</v>
      </c>
      <c r="D160" s="86">
        <v>24</v>
      </c>
      <c r="E160" s="14"/>
      <c r="F160" s="14">
        <f>IF(Raw!I209&gt;0,Deficit!$D$161-Raw!I209,"")</f>
        <v>6.7396864963553007</v>
      </c>
      <c r="G160" s="14">
        <f>IF(Raw!J209&gt;0,Deficit!$D$161-Raw!J209,"")</f>
        <v>2.9623578634700998</v>
      </c>
      <c r="H160" s="14">
        <f>IF(Raw!K209&gt;0,Deficit!$D$161-Raw!K209,"")</f>
        <v>4.0789693082096008</v>
      </c>
      <c r="I160" s="14">
        <f>IF(Raw!L209&gt;0,Deficit!$D$161-Raw!L209,"")</f>
        <v>0.68774822044240125</v>
      </c>
      <c r="J160" s="14">
        <f>IF(Raw!M209&gt;0,Deficit!$D$161-Raw!M209,"")</f>
        <v>4.5180515679302005</v>
      </c>
      <c r="K160" s="14">
        <f>IF(Raw!N209&gt;0,Deficit!$D$161-Raw!N209,"")</f>
        <v>0.96780030761560099</v>
      </c>
      <c r="L160" s="14">
        <f>IF(Raw!O209&gt;0,Deficit!$D$161-Raw!O209,"")</f>
        <v>5.9160744228972</v>
      </c>
      <c r="M160" s="14">
        <f>IF(Raw!P209&gt;0,Deficit!$D$161-Raw!P209,"")</f>
        <v>3.2956632651643005</v>
      </c>
      <c r="N160" s="14">
        <f>IF(Raw!Q209&gt;0,Deficit!$D$161-Raw!Q209,"")</f>
        <v>9.0518831466881</v>
      </c>
      <c r="O160" s="14">
        <f>IF(Raw!R209&gt;0,Deficit!$D$161-Raw!R209,"")</f>
        <v>6.1821072858293</v>
      </c>
      <c r="P160" s="14">
        <f>IF(Raw!S209&gt;0,Deficit!$D$161-Raw!S209,"")</f>
        <v>9.3053860681869995</v>
      </c>
      <c r="Q160" s="14">
        <f>IF(Raw!T209&gt;0,Deficit!$D$161-Raw!T209,"")</f>
        <v>8.4767134316780002</v>
      </c>
      <c r="R160" s="14">
        <f>IF(Raw!U209&gt;0,Deficit!$D$161-Raw!U209,"")</f>
        <v>2.5741061087875998</v>
      </c>
      <c r="S160" s="14">
        <f>IF(Raw!V209&gt;0,Deficit!$D$161-Raw!V209,"")</f>
        <v>4.4652026016720008</v>
      </c>
      <c r="T160" s="14">
        <f>IF(Raw!W209&gt;0,Deficit!$D$161-Raw!W209,"")</f>
        <v>5.6443060302254011</v>
      </c>
      <c r="U160" s="14">
        <f>IF(Raw!X209&gt;0,Deficit!$D$161-Raw!X209,"")</f>
        <v>0.35687047763889979</v>
      </c>
      <c r="V160" s="14">
        <f>IF(Raw!Y209&gt;0,Deficit!$D$161-Raw!Y209,"")</f>
        <v>3.3191601561420008</v>
      </c>
      <c r="W160" s="14">
        <f>IF(Raw!Z209&gt;0,Deficit!$D$161-Raw!Z209,"")</f>
        <v>8.3737690592581995</v>
      </c>
      <c r="X160" s="14">
        <f>IF(Raw!AA209&gt;0,Deficit!$D$161-Raw!AA209,"")</f>
        <v>1.2254317782896997</v>
      </c>
      <c r="Y160" s="14">
        <f>IF(Raw!AB209&gt;0,Deficit!$D$161-Raw!AB209,"")</f>
        <v>6.2841495027156995</v>
      </c>
      <c r="Z160" s="14">
        <f>IF(Raw!AC209&gt;0,Deficit!$D$161-Raw!AC209,"")</f>
        <v>-2.1332552719300679E-2</v>
      </c>
      <c r="AA160" s="14">
        <f>IF(Raw!AD209&gt;0,Deficit!$D$161-Raw!AD209,"")</f>
        <v>3.1895035739300006</v>
      </c>
      <c r="AB160" s="14">
        <f>IF(Raw!AE209&gt;0,Deficit!$D$161-Raw!AE209,"")</f>
        <v>2.3692844734638996</v>
      </c>
      <c r="AC160" s="14">
        <f>IF(Raw!AF209&gt;0,Deficit!$D$161-Raw!AF209,"")</f>
        <v>0.23061830715619891</v>
      </c>
      <c r="AD160" s="14">
        <f>IF(Raw!AG209&gt;0,Deficit!$D$161-Raw!AG209,"")</f>
        <v>5.6192009207581997</v>
      </c>
      <c r="AE160" s="14">
        <f>IF(Raw!AH209&gt;0,Deficit!$D$161-Raw!AH209,"")</f>
        <v>-4.5085598372800462E-2</v>
      </c>
      <c r="AF160" s="14">
        <f>IF(Raw!AI209&gt;0,Deficit!$D$161-Raw!AI209,"")</f>
        <v>2.8567154787567013</v>
      </c>
      <c r="AG160" s="14">
        <f>IF(Raw!AJ209&gt;0,Deficit!$D$161-Raw!AJ209,"")</f>
        <v>9.9584356131995992</v>
      </c>
      <c r="AH160" s="14">
        <f>IF(Raw!AK209&gt;0,Deficit!$D$161-Raw!AK209,"")</f>
        <v>9.0157158052354998</v>
      </c>
      <c r="AI160" s="14">
        <f>IF(Raw!AL209&gt;0,Deficit!$D$161-Raw!AL209,"")</f>
        <v>10.357949718041001</v>
      </c>
      <c r="AJ160" s="14">
        <f>IF(Raw!AM209&gt;0,Deficit!$D$161-Raw!AM209,"")</f>
        <v>10.121752428978001</v>
      </c>
      <c r="AK160" s="14">
        <f>IF(Raw!AN209&gt;0,Deficit!$D$161-Raw!AN209,"")</f>
        <v>10.070195086876399</v>
      </c>
      <c r="AL160" s="14">
        <f>IF(Raw!AO209&gt;0,Deficit!$D$161-Raw!AO209,"")</f>
        <v>11.7992145084227</v>
      </c>
      <c r="AM160" s="14">
        <f>IF(Raw!AP209&gt;0,Deficit!$D$161-Raw!AP209,"")</f>
        <v>11.602498119895699</v>
      </c>
      <c r="AN160" s="14">
        <f>IF(Raw!AQ209&gt;0,Deficit!$D$161-Raw!AQ209,"")</f>
        <v>0.76114187315669923</v>
      </c>
      <c r="AO160" s="14">
        <f>IF(Raw!AR209&gt;0,Deficit!$D$161-Raw!AR209,"")</f>
        <v>1.5458601802307008</v>
      </c>
      <c r="AP160" s="14">
        <f>IF(Raw!AS209&gt;0,Deficit!$D$161-Raw!AS209,"")</f>
        <v>2.9528211842176013</v>
      </c>
      <c r="AQ160" s="14">
        <f>IF(Raw!AT209&gt;0,Deficit!$D$161-Raw!AT209,"")</f>
        <v>3.4078284412811009</v>
      </c>
      <c r="AR160" s="14" t="str">
        <f>IF(Raw!AU209&gt;0,Deficit!$D$161-Raw!AU209,"")</f>
        <v/>
      </c>
    </row>
    <row r="161" spans="1:44" x14ac:dyDescent="0.25">
      <c r="A161" s="31" t="s">
        <v>54</v>
      </c>
      <c r="B161" s="26">
        <v>6</v>
      </c>
      <c r="C161" s="26">
        <v>60</v>
      </c>
      <c r="D161" s="19">
        <v>14</v>
      </c>
      <c r="E161" s="14"/>
      <c r="F161" s="14">
        <f>IF(Raw!I210&gt;0,Deficit!$D$163-Raw!I210,"")</f>
        <v>2.2373917052234997</v>
      </c>
      <c r="G161" s="14">
        <f>IF(Raw!J210&gt;0,Deficit!$D$163-Raw!J210,"")</f>
        <v>1.8155729442388004</v>
      </c>
      <c r="H161" s="14">
        <f>IF(Raw!K210&gt;0,Deficit!$D$163-Raw!K210,"")</f>
        <v>1.7126251904919005</v>
      </c>
      <c r="I161" s="14">
        <f>IF(Raw!L210&gt;0,Deficit!$D$163-Raw!L210,"")</f>
        <v>1.7477733884546005</v>
      </c>
      <c r="J161" s="14">
        <f>IF(Raw!M210&gt;0,Deficit!$D$163-Raw!M210,"")</f>
        <v>1.1908797384392003</v>
      </c>
      <c r="K161" s="14">
        <f>IF(Raw!N210&gt;0,Deficit!$D$163-Raw!N210,"")</f>
        <v>0.7086378882160993</v>
      </c>
      <c r="L161" s="14">
        <f>IF(Raw!O210&gt;0,Deficit!$D$163-Raw!O210,"")</f>
        <v>1.2136780122497992</v>
      </c>
      <c r="M161" s="14">
        <f>IF(Raw!P210&gt;0,Deficit!$D$163-Raw!P210,"")</f>
        <v>1.0315250550504</v>
      </c>
      <c r="N161" s="14">
        <f>IF(Raw!Q210&gt;0,Deficit!$D$163-Raw!Q210,"")</f>
        <v>1.8195248577987009</v>
      </c>
      <c r="O161" s="14">
        <f>IF(Raw!R210&gt;0,Deficit!$D$163-Raw!R210,"")</f>
        <v>2.1193908752665003</v>
      </c>
      <c r="P161" s="14">
        <f>IF(Raw!S210&gt;0,Deficit!$D$163-Raw!S210,"")</f>
        <v>2.2928952945720003</v>
      </c>
      <c r="Q161" s="14">
        <f>IF(Raw!T210&gt;0,Deficit!$D$163-Raw!T210,"")</f>
        <v>2.1217786231370006</v>
      </c>
      <c r="R161" s="14">
        <f>IF(Raw!U210&gt;0,Deficit!$D$163-Raw!U210,"")</f>
        <v>2.0390465522643009</v>
      </c>
      <c r="S161" s="14">
        <f>IF(Raw!V210&gt;0,Deficit!$D$163-Raw!V210,"")</f>
        <v>2.0962789071627004</v>
      </c>
      <c r="T161" s="14">
        <f>IF(Raw!W210&gt;0,Deficit!$D$163-Raw!W210,"")</f>
        <v>2.3108044158572003</v>
      </c>
      <c r="U161" s="14">
        <f>IF(Raw!X210&gt;0,Deficit!$D$163-Raw!X210,"")</f>
        <v>2.2669913699232005</v>
      </c>
      <c r="V161" s="14">
        <f>IF(Raw!Y210&gt;0,Deficit!$D$163-Raw!Y210,"")</f>
        <v>2.3929899222979998</v>
      </c>
      <c r="W161" s="14">
        <f>IF(Raw!Z210&gt;0,Deficit!$D$163-Raw!Z210,"")</f>
        <v>1.9998907676142004</v>
      </c>
      <c r="X161" s="14">
        <f>IF(Raw!AA210&gt;0,Deficit!$D$163-Raw!AA210,"")</f>
        <v>2.3831631710240995</v>
      </c>
      <c r="Y161" s="14">
        <f>IF(Raw!AB210&gt;0,Deficit!$D$163-Raw!AB210,"")</f>
        <v>2.0163677053122999</v>
      </c>
      <c r="Z161" s="14">
        <f>IF(Raw!AC210&gt;0,Deficit!$D$163-Raw!AC210,"")</f>
        <v>-4.5017743295000301E-2</v>
      </c>
      <c r="AA161" s="14">
        <f>IF(Raw!AD210&gt;0,Deficit!$D$163-Raw!AD210,"")</f>
        <v>-8.6291819037699113E-2</v>
      </c>
      <c r="AB161" s="14">
        <f>IF(Raw!AE210&gt;0,Deficit!$D$163-Raw!AE210,"")</f>
        <v>0.26045041685789982</v>
      </c>
      <c r="AC161" s="14">
        <f>IF(Raw!AF210&gt;0,Deficit!$D$163-Raw!AF210,"")</f>
        <v>0.42050547322510035</v>
      </c>
      <c r="AD161" s="14">
        <f>IF(Raw!AG210&gt;0,Deficit!$D$163-Raw!AG210,"")</f>
        <v>0.87813581729120038</v>
      </c>
      <c r="AE161" s="14">
        <f>IF(Raw!AH210&gt;0,Deficit!$D$163-Raw!AH210,"")</f>
        <v>1.2697835595255</v>
      </c>
      <c r="AF161" s="14">
        <f>IF(Raw!AI210&gt;0,Deficit!$D$163-Raw!AI210,"")</f>
        <v>0.68148324325779974</v>
      </c>
      <c r="AG161" s="14">
        <f>IF(Raw!AJ210&gt;0,Deficit!$D$163-Raw!AJ210,"")</f>
        <v>1.8861061634697993</v>
      </c>
      <c r="AH161" s="14">
        <f>IF(Raw!AK210&gt;0,Deficit!$D$163-Raw!AK210,"")</f>
        <v>2.0050863665441003</v>
      </c>
      <c r="AI161" s="14">
        <f>IF(Raw!AL210&gt;0,Deficit!$D$163-Raw!AL210,"")</f>
        <v>2.3074383682121997</v>
      </c>
      <c r="AJ161" s="14">
        <f>IF(Raw!AM210&gt;0,Deficit!$D$163-Raw!AM210,"")</f>
        <v>2.5814699398827994</v>
      </c>
      <c r="AK161" s="14">
        <f>IF(Raw!AN210&gt;0,Deficit!$D$163-Raw!AN210,"")</f>
        <v>2.9684309936285</v>
      </c>
      <c r="AL161" s="14">
        <f>IF(Raw!AO210&gt;0,Deficit!$D$163-Raw!AO210,"")</f>
        <v>3.2694739720284005</v>
      </c>
      <c r="AM161" s="14">
        <f>IF(Raw!AP210&gt;0,Deficit!$D$163-Raw!AP210,"")</f>
        <v>3.0867458117715998</v>
      </c>
      <c r="AN161" s="14">
        <f>IF(Raw!AQ210&gt;0,Deficit!$D$163-Raw!AQ210,"")</f>
        <v>-0.86128408819489977</v>
      </c>
      <c r="AO161" s="14">
        <f>IF(Raw!AR210&gt;0,Deficit!$D$163-Raw!AR210,"")</f>
        <v>8.7975994202899699E-2</v>
      </c>
      <c r="AP161" s="14">
        <f>IF(Raw!AS210&gt;0,Deficit!$D$163-Raw!AS210,"")</f>
        <v>1.7782314629696998</v>
      </c>
      <c r="AQ161" s="14">
        <f>IF(Raw!AT210&gt;0,Deficit!$D$163-Raw!AT210,"")</f>
        <v>1.1797345346110006</v>
      </c>
      <c r="AR161" s="14" t="str">
        <f>IF(Raw!AU210&gt;0,Deficit!$D$163-Raw!AU210,"")</f>
        <v/>
      </c>
    </row>
    <row r="162" spans="1:44" x14ac:dyDescent="0.25">
      <c r="A162" s="31" t="s">
        <v>54</v>
      </c>
      <c r="B162" s="26">
        <v>6</v>
      </c>
      <c r="C162" s="26">
        <v>90</v>
      </c>
      <c r="D162" s="19">
        <v>14</v>
      </c>
      <c r="E162" s="14"/>
      <c r="F162" s="14">
        <f>IF(Raw!I211&gt;0,Deficit!$D$165-Raw!I211,"")</f>
        <v>2.3192648126366002</v>
      </c>
      <c r="G162" s="14">
        <f>IF(Raw!J211&gt;0,Deficit!$D$165-Raw!J211,"")</f>
        <v>1.7877265164751996</v>
      </c>
      <c r="H162" s="14">
        <f>IF(Raw!K211&gt;0,Deficit!$D$165-Raw!K211,"")</f>
        <v>2.0093987877695003</v>
      </c>
      <c r="I162" s="14">
        <f>IF(Raw!L211&gt;0,Deficit!$D$165-Raw!L211,"")</f>
        <v>1.6052737563229993</v>
      </c>
      <c r="J162" s="14">
        <f>IF(Raw!M211&gt;0,Deficit!$D$165-Raw!M211,"")</f>
        <v>1.5350018351801005</v>
      </c>
      <c r="K162" s="14">
        <f>IF(Raw!N211&gt;0,Deficit!$D$165-Raw!N211,"")</f>
        <v>1.3089650910977007</v>
      </c>
      <c r="L162" s="14">
        <f>IF(Raw!O211&gt;0,Deficit!$D$165-Raw!O211,"")</f>
        <v>1.5207767980088995</v>
      </c>
      <c r="M162" s="14">
        <f>IF(Raw!P211&gt;0,Deficit!$D$165-Raw!P211,"")</f>
        <v>1.5999318564571006</v>
      </c>
      <c r="N162" s="14">
        <f>IF(Raw!Q211&gt;0,Deficit!$D$165-Raw!Q211,"")</f>
        <v>1.6956145763536998</v>
      </c>
      <c r="O162" s="14">
        <f>IF(Raw!R211&gt;0,Deficit!$D$165-Raw!R211,"")</f>
        <v>1.7798056958817003</v>
      </c>
      <c r="P162" s="14">
        <f>IF(Raw!S211&gt;0,Deficit!$D$165-Raw!S211,"")</f>
        <v>1.4621570174639995</v>
      </c>
      <c r="Q162" s="14">
        <f>IF(Raw!T211&gt;0,Deficit!$D$165-Raw!T211,"")</f>
        <v>2.1242349486946992</v>
      </c>
      <c r="R162" s="14">
        <f>IF(Raw!U211&gt;0,Deficit!$D$165-Raw!U211,"")</f>
        <v>2.1495627813374991</v>
      </c>
      <c r="S162" s="14">
        <f>IF(Raw!V211&gt;0,Deficit!$D$165-Raw!V211,"")</f>
        <v>1.9786367892259999</v>
      </c>
      <c r="T162" s="14">
        <f>IF(Raw!W211&gt;0,Deficit!$D$165-Raw!W211,"")</f>
        <v>2.0022377601363992</v>
      </c>
      <c r="U162" s="14">
        <f>IF(Raw!X211&gt;0,Deficit!$D$165-Raw!X211,"")</f>
        <v>1.6247402992324993</v>
      </c>
      <c r="V162" s="14">
        <f>IF(Raw!Y211&gt;0,Deficit!$D$165-Raw!Y211,"")</f>
        <v>1.7594380078057998</v>
      </c>
      <c r="W162" s="14">
        <f>IF(Raw!Z211&gt;0,Deficit!$D$165-Raw!Z211,"")</f>
        <v>2.5262973582222994</v>
      </c>
      <c r="X162" s="14">
        <f>IF(Raw!AA211&gt;0,Deficit!$D$165-Raw!AA211,"")</f>
        <v>1.9056316273629008</v>
      </c>
      <c r="Y162" s="14">
        <f>IF(Raw!AB211&gt;0,Deficit!$D$165-Raw!AB211,"")</f>
        <v>2.2323162863717005</v>
      </c>
      <c r="Z162" s="14">
        <f>IF(Raw!AC211&gt;0,Deficit!$D$165-Raw!AC211,"")</f>
        <v>1.9351188570787006</v>
      </c>
      <c r="AA162" s="14">
        <f>IF(Raw!AD211&gt;0,Deficit!$D$165-Raw!AD211,"")</f>
        <v>1.5374182350393006</v>
      </c>
      <c r="AB162" s="14">
        <f>IF(Raw!AE211&gt;0,Deficit!$D$165-Raw!AE211,"")</f>
        <v>0.34772540146640019</v>
      </c>
      <c r="AC162" s="14">
        <f>IF(Raw!AF211&gt;0,Deficit!$D$165-Raw!AF211,"")</f>
        <v>0.25494282184359918</v>
      </c>
      <c r="AD162" s="14">
        <f>IF(Raw!AG211&gt;0,Deficit!$D$165-Raw!AG211,"")</f>
        <v>0.92419761817349944</v>
      </c>
      <c r="AE162" s="14">
        <f>IF(Raw!AH211&gt;0,Deficit!$D$165-Raw!AH211,"")</f>
        <v>1.0673276021099998</v>
      </c>
      <c r="AF162" s="14">
        <f>IF(Raw!AI211&gt;0,Deficit!$D$165-Raw!AI211,"")</f>
        <v>0.9829441409007007</v>
      </c>
      <c r="AG162" s="14">
        <f>IF(Raw!AJ211&gt;0,Deficit!$D$165-Raw!AJ211,"")</f>
        <v>1.4035482428246997</v>
      </c>
      <c r="AH162" s="14">
        <f>IF(Raw!AK211&gt;0,Deficit!$D$165-Raw!AK211,"")</f>
        <v>1.0111212138780008</v>
      </c>
      <c r="AI162" s="14">
        <f>IF(Raw!AL211&gt;0,Deficit!$D$165-Raw!AL211,"")</f>
        <v>1.4724503754972993</v>
      </c>
      <c r="AJ162" s="14">
        <f>IF(Raw!AM211&gt;0,Deficit!$D$165-Raw!AM211,"")</f>
        <v>0.9628109278446999</v>
      </c>
      <c r="AK162" s="14">
        <f>IF(Raw!AN211&gt;0,Deficit!$D$165-Raw!AN211,"")</f>
        <v>1.2542505508610997</v>
      </c>
      <c r="AL162" s="14">
        <f>IF(Raw!AO211&gt;0,Deficit!$D$165-Raw!AO211,"")</f>
        <v>2.0769365615131008</v>
      </c>
      <c r="AM162" s="14">
        <f>IF(Raw!AP211&gt;0,Deficit!$D$165-Raw!AP211,"")</f>
        <v>1.8973385471261999</v>
      </c>
      <c r="AN162" s="14">
        <f>IF(Raw!AQ211&gt;0,Deficit!$D$165-Raw!AQ211,"")</f>
        <v>1.7623729114924007</v>
      </c>
      <c r="AO162" s="14">
        <f>IF(Raw!AR211&gt;0,Deficit!$D$165-Raw!AR211,"")</f>
        <v>-8.1721947640900794E-2</v>
      </c>
      <c r="AP162" s="14">
        <f>IF(Raw!AS211&gt;0,Deficit!$D$165-Raw!AS211,"")</f>
        <v>1.2368409525538997</v>
      </c>
      <c r="AQ162" s="14">
        <f>IF(Raw!AT211&gt;0,Deficit!$D$165-Raw!AT211,"")</f>
        <v>1.4455596251806</v>
      </c>
      <c r="AR162" s="14" t="str">
        <f>IF(Raw!AU211&gt;0,Deficit!$D$165-Raw!AU211,"")</f>
        <v/>
      </c>
    </row>
    <row r="163" spans="1:44" x14ac:dyDescent="0.25">
      <c r="A163" s="31" t="s">
        <v>54</v>
      </c>
      <c r="B163" s="26">
        <v>6</v>
      </c>
      <c r="C163" s="26">
        <v>120</v>
      </c>
      <c r="D163" s="19">
        <v>15</v>
      </c>
      <c r="E163" s="14"/>
      <c r="F163" s="14">
        <f>IF(Raw!I212&gt;0,Deficit!$D$167-Raw!I212,"")</f>
        <v>2.7804288701449007</v>
      </c>
      <c r="G163" s="14">
        <f>IF(Raw!J212&gt;0,Deficit!$D$167-Raw!J212,"")</f>
        <v>2.7496424248459999</v>
      </c>
      <c r="H163" s="14">
        <f>IF(Raw!K212&gt;0,Deficit!$D$167-Raw!K212,"")</f>
        <v>2.8457845079184008</v>
      </c>
      <c r="I163" s="14">
        <f>IF(Raw!L212&gt;0,Deficit!$D$167-Raw!L212,"")</f>
        <v>2.9358401802982002</v>
      </c>
      <c r="J163" s="14">
        <f>IF(Raw!M212&gt;0,Deficit!$D$167-Raw!M212,"")</f>
        <v>2.0819952943817999</v>
      </c>
      <c r="K163" s="14">
        <f>IF(Raw!N212&gt;0,Deficit!$D$167-Raw!N212,"")</f>
        <v>2.1342307032643006</v>
      </c>
      <c r="L163" s="14">
        <f>IF(Raw!O212&gt;0,Deficit!$D$167-Raw!O212,"")</f>
        <v>2.1363496862056</v>
      </c>
      <c r="M163" s="14">
        <f>IF(Raw!P212&gt;0,Deficit!$D$167-Raw!P212,"")</f>
        <v>2.0720439693005996</v>
      </c>
      <c r="N163" s="14">
        <f>IF(Raw!Q212&gt;0,Deficit!$D$167-Raw!Q212,"")</f>
        <v>1.9857257798435004</v>
      </c>
      <c r="O163" s="14">
        <f>IF(Raw!R212&gt;0,Deficit!$D$167-Raw!R212,"")</f>
        <v>2.177943465757</v>
      </c>
      <c r="P163" s="14">
        <f>IF(Raw!S212&gt;0,Deficit!$D$167-Raw!S212,"")</f>
        <v>2.4363191478028998</v>
      </c>
      <c r="Q163" s="14">
        <f>IF(Raw!T212&gt;0,Deficit!$D$167-Raw!T212,"")</f>
        <v>2.6292933779664001</v>
      </c>
      <c r="R163" s="14">
        <f>IF(Raw!U212&gt;0,Deficit!$D$167-Raw!U212,"")</f>
        <v>2.3307620585437991</v>
      </c>
      <c r="S163" s="14">
        <f>IF(Raw!V212&gt;0,Deficit!$D$167-Raw!V212,"")</f>
        <v>2.8522270246588999</v>
      </c>
      <c r="T163" s="14">
        <f>IF(Raw!W212&gt;0,Deficit!$D$167-Raw!W212,"")</f>
        <v>2.5979991665991999</v>
      </c>
      <c r="U163" s="14">
        <f>IF(Raw!X212&gt;0,Deficit!$D$167-Raw!X212,"")</f>
        <v>2.665671417015</v>
      </c>
      <c r="V163" s="14">
        <f>IF(Raw!Y212&gt;0,Deficit!$D$167-Raw!Y212,"")</f>
        <v>2.6271731525791004</v>
      </c>
      <c r="W163" s="14">
        <f>IF(Raw!Z212&gt;0,Deficit!$D$167-Raw!Z212,"")</f>
        <v>2.5654977971957003</v>
      </c>
      <c r="X163" s="14">
        <f>IF(Raw!AA212&gt;0,Deficit!$D$167-Raw!AA212,"")</f>
        <v>2.8806853509200003</v>
      </c>
      <c r="Y163" s="14">
        <f>IF(Raw!AB212&gt;0,Deficit!$D$167-Raw!AB212,"")</f>
        <v>2.8409220444618999</v>
      </c>
      <c r="Z163" s="14">
        <f>IF(Raw!AC212&gt;0,Deficit!$D$167-Raw!AC212,"")</f>
        <v>2.8854193879188994</v>
      </c>
      <c r="AA163" s="14">
        <f>IF(Raw!AD212&gt;0,Deficit!$D$167-Raw!AD212,"")</f>
        <v>2.9229534145260008</v>
      </c>
      <c r="AB163" s="14">
        <f>IF(Raw!AE212&gt;0,Deficit!$D$167-Raw!AE212,"")</f>
        <v>2.1513745940281002</v>
      </c>
      <c r="AC163" s="14">
        <f>IF(Raw!AF212&gt;0,Deficit!$D$167-Raw!AF212,"")</f>
        <v>1.0874383214028995</v>
      </c>
      <c r="AD163" s="14">
        <f>IF(Raw!AG212&gt;0,Deficit!$D$167-Raw!AG212,"")</f>
        <v>1.1618901006615001</v>
      </c>
      <c r="AE163" s="14">
        <f>IF(Raw!AH212&gt;0,Deficit!$D$167-Raw!AH212,"")</f>
        <v>1.4873735589643005</v>
      </c>
      <c r="AF163" s="14">
        <f>IF(Raw!AI212&gt;0,Deficit!$D$167-Raw!AI212,"")</f>
        <v>1.2913889224168997</v>
      </c>
      <c r="AG163" s="14">
        <f>IF(Raw!AJ212&gt;0,Deficit!$D$167-Raw!AJ212,"")</f>
        <v>1.9463104144815997</v>
      </c>
      <c r="AH163" s="14">
        <f>IF(Raw!AK212&gt;0,Deficit!$D$167-Raw!AK212,"")</f>
        <v>1.8218653803322002</v>
      </c>
      <c r="AI163" s="14">
        <f>IF(Raw!AL212&gt;0,Deficit!$D$167-Raw!AL212,"")</f>
        <v>1.8524150432386008</v>
      </c>
      <c r="AJ163" s="14">
        <f>IF(Raw!AM212&gt;0,Deficit!$D$167-Raw!AM212,"")</f>
        <v>1.5793388349403994</v>
      </c>
      <c r="AK163" s="14">
        <f>IF(Raw!AN212&gt;0,Deficit!$D$167-Raw!AN212,"")</f>
        <v>2.0690390688672995</v>
      </c>
      <c r="AL163" s="14">
        <f>IF(Raw!AO212&gt;0,Deficit!$D$167-Raw!AO212,"")</f>
        <v>2.3954110968471003</v>
      </c>
      <c r="AM163" s="14">
        <f>IF(Raw!AP212&gt;0,Deficit!$D$167-Raw!AP212,"")</f>
        <v>1.9680383477034002</v>
      </c>
      <c r="AN163" s="14">
        <f>IF(Raw!AQ212&gt;0,Deficit!$D$167-Raw!AQ212,"")</f>
        <v>2.8275586940766999</v>
      </c>
      <c r="AO163" s="14">
        <f>IF(Raw!AR212&gt;0,Deficit!$D$167-Raw!AR212,"")</f>
        <v>1.4410709218304998</v>
      </c>
      <c r="AP163" s="14">
        <f>IF(Raw!AS212&gt;0,Deficit!$D$167-Raw!AS212,"")</f>
        <v>2.4141215371863005</v>
      </c>
      <c r="AQ163" s="14">
        <f>IF(Raw!AT212&gt;0,Deficit!$D$167-Raw!AT212,"")</f>
        <v>1.8332544455097999</v>
      </c>
      <c r="AR163" s="14" t="str">
        <f>IF(Raw!AU212&gt;0,Deficit!$D$167-Raw!AU212,"")</f>
        <v/>
      </c>
    </row>
    <row r="164" spans="1:44" x14ac:dyDescent="0.25">
      <c r="A164" s="31" t="s">
        <v>54</v>
      </c>
      <c r="B164" s="26">
        <v>6</v>
      </c>
      <c r="C164" s="26">
        <v>150</v>
      </c>
      <c r="D164" s="19">
        <v>12.9</v>
      </c>
      <c r="E164" s="14"/>
      <c r="F164" s="14">
        <f>IF(Raw!I213&gt;0,Deficit!$D$169-Raw!I213,"")</f>
        <v>3.613268664110981</v>
      </c>
      <c r="G164" s="14">
        <f>IF(Raw!J213&gt;0,Deficit!$D$169-Raw!J213,"")</f>
        <v>3.4520379982716598</v>
      </c>
      <c r="H164" s="14">
        <f>IF(Raw!K213&gt;0,Deficit!$D$169-Raw!K213,"")</f>
        <v>3.2408227708887409</v>
      </c>
      <c r="I164" s="14">
        <f>IF(Raw!L213&gt;0,Deficit!$D$169-Raw!L213,"")</f>
        <v>3.2469237671192808</v>
      </c>
      <c r="J164" s="14">
        <f>IF(Raw!M213&gt;0,Deficit!$D$169-Raw!M213,"")</f>
        <v>2.986915296499161</v>
      </c>
      <c r="K164" s="14">
        <f>IF(Raw!N213&gt;0,Deficit!$D$169-Raw!N213,"")</f>
        <v>2.7811906405822011</v>
      </c>
      <c r="L164" s="14">
        <f>IF(Raw!O213&gt;0,Deficit!$D$169-Raw!O213,"")</f>
        <v>2.3216422741110012</v>
      </c>
      <c r="M164" s="14">
        <f>IF(Raw!P213&gt;0,Deficit!$D$169-Raw!P213,"")</f>
        <v>2.3111152196511</v>
      </c>
      <c r="N164" s="14">
        <f>IF(Raw!Q213&gt;0,Deficit!$D$169-Raw!Q213,"")</f>
        <v>2.0849605608980006</v>
      </c>
      <c r="O164" s="14">
        <f>IF(Raw!R213&gt;0,Deficit!$D$169-Raw!R213,"")</f>
        <v>2.2824855911817004</v>
      </c>
      <c r="P164" s="14">
        <f>IF(Raw!S213&gt;0,Deficit!$D$169-Raw!S213,"")</f>
        <v>2.2281096394789</v>
      </c>
      <c r="Q164" s="14">
        <f>IF(Raw!T213&gt;0,Deficit!$D$169-Raw!T213,"")</f>
        <v>2.6258685517681002</v>
      </c>
      <c r="R164" s="14">
        <f>IF(Raw!U213&gt;0,Deficit!$D$169-Raw!U213,"")</f>
        <v>2.2194198478439997</v>
      </c>
      <c r="S164" s="14">
        <f>IF(Raw!V213&gt;0,Deficit!$D$169-Raw!V213,"")</f>
        <v>2.258470105601301</v>
      </c>
      <c r="T164" s="14">
        <f>IF(Raw!W213&gt;0,Deficit!$D$169-Raw!W213,"")</f>
        <v>2.3878386156588007</v>
      </c>
      <c r="U164" s="14">
        <f>IF(Raw!X213&gt;0,Deficit!$D$169-Raw!X213,"")</f>
        <v>2.2782192467526006</v>
      </c>
      <c r="V164" s="14">
        <f>IF(Raw!Y213&gt;0,Deficit!$D$169-Raw!Y213,"")</f>
        <v>2.413305454988901</v>
      </c>
      <c r="W164" s="14">
        <f>IF(Raw!Z213&gt;0,Deficit!$D$169-Raw!Z213,"")</f>
        <v>2.3622111722197996</v>
      </c>
      <c r="X164" s="14">
        <f>IF(Raw!AA213&gt;0,Deficit!$D$169-Raw!AA213,"")</f>
        <v>2.5977026050607996</v>
      </c>
      <c r="Y164" s="14">
        <f>IF(Raw!AB213&gt;0,Deficit!$D$169-Raw!AB213,"")</f>
        <v>2.2632767848265001</v>
      </c>
      <c r="Z164" s="14">
        <f>IF(Raw!AC213&gt;0,Deficit!$D$169-Raw!AC213,"")</f>
        <v>2.5322126135183005</v>
      </c>
      <c r="AA164" s="14">
        <f>IF(Raw!AD213&gt;0,Deficit!$D$169-Raw!AD213,"")</f>
        <v>2.4311889484404006</v>
      </c>
      <c r="AB164" s="14">
        <f>IF(Raw!AE213&gt;0,Deficit!$D$169-Raw!AE213,"")</f>
        <v>2.3761893596145001</v>
      </c>
      <c r="AC164" s="14">
        <f>IF(Raw!AF213&gt;0,Deficit!$D$169-Raw!AF213,"")</f>
        <v>2.4633290849867997</v>
      </c>
      <c r="AD164" s="14">
        <f>IF(Raw!AG213&gt;0,Deficit!$D$169-Raw!AG213,"")</f>
        <v>1.6480444853262011</v>
      </c>
      <c r="AE164" s="14">
        <f>IF(Raw!AH213&gt;0,Deficit!$D$169-Raw!AH213,"")</f>
        <v>1.4925125127828007</v>
      </c>
      <c r="AF164" s="14">
        <f>IF(Raw!AI213&gt;0,Deficit!$D$169-Raw!AI213,"")</f>
        <v>1.4371009394851999</v>
      </c>
      <c r="AG164" s="14">
        <f>IF(Raw!AJ213&gt;0,Deficit!$D$169-Raw!AJ213,"")</f>
        <v>1.6587465451506009</v>
      </c>
      <c r="AH164" s="14">
        <f>IF(Raw!AK213&gt;0,Deficit!$D$169-Raw!AK213,"")</f>
        <v>1.3493120224310999</v>
      </c>
      <c r="AI164" s="14">
        <f>IF(Raw!AL213&gt;0,Deficit!$D$169-Raw!AL213,"")</f>
        <v>1.9033759646970996</v>
      </c>
      <c r="AJ164" s="14">
        <f>IF(Raw!AM213&gt;0,Deficit!$D$169-Raw!AM213,"")</f>
        <v>1.7553567299475006</v>
      </c>
      <c r="AK164" s="14">
        <f>IF(Raw!AN213&gt;0,Deficit!$D$169-Raw!AN213,"")</f>
        <v>1.7562386570364996</v>
      </c>
      <c r="AL164" s="14">
        <f>IF(Raw!AO213&gt;0,Deficit!$D$169-Raw!AO213,"")</f>
        <v>2.0303182601652008</v>
      </c>
      <c r="AM164" s="14">
        <f>IF(Raw!AP213&gt;0,Deficit!$D$169-Raw!AP213,"")</f>
        <v>1.9019455286387998</v>
      </c>
      <c r="AN164" s="14">
        <f>IF(Raw!AQ213&gt;0,Deficit!$D$169-Raw!AQ213,"")</f>
        <v>2.3125361189112006</v>
      </c>
      <c r="AO164" s="14">
        <f>IF(Raw!AR213&gt;0,Deficit!$D$169-Raw!AR213,"")</f>
        <v>2.2817170065489005</v>
      </c>
      <c r="AP164" s="14">
        <f>IF(Raw!AS213&gt;0,Deficit!$D$169-Raw!AS213,"")</f>
        <v>2.1593597869192003</v>
      </c>
      <c r="AQ164" s="14">
        <f>IF(Raw!AT213&gt;0,Deficit!$D$169-Raw!AT213,"")</f>
        <v>1.9066607199974008</v>
      </c>
      <c r="AR164" s="14" t="str">
        <f>IF(Raw!AU213&gt;0,Deficit!$D$169-Raw!AU213,"")</f>
        <v/>
      </c>
    </row>
    <row r="165" spans="1:44" x14ac:dyDescent="0.25">
      <c r="A165" s="31" t="s">
        <v>54</v>
      </c>
      <c r="B165" s="26">
        <v>6</v>
      </c>
      <c r="C165" s="26">
        <v>200</v>
      </c>
      <c r="D165" s="19">
        <v>27</v>
      </c>
      <c r="E165" s="14"/>
      <c r="F165" s="14">
        <f>IF(Raw!I214&gt;0,Deficit!$D$171-Raw!I214,"")</f>
        <v>7.2766730592576998</v>
      </c>
      <c r="G165" s="14">
        <f>IF(Raw!J214&gt;0,Deficit!$D$171-Raw!J214,"")</f>
        <v>5.9948693781803009</v>
      </c>
      <c r="H165" s="14">
        <f>IF(Raw!K214&gt;0,Deficit!$D$171-Raw!K214,"")</f>
        <v>5.6335371414217015</v>
      </c>
      <c r="I165" s="14">
        <f>IF(Raw!L214&gt;0,Deficit!$D$171-Raw!L214,"")</f>
        <v>5.2458325621085002</v>
      </c>
      <c r="J165" s="14">
        <f>IF(Raw!M214&gt;0,Deficit!$D$171-Raw!M214,"")</f>
        <v>6.3777603653063011</v>
      </c>
      <c r="K165" s="14">
        <f>IF(Raw!N214&gt;0,Deficit!$D$171-Raw!N214,"")</f>
        <v>5.9510562922563004</v>
      </c>
      <c r="L165" s="14">
        <f>IF(Raw!O214&gt;0,Deficit!$D$171-Raw!O214,"")</f>
        <v>4.940866132048999</v>
      </c>
      <c r="M165" s="14">
        <f>IF(Raw!P214&gt;0,Deficit!$D$171-Raw!P214,"")</f>
        <v>5.7221231790002989</v>
      </c>
      <c r="N165" s="14">
        <f>IF(Raw!Q214&gt;0,Deficit!$D$171-Raw!Q214,"")</f>
        <v>5.9582346278105014</v>
      </c>
      <c r="O165" s="14">
        <f>IF(Raw!R214&gt;0,Deficit!$D$171-Raw!R214,"")</f>
        <v>6.1558218608772997</v>
      </c>
      <c r="P165" s="14">
        <f>IF(Raw!S214&gt;0,Deficit!$D$171-Raw!S214,"")</f>
        <v>5.9551895129615993</v>
      </c>
      <c r="Q165" s="14">
        <f>IF(Raw!T214&gt;0,Deficit!$D$171-Raw!T214,"")</f>
        <v>6.1341589598234982</v>
      </c>
      <c r="R165" s="14">
        <f>IF(Raw!U214&gt;0,Deficit!$D$171-Raw!U214,"")</f>
        <v>6.3720370647153004</v>
      </c>
      <c r="S165" s="14">
        <f>IF(Raw!V214&gt;0,Deficit!$D$171-Raw!V214,"")</f>
        <v>5.7397786555075001</v>
      </c>
      <c r="T165" s="14">
        <f>IF(Raw!W214&gt;0,Deficit!$D$171-Raw!W214,"")</f>
        <v>5.9870701915084013</v>
      </c>
      <c r="U165" s="14">
        <f>IF(Raw!X214&gt;0,Deficit!$D$171-Raw!X214,"")</f>
        <v>6.6778232515911</v>
      </c>
      <c r="V165" s="14">
        <f>IF(Raw!Y214&gt;0,Deficit!$D$171-Raw!Y214,"")</f>
        <v>4.9987503808008995</v>
      </c>
      <c r="W165" s="14">
        <f>IF(Raw!Z214&gt;0,Deficit!$D$171-Raw!Z214,"")</f>
        <v>5.2704367705213997</v>
      </c>
      <c r="X165" s="14">
        <f>IF(Raw!AA214&gt;0,Deficit!$D$171-Raw!AA214,"")</f>
        <v>5.0193997777609987</v>
      </c>
      <c r="Y165" s="14">
        <f>IF(Raw!AB214&gt;0,Deficit!$D$171-Raw!AB214,"")</f>
        <v>5.9717463141201996</v>
      </c>
      <c r="Z165" s="14">
        <f>IF(Raw!AC214&gt;0,Deficit!$D$171-Raw!AC214,"")</f>
        <v>5.9524043876192003</v>
      </c>
      <c r="AA165" s="14">
        <f>IF(Raw!AD214&gt;0,Deficit!$D$171-Raw!AD214,"")</f>
        <v>4.7909126850940993</v>
      </c>
      <c r="AB165" s="14">
        <f>IF(Raw!AE214&gt;0,Deficit!$D$171-Raw!AE214,"")</f>
        <v>5.4756459743455999</v>
      </c>
      <c r="AC165" s="14">
        <f>IF(Raw!AF214&gt;0,Deficit!$D$171-Raw!AF214,"")</f>
        <v>4.9198517515788005</v>
      </c>
      <c r="AD165" s="14">
        <f>IF(Raw!AG214&gt;0,Deficit!$D$171-Raw!AG214,"")</f>
        <v>4.7679910651815014</v>
      </c>
      <c r="AE165" s="14">
        <f>IF(Raw!AH214&gt;0,Deficit!$D$171-Raw!AH214,"")</f>
        <v>5.2337647190539016</v>
      </c>
      <c r="AF165" s="14">
        <f>IF(Raw!AI214&gt;0,Deficit!$D$171-Raw!AI214,"")</f>
        <v>4.8285710881423007</v>
      </c>
      <c r="AG165" s="14">
        <f>IF(Raw!AJ214&gt;0,Deficit!$D$171-Raw!AJ214,"")</f>
        <v>3.0178514377391998</v>
      </c>
      <c r="AH165" s="14">
        <f>IF(Raw!AK214&gt;0,Deficit!$D$171-Raw!AK214,"")</f>
        <v>3.8427633102002012</v>
      </c>
      <c r="AI165" s="14">
        <f>IF(Raw!AL214&gt;0,Deficit!$D$171-Raw!AL214,"")</f>
        <v>4.2417665931380988</v>
      </c>
      <c r="AJ165" s="14">
        <f>IF(Raw!AM214&gt;0,Deficit!$D$171-Raw!AM214,"")</f>
        <v>2.8687065608320985</v>
      </c>
      <c r="AK165" s="14">
        <f>IF(Raw!AN214&gt;0,Deficit!$D$171-Raw!AN214,"")</f>
        <v>3.2661609141857006</v>
      </c>
      <c r="AL165" s="14">
        <f>IF(Raw!AO214&gt;0,Deficit!$D$171-Raw!AO214,"")</f>
        <v>3.5972210336847006</v>
      </c>
      <c r="AM165" s="14">
        <f>IF(Raw!AP214&gt;0,Deficit!$D$171-Raw!AP214,"")</f>
        <v>3.0163234891318993</v>
      </c>
      <c r="AN165" s="14">
        <f>IF(Raw!AQ214&gt;0,Deficit!$D$171-Raw!AQ214,"")</f>
        <v>4.0108012597725988</v>
      </c>
      <c r="AO165" s="14">
        <f>IF(Raw!AR214&gt;0,Deficit!$D$171-Raw!AR214,"")</f>
        <v>3.5146256818704984</v>
      </c>
      <c r="AP165" s="14">
        <f>IF(Raw!AS214&gt;0,Deficit!$D$171-Raw!AS214,"")</f>
        <v>3.0106104458362992</v>
      </c>
      <c r="AQ165" s="14">
        <f>IF(Raw!AT214&gt;0,Deficit!$D$171-Raw!AT214,"")</f>
        <v>3.5211544138276984</v>
      </c>
      <c r="AR165" s="14" t="str">
        <f>IF(Raw!AU214&gt;0,Deficit!$D$171-Raw!AU214,"")</f>
        <v/>
      </c>
    </row>
    <row r="166" spans="1:44" x14ac:dyDescent="0.25">
      <c r="A166" s="26" t="s">
        <v>59</v>
      </c>
      <c r="B166" s="26">
        <v>6</v>
      </c>
      <c r="C166" s="26">
        <v>15</v>
      </c>
      <c r="D166" s="86">
        <v>27.5</v>
      </c>
      <c r="E166" s="14"/>
      <c r="F166" s="14">
        <f>IF(Raw!I243&gt;0,Deficit!$D$160-Raw!I243,"")</f>
        <v>16</v>
      </c>
      <c r="G166" s="14">
        <f>IF(Raw!J243&gt;0,Deficit!$D$160-Raw!J243,"")</f>
        <v>11.55</v>
      </c>
      <c r="H166" s="14">
        <f>IF(Raw!K243&gt;0,Deficit!$D$160-Raw!K243,"")</f>
        <v>14.6</v>
      </c>
      <c r="I166" s="14">
        <f>IF(Raw!L243&gt;0,Deficit!$D$160-Raw!L243,"")</f>
        <v>1</v>
      </c>
      <c r="J166" s="14">
        <f>IF(Raw!M243&gt;0,Deficit!$D$160-Raw!M243,"")</f>
        <v>13.2</v>
      </c>
      <c r="K166" s="14">
        <f>IF(Raw!N243&gt;0,Deficit!$D$160-Raw!N243,"")</f>
        <v>3.9499999999999993</v>
      </c>
      <c r="L166" s="14">
        <f>IF(Raw!O243&gt;0,Deficit!$D$160-Raw!O243,"")</f>
        <v>16.8</v>
      </c>
      <c r="M166" s="14">
        <f>IF(Raw!P243&gt;0,Deficit!$D$160-Raw!P243,"")</f>
        <v>2.6499999999999986</v>
      </c>
      <c r="N166" s="14">
        <f>IF(Raw!Q243&gt;0,Deficit!$D$160-Raw!Q243,"")</f>
        <v>14.5</v>
      </c>
      <c r="O166" s="14">
        <f>IF(Raw!R243&gt;0,Deficit!$D$160-Raw!R243,"")</f>
        <v>4.3999999999999986</v>
      </c>
      <c r="P166" s="14">
        <f>IF(Raw!S243&gt;0,Deficit!$D$160-Raw!S243,"")</f>
        <v>17.45</v>
      </c>
      <c r="Q166" s="14">
        <f>IF(Raw!T243&gt;0,Deficit!$D$160-Raw!T243,"")</f>
        <v>15.35</v>
      </c>
      <c r="R166" s="14">
        <f>IF(Raw!U243&gt;0,Deficit!$D$160-Raw!U243,"")</f>
        <v>13</v>
      </c>
      <c r="S166" s="14">
        <f>IF(Raw!V243&gt;0,Deficit!$D$160-Raw!V243,"")</f>
        <v>4.6499999999999986</v>
      </c>
      <c r="T166" s="14">
        <f>IF(Raw!W243&gt;0,Deficit!$D$160-Raw!W243,"")</f>
        <v>14.2</v>
      </c>
      <c r="U166" s="14">
        <f>IF(Raw!X243&gt;0,Deficit!$D$160-Raw!X243,"")</f>
        <v>1.8000000000000007</v>
      </c>
      <c r="V166" s="14">
        <f>IF(Raw!Y243&gt;0,Deficit!$D$160-Raw!Y243,"")</f>
        <v>8.0500000000000007</v>
      </c>
      <c r="W166" s="14">
        <f>IF(Raw!Z243&gt;0,Deficit!$D$160-Raw!Z243,"")</f>
        <v>15.15</v>
      </c>
      <c r="X166" s="14">
        <f>IF(Raw!AA243&gt;0,Deficit!$D$160-Raw!AA243,"")</f>
        <v>2</v>
      </c>
      <c r="Y166" s="14">
        <f>IF(Raw!AB243&gt;0,Deficit!$D$160-Raw!AB243,"")</f>
        <v>5.4666666666667005</v>
      </c>
      <c r="Z166" s="14">
        <f>IF(Raw!AC243&gt;0,Deficit!$D$160-Raw!AC243,"")</f>
        <v>-0.5</v>
      </c>
      <c r="AA166" s="14">
        <f>IF(Raw!AD243&gt;0,Deficit!$D$160-Raw!AD243,"")</f>
        <v>9.6999999999999993</v>
      </c>
      <c r="AB166" s="14">
        <f>IF(Raw!AE243&gt;0,Deficit!$D$160-Raw!AE243,"")</f>
        <v>4.4499999999999993</v>
      </c>
      <c r="AC166" s="14">
        <f>IF(Raw!AF243&gt;0,Deficit!$D$160-Raw!AF243,"")</f>
        <v>5.0000000000000711E-2</v>
      </c>
      <c r="AD166" s="14">
        <f>IF(Raw!AG243&gt;0,Deficit!$D$160-Raw!AG243,"")</f>
        <v>13.3</v>
      </c>
      <c r="AE166" s="14">
        <f>IF(Raw!AH243&gt;0,Deficit!$D$160-Raw!AH243,"")</f>
        <v>-1.25</v>
      </c>
      <c r="AF166" s="14">
        <f>IF(Raw!AI243&gt;0,Deficit!$D$160-Raw!AI243,"")</f>
        <v>11.6</v>
      </c>
      <c r="AG166" s="14">
        <f>IF(Raw!AJ243&gt;0,Deficit!$D$160-Raw!AJ243,"")</f>
        <v>14.1</v>
      </c>
      <c r="AH166" s="14">
        <f>IF(Raw!AK243&gt;0,Deficit!$D$160-Raw!AK243,"")</f>
        <v>5.1499999999999986</v>
      </c>
      <c r="AI166" s="14">
        <f>IF(Raw!AL243&gt;0,Deficit!$D$160-Raw!AL243,"")</f>
        <v>15.25</v>
      </c>
      <c r="AJ166" s="14">
        <f>IF(Raw!AM243&gt;0,Deficit!$D$160-Raw!AM243,"")</f>
        <v>0.64999999999999858</v>
      </c>
      <c r="AK166" s="14">
        <f>IF(Raw!AN243&gt;0,Deficit!$D$160-Raw!AN243,"")</f>
        <v>15.5</v>
      </c>
      <c r="AL166" s="14">
        <f>IF(Raw!AO243&gt;0,Deficit!$D$160-Raw!AO243,"")</f>
        <v>19</v>
      </c>
      <c r="AM166" s="14">
        <f>IF(Raw!AP243&gt;0,Deficit!$D$160-Raw!AP243,"")</f>
        <v>18.5</v>
      </c>
      <c r="AN166" s="14">
        <f>IF(Raw!AQ243&gt;0,Deficit!$D$160-Raw!AQ243,"")</f>
        <v>0.25</v>
      </c>
      <c r="AO166" s="14">
        <f>IF(Raw!AR243&gt;0,Deficit!$D$160-Raw!AR243,"")</f>
        <v>1.0500000000000007</v>
      </c>
      <c r="AP166" s="14">
        <f>IF(Raw!AS243&gt;0,Deficit!$D$160-Raw!AS243,"")</f>
        <v>-0.64999999999999858</v>
      </c>
      <c r="AQ166" s="14">
        <f>IF(Raw!AT243&gt;0,Deficit!$D$160-Raw!AT243,"")</f>
        <v>-2.3500000000000014</v>
      </c>
      <c r="AR166" s="14" t="str">
        <f>IF(Raw!AU243&gt;0,Deficit!$D$160-Raw!AU243,"")</f>
        <v/>
      </c>
    </row>
    <row r="167" spans="1:44" x14ac:dyDescent="0.25">
      <c r="A167" s="31" t="s">
        <v>59</v>
      </c>
      <c r="B167" s="26">
        <v>6</v>
      </c>
      <c r="C167" s="26">
        <v>30</v>
      </c>
      <c r="D167" s="86">
        <v>26.5</v>
      </c>
      <c r="E167" s="14"/>
      <c r="F167" s="14">
        <f>IF(Raw!I244&gt;0,Deficit!$D$162-Raw!I244,"")</f>
        <v>8.7227639081059998</v>
      </c>
      <c r="G167" s="14">
        <f>IF(Raw!J244&gt;0,Deficit!$D$162-Raw!J244,"")</f>
        <v>4.2802205760734005</v>
      </c>
      <c r="H167" s="14">
        <f>IF(Raw!K244&gt;0,Deficit!$D$162-Raw!K244,"")</f>
        <v>4.6117036763620014</v>
      </c>
      <c r="I167" s="14">
        <f>IF(Raw!L244&gt;0,Deficit!$D$162-Raw!L244,"")</f>
        <v>1.1732286137008003</v>
      </c>
      <c r="J167" s="14">
        <f>IF(Raw!M244&gt;0,Deficit!$D$162-Raw!M244,"")</f>
        <v>5.2793337020978015</v>
      </c>
      <c r="K167" s="14">
        <f>IF(Raw!N244&gt;0,Deficit!$D$162-Raw!N244,"")</f>
        <v>0.67181732679379991</v>
      </c>
      <c r="L167" s="14">
        <f>IF(Raw!O244&gt;0,Deficit!$D$162-Raw!O244,"")</f>
        <v>7.5452983066635007</v>
      </c>
      <c r="M167" s="14">
        <f>IF(Raw!P244&gt;0,Deficit!$D$162-Raw!P244,"")</f>
        <v>4.0663551923612005</v>
      </c>
      <c r="N167" s="14">
        <f>IF(Raw!Q244&gt;0,Deficit!$D$162-Raw!Q244,"")</f>
        <v>11.3538380409132</v>
      </c>
      <c r="O167" s="14">
        <f>IF(Raw!R244&gt;0,Deficit!$D$162-Raw!R244,"")</f>
        <v>6.0815052856580003</v>
      </c>
      <c r="P167" s="14">
        <f>IF(Raw!S244&gt;0,Deficit!$D$162-Raw!S244,"")</f>
        <v>11.6113560933666</v>
      </c>
      <c r="Q167" s="14">
        <f>IF(Raw!T244&gt;0,Deficit!$D$162-Raw!T244,"")</f>
        <v>11.119893506533</v>
      </c>
      <c r="R167" s="14">
        <f>IF(Raw!U244&gt;0,Deficit!$D$162-Raw!U244,"")</f>
        <v>4.502000363236899</v>
      </c>
      <c r="S167" s="14">
        <f>IF(Raw!V244&gt;0,Deficit!$D$162-Raw!V244,"")</f>
        <v>7.9398212944763991</v>
      </c>
      <c r="T167" s="14">
        <f>IF(Raw!W244&gt;0,Deficit!$D$162-Raw!W244,"")</f>
        <v>8.804371538733001</v>
      </c>
      <c r="U167" s="14">
        <f>IF(Raw!X244&gt;0,Deficit!$D$162-Raw!X244,"")</f>
        <v>1.7881880094771994</v>
      </c>
      <c r="V167" s="14">
        <f>IF(Raw!Y244&gt;0,Deficit!$D$162-Raw!Y244,"")</f>
        <v>5.9865061580779013</v>
      </c>
      <c r="W167" s="14">
        <f>IF(Raw!Z244&gt;0,Deficit!$D$162-Raw!Z244,"")</f>
        <v>9.9682409058957013</v>
      </c>
      <c r="X167" s="14">
        <f>IF(Raw!AA244&gt;0,Deficit!$D$162-Raw!AA244,"")</f>
        <v>1.3154074270558986</v>
      </c>
      <c r="Y167" s="14">
        <f>IF(Raw!AB244&gt;0,Deficit!$D$162-Raw!AB244,"")</f>
        <v>7.7979025275893008</v>
      </c>
      <c r="Z167" s="14">
        <f>IF(Raw!AC244&gt;0,Deficit!$D$162-Raw!AC244,"")</f>
        <v>1.7223136727535007</v>
      </c>
      <c r="AA167" s="14">
        <f>IF(Raw!AD244&gt;0,Deficit!$D$162-Raw!AD244,"")</f>
        <v>5.3582037149326993</v>
      </c>
      <c r="AB167" s="14">
        <f>IF(Raw!AE244&gt;0,Deficit!$D$162-Raw!AE244,"")</f>
        <v>3.6701174920697994</v>
      </c>
      <c r="AC167" s="14">
        <f>IF(Raw!AF244&gt;0,Deficit!$D$162-Raw!AF244,"")</f>
        <v>-0.40270981624490076</v>
      </c>
      <c r="AD167" s="14">
        <f>IF(Raw!AG244&gt;0,Deficit!$D$162-Raw!AG244,"")</f>
        <v>6.5252891673369007</v>
      </c>
      <c r="AE167" s="14">
        <f>IF(Raw!AH244&gt;0,Deficit!$D$162-Raw!AH244,"")</f>
        <v>-0.1717744110063002</v>
      </c>
      <c r="AF167" s="14">
        <f>IF(Raw!AI244&gt;0,Deficit!$D$162-Raw!AI244,"")</f>
        <v>3.2782725438253983</v>
      </c>
      <c r="AG167" s="14">
        <f>IF(Raw!AJ244&gt;0,Deficit!$D$162-Raw!AJ244,"")</f>
        <v>12.0447652222075</v>
      </c>
      <c r="AH167" s="14">
        <f>IF(Raw!AK244&gt;0,Deficit!$D$162-Raw!AK244,"")</f>
        <v>9.1068302321417995</v>
      </c>
      <c r="AI167" s="14">
        <f>IF(Raw!AL244&gt;0,Deficit!$D$162-Raw!AL244,"")</f>
        <v>11.7451355835936</v>
      </c>
      <c r="AJ167" s="14">
        <f>IF(Raw!AM244&gt;0,Deficit!$D$162-Raw!AM244,"")</f>
        <v>11.4530081686895</v>
      </c>
      <c r="AK167" s="14">
        <f>IF(Raw!AN244&gt;0,Deficit!$D$162-Raw!AN244,"")</f>
        <v>11.9584714456666</v>
      </c>
      <c r="AL167" s="14">
        <f>IF(Raw!AO244&gt;0,Deficit!$D$162-Raw!AO244,"")</f>
        <v>14.022145781143999</v>
      </c>
      <c r="AM167" s="14">
        <f>IF(Raw!AP244&gt;0,Deficit!$D$162-Raw!AP244,"")</f>
        <v>14.0741394205372</v>
      </c>
      <c r="AN167" s="14">
        <f>IF(Raw!AQ244&gt;0,Deficit!$D$162-Raw!AQ244,"")</f>
        <v>-0.15146455992670127</v>
      </c>
      <c r="AO167" s="14">
        <f>IF(Raw!AR244&gt;0,Deficit!$D$162-Raw!AR244,"")</f>
        <v>0.17474833919530042</v>
      </c>
      <c r="AP167" s="14">
        <f>IF(Raw!AS244&gt;0,Deficit!$D$162-Raw!AS244,"")</f>
        <v>1.0098754324913983</v>
      </c>
      <c r="AQ167" s="14">
        <f>IF(Raw!AT244&gt;0,Deficit!$D$162-Raw!AT244,"")</f>
        <v>2.1328317022747996</v>
      </c>
      <c r="AR167" s="14" t="str">
        <f>IF(Raw!AU244&gt;0,Deficit!$D$162-Raw!AU244,"")</f>
        <v/>
      </c>
    </row>
    <row r="168" spans="1:44" x14ac:dyDescent="0.25">
      <c r="A168" s="31" t="s">
        <v>59</v>
      </c>
      <c r="B168" s="26">
        <v>6</v>
      </c>
      <c r="C168" s="26">
        <v>60</v>
      </c>
      <c r="D168" s="86">
        <v>20</v>
      </c>
      <c r="E168" s="14"/>
      <c r="F168" s="14">
        <f>IF(Raw!I245&gt;0,Deficit!$D$164-Raw!I245,"")</f>
        <v>3.8949486961966997</v>
      </c>
      <c r="G168" s="14">
        <f>IF(Raw!J245&gt;0,Deficit!$D$164-Raw!J245,"")</f>
        <v>3.1435911472437006</v>
      </c>
      <c r="H168" s="14">
        <f>IF(Raw!K245&gt;0,Deficit!$D$164-Raw!K245,"")</f>
        <v>3.9098513036352003</v>
      </c>
      <c r="I168" s="14">
        <f>IF(Raw!L245&gt;0,Deficit!$D$164-Raw!L245,"")</f>
        <v>1.8599275257452987</v>
      </c>
      <c r="J168" s="14">
        <f>IF(Raw!M245&gt;0,Deficit!$D$164-Raw!M245,"")</f>
        <v>0.70402815146699993</v>
      </c>
      <c r="K168" s="14">
        <f>IF(Raw!N245&gt;0,Deficit!$D$164-Raw!N245,"")</f>
        <v>0.76894451807820019</v>
      </c>
      <c r="L168" s="14">
        <f>IF(Raw!O245&gt;0,Deficit!$D$164-Raw!O245,"")</f>
        <v>1.2175232232326998</v>
      </c>
      <c r="M168" s="14">
        <f>IF(Raw!P245&gt;0,Deficit!$D$164-Raw!P245,"")</f>
        <v>1.6194618474106015</v>
      </c>
      <c r="N168" s="14">
        <f>IF(Raw!Q245&gt;0,Deficit!$D$164-Raw!Q245,"")</f>
        <v>1.7320727442592982</v>
      </c>
      <c r="O168" s="14">
        <f>IF(Raw!R245&gt;0,Deficit!$D$164-Raw!R245,"")</f>
        <v>1.7874041761443991</v>
      </c>
      <c r="P168" s="14">
        <f>IF(Raw!S245&gt;0,Deficit!$D$164-Raw!S245,"")</f>
        <v>2.7355262591492995</v>
      </c>
      <c r="Q168" s="14">
        <f>IF(Raw!T245&gt;0,Deficit!$D$164-Raw!T245,"")</f>
        <v>1.4993003094910016</v>
      </c>
      <c r="R168" s="14">
        <f>IF(Raw!U245&gt;0,Deficit!$D$164-Raw!U245,"")</f>
        <v>1.8808117721393991</v>
      </c>
      <c r="S168" s="14">
        <f>IF(Raw!V245&gt;0,Deficit!$D$164-Raw!V245,"")</f>
        <v>2.6348126780064014</v>
      </c>
      <c r="T168" s="14">
        <f>IF(Raw!W245&gt;0,Deficit!$D$164-Raw!W245,"")</f>
        <v>2.1838397665251996</v>
      </c>
      <c r="U168" s="14">
        <f>IF(Raw!X245&gt;0,Deficit!$D$164-Raw!X245,"")</f>
        <v>2.4458580866585997</v>
      </c>
      <c r="V168" s="14">
        <f>IF(Raw!Y245&gt;0,Deficit!$D$164-Raw!Y245,"")</f>
        <v>1.7896892280192986</v>
      </c>
      <c r="W168" s="14">
        <f>IF(Raw!Z245&gt;0,Deficit!$D$164-Raw!Z245,"")</f>
        <v>2.3712350829827002</v>
      </c>
      <c r="X168" s="14">
        <f>IF(Raw!AA245&gt;0,Deficit!$D$164-Raw!AA245,"")</f>
        <v>2.5779258022767984</v>
      </c>
      <c r="Y168" s="14">
        <f>IF(Raw!AB245&gt;0,Deficit!$D$164-Raw!AB245,"")</f>
        <v>2.7374116433867002</v>
      </c>
      <c r="Z168" s="14">
        <f>IF(Raw!AC245&gt;0,Deficit!$D$164-Raw!AC245,"")</f>
        <v>0.28314663012099928</v>
      </c>
      <c r="AA168" s="14">
        <f>IF(Raw!AD245&gt;0,Deficit!$D$164-Raw!AD245,"")</f>
        <v>0.37672700114680069</v>
      </c>
      <c r="AB168" s="14">
        <f>IF(Raw!AE245&gt;0,Deficit!$D$164-Raw!AE245,"")</f>
        <v>0.3370193135468007</v>
      </c>
      <c r="AC168" s="14">
        <f>IF(Raw!AF245&gt;0,Deficit!$D$164-Raw!AF245,"")</f>
        <v>0.15550032015330117</v>
      </c>
      <c r="AD168" s="14">
        <f>IF(Raw!AG245&gt;0,Deficit!$D$164-Raw!AG245,"")</f>
        <v>0.9870311346218017</v>
      </c>
      <c r="AE168" s="14">
        <f>IF(Raw!AH245&gt;0,Deficit!$D$164-Raw!AH245,"")</f>
        <v>0.94372436025710016</v>
      </c>
      <c r="AF168" s="14">
        <f>IF(Raw!AI245&gt;0,Deficit!$D$164-Raw!AI245,"")</f>
        <v>0.59612221624070116</v>
      </c>
      <c r="AG168" s="14">
        <f>IF(Raw!AJ245&gt;0,Deficit!$D$164-Raw!AJ245,"")</f>
        <v>2.3881204007494006</v>
      </c>
      <c r="AH168" s="14">
        <f>IF(Raw!AK245&gt;0,Deficit!$D$164-Raw!AK245,"")</f>
        <v>2.3647542302912008</v>
      </c>
      <c r="AI168" s="14">
        <f>IF(Raw!AL245&gt;0,Deficit!$D$164-Raw!AL245,"")</f>
        <v>3.2690509803843995</v>
      </c>
      <c r="AJ168" s="14">
        <f>IF(Raw!AM245&gt;0,Deficit!$D$164-Raw!AM245,"")</f>
        <v>3.9671199855402008</v>
      </c>
      <c r="AK168" s="14">
        <f>IF(Raw!AN245&gt;0,Deficit!$D$164-Raw!AN245,"")</f>
        <v>4.4996401453495007</v>
      </c>
      <c r="AL168" s="14">
        <f>IF(Raw!AO245&gt;0,Deficit!$D$164-Raw!AO245,"")</f>
        <v>6.2394350130660001</v>
      </c>
      <c r="AM168" s="14">
        <f>IF(Raw!AP245&gt;0,Deficit!$D$164-Raw!AP245,"")</f>
        <v>5.9603846398456</v>
      </c>
      <c r="AN168" s="14">
        <f>IF(Raw!AQ245&gt;0,Deficit!$D$164-Raw!AQ245,"")</f>
        <v>2.5098507880811987</v>
      </c>
      <c r="AO168" s="14">
        <f>IF(Raw!AR245&gt;0,Deficit!$D$164-Raw!AR245,"")</f>
        <v>1.0836824472311015</v>
      </c>
      <c r="AP168" s="14">
        <f>IF(Raw!AS245&gt;0,Deficit!$D$164-Raw!AS245,"")</f>
        <v>2.3098834280352989</v>
      </c>
      <c r="AQ168" s="14">
        <f>IF(Raw!AT245&gt;0,Deficit!$D$164-Raw!AT245,"")</f>
        <v>1.6682886252868983</v>
      </c>
      <c r="AR168" s="14" t="str">
        <f>IF(Raw!AU245&gt;0,Deficit!$D$164-Raw!AU245,"")</f>
        <v/>
      </c>
    </row>
    <row r="169" spans="1:44" x14ac:dyDescent="0.25">
      <c r="A169" s="31" t="s">
        <v>59</v>
      </c>
      <c r="B169" s="26">
        <v>6</v>
      </c>
      <c r="C169" s="26">
        <v>90</v>
      </c>
      <c r="D169" s="19">
        <v>15</v>
      </c>
      <c r="E169" s="14"/>
      <c r="F169" s="14">
        <f>IF(Raw!I246&gt;0,Deficit!$D$166-Raw!I246,"")</f>
        <v>5.8083028269385206</v>
      </c>
      <c r="G169" s="14">
        <f>IF(Raw!J246&gt;0,Deficit!$D$166-Raw!J246,"")</f>
        <v>5.8420554092802792</v>
      </c>
      <c r="H169" s="14">
        <f>IF(Raw!K246&gt;0,Deficit!$D$166-Raw!K246,"")</f>
        <v>5.8697499069751302</v>
      </c>
      <c r="I169" s="14">
        <f>IF(Raw!L246&gt;0,Deficit!$D$166-Raw!L246,"")</f>
        <v>5.7954410335214792</v>
      </c>
      <c r="J169" s="14">
        <f>IF(Raw!M246&gt;0,Deficit!$D$166-Raw!M246,"")</f>
        <v>5.4618330225229492</v>
      </c>
      <c r="K169" s="14">
        <f>IF(Raw!N246&gt;0,Deficit!$D$166-Raw!N246,"")</f>
        <v>5.6241650045217106</v>
      </c>
      <c r="L169" s="14">
        <f>IF(Raw!O246&gt;0,Deficit!$D$166-Raw!O246,"")</f>
        <v>5.0490215120463393</v>
      </c>
      <c r="M169" s="14">
        <f>IF(Raw!P246&gt;0,Deficit!$D$166-Raw!P246,"")</f>
        <v>5.0432170966789904</v>
      </c>
      <c r="N169" s="14">
        <f>IF(Raw!Q246&gt;0,Deficit!$D$166-Raw!Q246,"")</f>
        <v>5.0411206801939006</v>
      </c>
      <c r="O169" s="14">
        <f>IF(Raw!R246&gt;0,Deficit!$D$166-Raw!R246,"")</f>
        <v>5.1235735235960007</v>
      </c>
      <c r="P169" s="14">
        <f>IF(Raw!S246&gt;0,Deficit!$D$166-Raw!S246,"")</f>
        <v>4.9518136550218994</v>
      </c>
      <c r="Q169" s="14">
        <f>IF(Raw!T246&gt;0,Deficit!$D$166-Raw!T246,"")</f>
        <v>4.4013607663005008</v>
      </c>
      <c r="R169" s="14">
        <f>IF(Raw!U246&gt;0,Deficit!$D$166-Raw!U246,"")</f>
        <v>4.7976719697585999</v>
      </c>
      <c r="S169" s="14">
        <f>IF(Raw!V246&gt;0,Deficit!$D$166-Raw!V246,"")</f>
        <v>4.7566113709497007</v>
      </c>
      <c r="T169" s="14">
        <f>IF(Raw!W246&gt;0,Deficit!$D$166-Raw!W246,"")</f>
        <v>4.7335845789555009</v>
      </c>
      <c r="U169" s="14">
        <f>IF(Raw!X246&gt;0,Deficit!$D$166-Raw!X246,"")</f>
        <v>4.8147091815256999</v>
      </c>
      <c r="V169" s="14">
        <f>IF(Raw!Y246&gt;0,Deficit!$D$166-Raw!Y246,"")</f>
        <v>4.7101328498184998</v>
      </c>
      <c r="W169" s="14">
        <f>IF(Raw!Z246&gt;0,Deficit!$D$166-Raw!Z246,"")</f>
        <v>4.6749449369696006</v>
      </c>
      <c r="X169" s="14">
        <f>IF(Raw!AA246&gt;0,Deficit!$D$166-Raw!AA246,"")</f>
        <v>4.6710686772378001</v>
      </c>
      <c r="Y169" s="14">
        <f>IF(Raw!AB246&gt;0,Deficit!$D$166-Raw!AB246,"")</f>
        <v>4.7966467266917991</v>
      </c>
      <c r="Z169" s="14">
        <f>IF(Raw!AC246&gt;0,Deficit!$D$166-Raw!AC246,"")</f>
        <v>3.2165217394849996</v>
      </c>
      <c r="AA169" s="14">
        <f>IF(Raw!AD246&gt;0,Deficit!$D$166-Raw!AD246,"")</f>
        <v>3.0690669803533002</v>
      </c>
      <c r="AB169" s="14">
        <f>IF(Raw!AE246&gt;0,Deficit!$D$166-Raw!AE246,"")</f>
        <v>0.34017081563569995</v>
      </c>
      <c r="AC169" s="14">
        <f>IF(Raw!AF246&gt;0,Deficit!$D$166-Raw!AF246,"")</f>
        <v>0.52593426166679969</v>
      </c>
      <c r="AD169" s="14">
        <f>IF(Raw!AG246&gt;0,Deficit!$D$166-Raw!AG246,"")</f>
        <v>0.63801060069109994</v>
      </c>
      <c r="AE169" s="14">
        <f>IF(Raw!AH246&gt;0,Deficit!$D$166-Raw!AH246,"")</f>
        <v>1.0828157766712998</v>
      </c>
      <c r="AF169" s="14">
        <f>IF(Raw!AI246&gt;0,Deficit!$D$166-Raw!AI246,"")</f>
        <v>0.96560485397010076</v>
      </c>
      <c r="AG169" s="14">
        <f>IF(Raw!AJ246&gt;0,Deficit!$D$166-Raw!AJ246,"")</f>
        <v>1.9195216026813995</v>
      </c>
      <c r="AH169" s="14">
        <f>IF(Raw!AK246&gt;0,Deficit!$D$166-Raw!AK246,"")</f>
        <v>1.8897740574556998</v>
      </c>
      <c r="AI169" s="14">
        <f>IF(Raw!AL246&gt;0,Deficit!$D$166-Raw!AL246,"")</f>
        <v>2.6501441822521006</v>
      </c>
      <c r="AJ169" s="14">
        <f>IF(Raw!AM246&gt;0,Deficit!$D$166-Raw!AM246,"")</f>
        <v>2.5120430240322005</v>
      </c>
      <c r="AK169" s="14">
        <f>IF(Raw!AN246&gt;0,Deficit!$D$166-Raw!AN246,"")</f>
        <v>2.8708648578720997</v>
      </c>
      <c r="AL169" s="14">
        <f>IF(Raw!AO246&gt;0,Deficit!$D$166-Raw!AO246,"")</f>
        <v>4.0066640478571003</v>
      </c>
      <c r="AM169" s="14">
        <f>IF(Raw!AP246&gt;0,Deficit!$D$166-Raw!AP246,"")</f>
        <v>4.0889662399452007</v>
      </c>
      <c r="AN169" s="14">
        <f>IF(Raw!AQ246&gt;0,Deficit!$D$166-Raw!AQ246,"")</f>
        <v>4.2846651586185995</v>
      </c>
      <c r="AO169" s="14">
        <f>IF(Raw!AR246&gt;0,Deficit!$D$166-Raw!AR246,"")</f>
        <v>2.6778303438214994</v>
      </c>
      <c r="AP169" s="14">
        <f>IF(Raw!AS246&gt;0,Deficit!$D$166-Raw!AS246,"")</f>
        <v>2.0884391794805008</v>
      </c>
      <c r="AQ169" s="14">
        <f>IF(Raw!AT246&gt;0,Deficit!$D$166-Raw!AT246,"")</f>
        <v>1.9453629832198001</v>
      </c>
      <c r="AR169" s="14" t="str">
        <f>IF(Raw!AU246&gt;0,Deficit!$D$166-Raw!AU246,"")</f>
        <v/>
      </c>
    </row>
    <row r="170" spans="1:44" x14ac:dyDescent="0.25">
      <c r="A170" s="31" t="s">
        <v>59</v>
      </c>
      <c r="B170" s="26">
        <v>6</v>
      </c>
      <c r="C170" s="26">
        <v>120</v>
      </c>
      <c r="D170" s="92">
        <v>14</v>
      </c>
      <c r="E170" s="14"/>
      <c r="F170" s="14">
        <f>IF(Raw!I247&gt;0,Deficit!$D$168-Raw!I247,"")</f>
        <v>5.3865149790867992</v>
      </c>
      <c r="G170" s="14">
        <f>IF(Raw!J247&gt;0,Deficit!$D$168-Raw!J247,"")</f>
        <v>5.1662974859048205</v>
      </c>
      <c r="H170" s="14">
        <f>IF(Raw!K247&gt;0,Deficit!$D$168-Raw!K247,"")</f>
        <v>5.3936943933784001</v>
      </c>
      <c r="I170" s="14">
        <f>IF(Raw!L247&gt;0,Deficit!$D$168-Raw!L247,"")</f>
        <v>5.3047806985056507</v>
      </c>
      <c r="J170" s="14">
        <f>IF(Raw!M247&gt;0,Deficit!$D$168-Raw!M247,"")</f>
        <v>5.3265755391166199</v>
      </c>
      <c r="K170" s="14">
        <f>IF(Raw!N247&gt;0,Deficit!$D$168-Raw!N247,"")</f>
        <v>5.3451575480380509</v>
      </c>
      <c r="L170" s="14">
        <f>IF(Raw!O247&gt;0,Deficit!$D$168-Raw!O247,"")</f>
        <v>5.1900875943968003</v>
      </c>
      <c r="M170" s="14">
        <f>IF(Raw!P247&gt;0,Deficit!$D$168-Raw!P247,"")</f>
        <v>5.3204096573137605</v>
      </c>
      <c r="N170" s="14">
        <f>IF(Raw!Q247&gt;0,Deficit!$D$168-Raw!Q247,"")</f>
        <v>5.2286066171878005</v>
      </c>
      <c r="O170" s="14">
        <f>IF(Raw!R247&gt;0,Deficit!$D$168-Raw!R247,"")</f>
        <v>5.37146812983943</v>
      </c>
      <c r="P170" s="14">
        <f>IF(Raw!S247&gt;0,Deficit!$D$168-Raw!S247,"")</f>
        <v>5.3178601503860108</v>
      </c>
      <c r="Q170" s="14">
        <f>IF(Raw!T247&gt;0,Deficit!$D$168-Raw!T247,"")</f>
        <v>5.1996684195937508</v>
      </c>
      <c r="R170" s="14">
        <f>IF(Raw!U247&gt;0,Deficit!$D$168-Raw!U247,"")</f>
        <v>5.2499356471916503</v>
      </c>
      <c r="S170" s="14">
        <f>IF(Raw!V247&gt;0,Deficit!$D$168-Raw!V247,"")</f>
        <v>5.2925456647171902</v>
      </c>
      <c r="T170" s="14">
        <f>IF(Raw!W247&gt;0,Deficit!$D$168-Raw!W247,"")</f>
        <v>5.2210017463077598</v>
      </c>
      <c r="U170" s="14">
        <f>IF(Raw!X247&gt;0,Deficit!$D$168-Raw!X247,"")</f>
        <v>5.1303874914580998</v>
      </c>
      <c r="V170" s="14">
        <f>IF(Raw!Y247&gt;0,Deficit!$D$168-Raw!Y247,"")</f>
        <v>5.2088714489757297</v>
      </c>
      <c r="W170" s="14">
        <f>IF(Raw!Z247&gt;0,Deficit!$D$168-Raw!Z247,"")</f>
        <v>5.2256259072869504</v>
      </c>
      <c r="X170" s="14">
        <f>IF(Raw!AA247&gt;0,Deficit!$D$168-Raw!AA247,"")</f>
        <v>5.2830746290191204</v>
      </c>
      <c r="Y170" s="14">
        <f>IF(Raw!AB247&gt;0,Deficit!$D$168-Raw!AB247,"")</f>
        <v>5.1449354942941596</v>
      </c>
      <c r="Z170" s="14">
        <f>IF(Raw!AC247&gt;0,Deficit!$D$168-Raw!AC247,"")</f>
        <v>5.2969223624962094</v>
      </c>
      <c r="AA170" s="14">
        <f>IF(Raw!AD247&gt;0,Deficit!$D$168-Raw!AD247,"")</f>
        <v>5.1757175465725496</v>
      </c>
      <c r="AB170" s="14">
        <f>IF(Raw!AE247&gt;0,Deficit!$D$168-Raw!AE247,"")</f>
        <v>4.9171837595993804</v>
      </c>
      <c r="AC170" s="14">
        <f>IF(Raw!AF247&gt;0,Deficit!$D$168-Raw!AF247,"")</f>
        <v>4.7827569801951597</v>
      </c>
      <c r="AD170" s="14">
        <f>IF(Raw!AG247&gt;0,Deficit!$D$168-Raw!AG247,"")</f>
        <v>4.2102685405587703</v>
      </c>
      <c r="AE170" s="14">
        <f>IF(Raw!AH247&gt;0,Deficit!$D$168-Raw!AH247,"")</f>
        <v>4.4006333324562696</v>
      </c>
      <c r="AF170" s="14">
        <f>IF(Raw!AI247&gt;0,Deficit!$D$168-Raw!AI247,"")</f>
        <v>3.8420484299506992</v>
      </c>
      <c r="AG170" s="14">
        <f>IF(Raw!AJ247&gt;0,Deficit!$D$168-Raw!AJ247,"")</f>
        <v>3.6973530714577993</v>
      </c>
      <c r="AH170" s="14">
        <f>IF(Raw!AK247&gt;0,Deficit!$D$168-Raw!AK247,"")</f>
        <v>3.4657997332870991</v>
      </c>
      <c r="AI170" s="14">
        <f>IF(Raw!AL247&gt;0,Deficit!$D$168-Raw!AL247,"")</f>
        <v>3.7241405708585003</v>
      </c>
      <c r="AJ170" s="14">
        <f>IF(Raw!AM247&gt;0,Deficit!$D$168-Raw!AM247,"")</f>
        <v>3.6371535431281998</v>
      </c>
      <c r="AK170" s="14">
        <f>IF(Raw!AN247&gt;0,Deficit!$D$168-Raw!AN247,"")</f>
        <v>3.8454499818917007</v>
      </c>
      <c r="AL170" s="14">
        <f>IF(Raw!AO247&gt;0,Deficit!$D$168-Raw!AO247,"")</f>
        <v>4.0150853676211007</v>
      </c>
      <c r="AM170" s="14">
        <f>IF(Raw!AP247&gt;0,Deficit!$D$168-Raw!AP247,"")</f>
        <v>3.6385722135673007</v>
      </c>
      <c r="AN170" s="14">
        <f>IF(Raw!AQ247&gt;0,Deficit!$D$168-Raw!AQ247,"")</f>
        <v>4.1773751886243993</v>
      </c>
      <c r="AO170" s="14">
        <f>IF(Raw!AR247&gt;0,Deficit!$D$168-Raw!AR247,"")</f>
        <v>3.9904272643496999</v>
      </c>
      <c r="AP170" s="14">
        <f>IF(Raw!AS247&gt;0,Deficit!$D$168-Raw!AS247,"")</f>
        <v>2.8820806971595996</v>
      </c>
      <c r="AQ170" s="14">
        <f>IF(Raw!AT247&gt;0,Deficit!$D$168-Raw!AT247,"")</f>
        <v>2.7554284566472003</v>
      </c>
      <c r="AR170" s="14" t="str">
        <f>IF(Raw!AU247&gt;0,Deficit!$D$168-Raw!AU247,"")</f>
        <v/>
      </c>
    </row>
    <row r="171" spans="1:44" x14ac:dyDescent="0.25">
      <c r="A171" s="31" t="s">
        <v>59</v>
      </c>
      <c r="B171" s="26">
        <v>6</v>
      </c>
      <c r="C171" s="26">
        <v>150</v>
      </c>
      <c r="D171" s="19">
        <v>16</v>
      </c>
      <c r="E171" s="14"/>
      <c r="F171" s="14">
        <f>IF(Raw!I248&gt;0,Deficit!$D$170-Raw!I248,"")</f>
        <v>5.9587246609356992</v>
      </c>
      <c r="G171" s="14">
        <f>IF(Raw!J248&gt;0,Deficit!$D$170-Raw!J248,"")</f>
        <v>5.7003653200446003</v>
      </c>
      <c r="H171" s="14">
        <f>IF(Raw!K248&gt;0,Deficit!$D$170-Raw!K248,"")</f>
        <v>5.8380502230646005</v>
      </c>
      <c r="I171" s="14">
        <f>IF(Raw!L248&gt;0,Deficit!$D$170-Raw!L248,"")</f>
        <v>6.0948074836421693</v>
      </c>
      <c r="J171" s="14">
        <f>IF(Raw!M248&gt;0,Deficit!$D$170-Raw!M248,"")</f>
        <v>5.9266852030213997</v>
      </c>
      <c r="K171" s="14">
        <f>IF(Raw!N248&gt;0,Deficit!$D$170-Raw!N248,"")</f>
        <v>6.1610359480380499</v>
      </c>
      <c r="L171" s="14">
        <f>IF(Raw!O248&gt;0,Deficit!$D$170-Raw!O248,"")</f>
        <v>5.6526281258724005</v>
      </c>
      <c r="M171" s="14">
        <f>IF(Raw!P248&gt;0,Deficit!$D$170-Raw!P248,"")</f>
        <v>6.0530284876713392</v>
      </c>
      <c r="N171" s="14">
        <f>IF(Raw!Q248&gt;0,Deficit!$D$170-Raw!Q248,"")</f>
        <v>6.0352662331152107</v>
      </c>
      <c r="O171" s="14">
        <f>IF(Raw!R248&gt;0,Deficit!$D$170-Raw!R248,"")</f>
        <v>5.9660744611856007</v>
      </c>
      <c r="P171" s="14">
        <f>IF(Raw!S248&gt;0,Deficit!$D$170-Raw!S248,"")</f>
        <v>6.2310317682150096</v>
      </c>
      <c r="Q171" s="14">
        <f>IF(Raw!T248&gt;0,Deficit!$D$170-Raw!T248,"")</f>
        <v>6.0110951656055995</v>
      </c>
      <c r="R171" s="14">
        <f>IF(Raw!U248&gt;0,Deficit!$D$170-Raw!U248,"")</f>
        <v>5.8781490295788004</v>
      </c>
      <c r="S171" s="14">
        <f>IF(Raw!V248&gt;0,Deficit!$D$170-Raw!V248,"")</f>
        <v>5.9949568644316003</v>
      </c>
      <c r="T171" s="14">
        <f>IF(Raw!W248&gt;0,Deficit!$D$170-Raw!W248,"")</f>
        <v>5.9358987066886009</v>
      </c>
      <c r="U171" s="14">
        <f>IF(Raw!X248&gt;0,Deficit!$D$170-Raw!X248,"")</f>
        <v>6.0157035441413704</v>
      </c>
      <c r="V171" s="14">
        <f>IF(Raw!Y248&gt;0,Deficit!$D$170-Raw!Y248,"")</f>
        <v>6.0124488506872709</v>
      </c>
      <c r="W171" s="14">
        <f>IF(Raw!Z248&gt;0,Deficit!$D$170-Raw!Z248,"")</f>
        <v>6.0045902587571103</v>
      </c>
      <c r="X171" s="14">
        <f>IF(Raw!AA248&gt;0,Deficit!$D$170-Raw!AA248,"")</f>
        <v>6.0586010773933001</v>
      </c>
      <c r="Y171" s="14">
        <f>IF(Raw!AB248&gt;0,Deficit!$D$170-Raw!AB248,"")</f>
        <v>5.8346414503586992</v>
      </c>
      <c r="Z171" s="14">
        <f>IF(Raw!AC248&gt;0,Deficit!$D$170-Raw!AC248,"")</f>
        <v>6.1387895913411992</v>
      </c>
      <c r="AA171" s="14">
        <f>IF(Raw!AD248&gt;0,Deficit!$D$170-Raw!AD248,"")</f>
        <v>5.9487613466270002</v>
      </c>
      <c r="AB171" s="14">
        <f>IF(Raw!AE248&gt;0,Deficit!$D$170-Raw!AE248,"")</f>
        <v>6.1972578696463305</v>
      </c>
      <c r="AC171" s="14">
        <f>IF(Raw!AF248&gt;0,Deficit!$D$170-Raw!AF248,"")</f>
        <v>5.9068014622817007</v>
      </c>
      <c r="AD171" s="14">
        <f>IF(Raw!AG248&gt;0,Deficit!$D$170-Raw!AG248,"")</f>
        <v>5.8495358542716005</v>
      </c>
      <c r="AE171" s="14">
        <f>IF(Raw!AH248&gt;0,Deficit!$D$170-Raw!AH248,"")</f>
        <v>6.1151304912118594</v>
      </c>
      <c r="AF171" s="14">
        <f>IF(Raw!AI248&gt;0,Deficit!$D$170-Raw!AI248,"")</f>
        <v>5.6864948494360998</v>
      </c>
      <c r="AG171" s="14">
        <f>IF(Raw!AJ248&gt;0,Deficit!$D$170-Raw!AJ248,"")</f>
        <v>5.7919868574145994</v>
      </c>
      <c r="AH171" s="14">
        <f>IF(Raw!AK248&gt;0,Deficit!$D$170-Raw!AK248,"")</f>
        <v>5.5807603280268001</v>
      </c>
      <c r="AI171" s="14">
        <f>IF(Raw!AL248&gt;0,Deficit!$D$170-Raw!AL248,"")</f>
        <v>5.7465791592450994</v>
      </c>
      <c r="AJ171" s="14">
        <f>IF(Raw!AM248&gt;0,Deficit!$D$170-Raw!AM248,"")</f>
        <v>5.7069822371382006</v>
      </c>
      <c r="AK171" s="14">
        <f>IF(Raw!AN248&gt;0,Deficit!$D$170-Raw!AN248,"")</f>
        <v>5.6798255964052995</v>
      </c>
      <c r="AL171" s="14">
        <f>IF(Raw!AO248&gt;0,Deficit!$D$170-Raw!AO248,"")</f>
        <v>5.4738807639879994</v>
      </c>
      <c r="AM171" s="14">
        <f>IF(Raw!AP248&gt;0,Deficit!$D$170-Raw!AP248,"")</f>
        <v>5.2036399904333006</v>
      </c>
      <c r="AN171" s="14">
        <f>IF(Raw!AQ248&gt;0,Deficit!$D$170-Raw!AQ248,"")</f>
        <v>5.2932527368196993</v>
      </c>
      <c r="AO171" s="14">
        <f>IF(Raw!AR248&gt;0,Deficit!$D$170-Raw!AR248,"")</f>
        <v>5.2255048112947993</v>
      </c>
      <c r="AP171" s="14">
        <f>IF(Raw!AS248&gt;0,Deficit!$D$170-Raw!AS248,"")</f>
        <v>3.9717975239883003</v>
      </c>
      <c r="AQ171" s="14">
        <f>IF(Raw!AT248&gt;0,Deficit!$D$170-Raw!AT248,"")</f>
        <v>3.4532150475754992</v>
      </c>
      <c r="AR171" s="14" t="str">
        <f>IF(Raw!AU248&gt;0,Deficit!$D$170-Raw!AU248,"")</f>
        <v/>
      </c>
    </row>
    <row r="172" spans="1:44" x14ac:dyDescent="0.25">
      <c r="A172" s="26" t="s">
        <v>59</v>
      </c>
      <c r="B172" s="31">
        <v>6</v>
      </c>
      <c r="C172" s="31">
        <v>200</v>
      </c>
      <c r="D172" s="19">
        <v>14</v>
      </c>
      <c r="E172" s="19"/>
      <c r="F172" s="19">
        <f>IF(Raw!I249&gt;0,Deficit!$D$172-Raw!I249,"")</f>
        <v>4.2860316478069507</v>
      </c>
      <c r="G172" s="19">
        <f>IF(Raw!J249&gt;0,Deficit!$D$172-Raw!J249,"")</f>
        <v>4.0045219323120502</v>
      </c>
      <c r="H172" s="19">
        <f>IF(Raw!K249&gt;0,Deficit!$D$172-Raw!K249,"")</f>
        <v>4.0816885000848693</v>
      </c>
      <c r="I172" s="19">
        <f>IF(Raw!L249&gt;0,Deficit!$D$172-Raw!L249,"")</f>
        <v>4.0287495675947707</v>
      </c>
      <c r="J172" s="19">
        <f>IF(Raw!M249&gt;0,Deficit!$D$172-Raw!M249,"")</f>
        <v>4.3720624123556995</v>
      </c>
      <c r="K172" s="19">
        <f>IF(Raw!N249&gt;0,Deficit!$D$172-Raw!N249,"")</f>
        <v>4.3405300288568807</v>
      </c>
      <c r="L172" s="19">
        <f>IF(Raw!O249&gt;0,Deficit!$D$172-Raw!O249,"")</f>
        <v>4.2871544099152707</v>
      </c>
      <c r="M172" s="19">
        <f>IF(Raw!P249&gt;0,Deficit!$D$172-Raw!P249,"")</f>
        <v>4.0686968088987392</v>
      </c>
      <c r="N172" s="19">
        <f>IF(Raw!Q249&gt;0,Deficit!$D$172-Raw!Q249,"")</f>
        <v>4.2616934373997601</v>
      </c>
      <c r="O172" s="19">
        <f>IF(Raw!R249&gt;0,Deficit!$D$172-Raw!R249,"")</f>
        <v>4.3389678620128898</v>
      </c>
      <c r="P172" s="19">
        <f>IF(Raw!S249&gt;0,Deficit!$D$172-Raw!S249,"")</f>
        <v>4.2854591867206402</v>
      </c>
      <c r="Q172" s="19">
        <f>IF(Raw!T249&gt;0,Deficit!$D$172-Raw!T249,"")</f>
        <v>4.5595641576019794</v>
      </c>
      <c r="R172" s="19">
        <f>IF(Raw!U249&gt;0,Deficit!$D$172-Raw!U249,"")</f>
        <v>4.3493494784183202</v>
      </c>
      <c r="S172" s="19">
        <f>IF(Raw!V249&gt;0,Deficit!$D$172-Raw!V249,"")</f>
        <v>4.3816203803178002</v>
      </c>
      <c r="T172" s="19">
        <f>IF(Raw!W249&gt;0,Deficit!$D$172-Raw!W249,"")</f>
        <v>4.6261848610055001</v>
      </c>
      <c r="U172" s="19">
        <f>IF(Raw!X249&gt;0,Deficit!$D$172-Raw!X249,"")</f>
        <v>4.1669546881637594</v>
      </c>
      <c r="V172" s="19">
        <f>IF(Raw!Y249&gt;0,Deficit!$D$172-Raw!Y249,"")</f>
        <v>4.4389240601908604</v>
      </c>
      <c r="W172" s="19">
        <f>IF(Raw!Z249&gt;0,Deficit!$D$172-Raw!Z249,"")</f>
        <v>4.5769991897777391</v>
      </c>
      <c r="X172" s="19">
        <f>IF(Raw!AA249&gt;0,Deficit!$D$172-Raw!AA249,"")</f>
        <v>4.4101694593900707</v>
      </c>
      <c r="Y172" s="19">
        <f>IF(Raw!AB249&gt;0,Deficit!$D$172-Raw!AB249,"")</f>
        <v>4.1618224489507103</v>
      </c>
      <c r="Z172" s="19">
        <f>IF(Raw!AC249&gt;0,Deficit!$D$172-Raw!AC249,"")</f>
        <v>4.3162954651215006</v>
      </c>
      <c r="AA172" s="19">
        <f>IF(Raw!AD249&gt;0,Deficit!$D$172-Raw!AD249,"")</f>
        <v>4.2844629434596797</v>
      </c>
      <c r="AB172" s="19">
        <f>IF(Raw!AE249&gt;0,Deficit!$D$172-Raw!AE249,"")</f>
        <v>4.2349612194488699</v>
      </c>
      <c r="AC172" s="19">
        <f>IF(Raw!AF249&gt;0,Deficit!$D$172-Raw!AF249,"")</f>
        <v>4.3366081383887494</v>
      </c>
      <c r="AD172" s="19">
        <f>IF(Raw!AG249&gt;0,Deficit!$D$172-Raw!AG249,"")</f>
        <v>4.1473391178694996</v>
      </c>
      <c r="AE172" s="19">
        <f>IF(Raw!AH249&gt;0,Deficit!$D$172-Raw!AH249,"")</f>
        <v>4.1929123048283099</v>
      </c>
      <c r="AF172" s="19">
        <f>IF(Raw!AI249&gt;0,Deficit!$D$172-Raw!AI249,"")</f>
        <v>4.5911856315196804</v>
      </c>
      <c r="AG172" s="19">
        <f>IF(Raw!AJ249&gt;0,Deficit!$D$172-Raw!AJ249,"")</f>
        <v>4.2728846770362399</v>
      </c>
      <c r="AH172" s="19">
        <f>IF(Raw!AK249&gt;0,Deficit!$D$172-Raw!AK249,"")</f>
        <v>4.0449608078649</v>
      </c>
      <c r="AI172" s="19">
        <f>IF(Raw!AL249&gt;0,Deficit!$D$172-Raw!AL249,"")</f>
        <v>4.1117190585125005</v>
      </c>
      <c r="AJ172" s="19">
        <f>IF(Raw!AM249&gt;0,Deficit!$D$172-Raw!AM249,"")</f>
        <v>4.1333858709865492</v>
      </c>
      <c r="AK172" s="19">
        <f>IF(Raw!AN249&gt;0,Deficit!$D$172-Raw!AN249,"")</f>
        <v>4.04038040122553</v>
      </c>
      <c r="AL172" s="19">
        <f>IF(Raw!AO249&gt;0,Deficit!$D$172-Raw!AO249,"")</f>
        <v>3.7687343565870997</v>
      </c>
      <c r="AM172" s="19">
        <f>IF(Raw!AP249&gt;0,Deficit!$D$172-Raw!AP249,"")</f>
        <v>4.1062012014370897</v>
      </c>
      <c r="AN172" s="19">
        <f>IF(Raw!AQ249&gt;0,Deficit!$D$172-Raw!AQ249,"")</f>
        <v>4.1373398080955397</v>
      </c>
      <c r="AO172" s="19">
        <f>IF(Raw!AR249&gt;0,Deficit!$D$172-Raw!AR249,"")</f>
        <v>3.5929296064953995</v>
      </c>
      <c r="AP172" s="19">
        <f>IF(Raw!AS249&gt;0,Deficit!$D$172-Raw!AS249,"")</f>
        <v>3.9354932559117994</v>
      </c>
      <c r="AQ172" s="19">
        <f>IF(Raw!AT249&gt;0,Deficit!$D$172-Raw!AT249,"")</f>
        <v>4.2309734247131594</v>
      </c>
      <c r="AR172" s="19" t="str">
        <f>IF(Raw!AU249&gt;0,Deficit!$D$172-Raw!AU249,"")</f>
        <v/>
      </c>
    </row>
    <row r="173" spans="1:44" x14ac:dyDescent="0.25">
      <c r="A173" s="33" t="s">
        <v>27</v>
      </c>
      <c r="B173" s="33">
        <v>7</v>
      </c>
      <c r="C173" s="33">
        <v>15</v>
      </c>
      <c r="D173" s="30">
        <v>27</v>
      </c>
      <c r="E173" s="34"/>
      <c r="F173" s="34">
        <f>IF(Raw!I19&gt;0,Deficit!$D$173-Raw!I19,"")</f>
        <v>12.05</v>
      </c>
      <c r="G173" s="34">
        <f>IF(Raw!J19&gt;0,Deficit!$D$173-Raw!J19,"")</f>
        <v>16.05</v>
      </c>
      <c r="H173" s="34">
        <f>IF(Raw!K19&gt;0,Deficit!$D$173-Raw!K19,"")</f>
        <v>13.2</v>
      </c>
      <c r="I173" s="34">
        <f>IF(Raw!L19&gt;0,Deficit!$D$173-Raw!L19,"")</f>
        <v>-5.0000000000000711E-2</v>
      </c>
      <c r="J173" s="34">
        <f>IF(Raw!M19&gt;0,Deficit!$D$173-Raw!M19,"")</f>
        <v>11.5</v>
      </c>
      <c r="K173" s="34">
        <f>IF(Raw!N19&gt;0,Deficit!$D$173-Raw!N19,"")</f>
        <v>6.3500000000000014</v>
      </c>
      <c r="L173" s="34">
        <f>IF(Raw!O19&gt;0,Deficit!$D$173-Raw!O19,"")</f>
        <v>15.75</v>
      </c>
      <c r="M173" s="34">
        <f>IF(Raw!P19&gt;0,Deficit!$D$173-Raw!P19,"")</f>
        <v>2.0500000000000007</v>
      </c>
      <c r="N173" s="34">
        <f>IF(Raw!Q19&gt;0,Deficit!$D$173-Raw!Q19,"")</f>
        <v>15.35</v>
      </c>
      <c r="O173" s="34">
        <f>IF(Raw!R19&gt;0,Deficit!$D$173-Raw!R19,"")</f>
        <v>2.8000000000000007</v>
      </c>
      <c r="P173" s="34">
        <f>IF(Raw!S19&gt;0,Deficit!$D$173-Raw!S19,"")</f>
        <v>18.95</v>
      </c>
      <c r="Q173" s="73">
        <f>IF(Raw!T19&gt;0,Deficit!$D$173-Raw!T19,"")</f>
        <v>22.85</v>
      </c>
      <c r="R173" s="73">
        <v>15</v>
      </c>
      <c r="S173" s="34">
        <f>IF(Raw!V19&gt;0,Deficit!$D$173-Raw!V19,"")</f>
        <v>10.433333333333302</v>
      </c>
      <c r="T173" s="34">
        <f>IF(Raw!W19&gt;0,Deficit!$D$173-Raw!W19,"")</f>
        <v>0.25</v>
      </c>
      <c r="U173" s="34"/>
      <c r="V173" s="34">
        <f>IF(Raw!Y19&gt;0,Deficit!$D$173-Raw!Y19,"")</f>
        <v>14.55</v>
      </c>
      <c r="W173" s="34">
        <f>IF(Raw!Z19&gt;0,Deficit!$D$173-Raw!Z19,"")</f>
        <v>14.6</v>
      </c>
      <c r="X173" s="34">
        <f>IF(Raw!AA19&gt;0,Deficit!$D$173-Raw!AA19,"")</f>
        <v>7.3999999999999986</v>
      </c>
      <c r="Y173" s="34">
        <f>IF(Raw!AB19&gt;0,Deficit!$D$173-Raw!AB19,"")</f>
        <v>13.85</v>
      </c>
      <c r="Z173" s="34">
        <f>IF(Raw!AC19&gt;0,Deficit!$D$173-Raw!AC19,"")</f>
        <v>0.30000000000000071</v>
      </c>
      <c r="AA173" s="34">
        <f>IF(Raw!AD19&gt;0,Deficit!$D$173-Raw!AD19,"")</f>
        <v>11.1</v>
      </c>
      <c r="AB173" s="34">
        <f>IF(Raw!AE19&gt;0,Deficit!$D$173-Raw!AE19,"")</f>
        <v>1.9499999999999993</v>
      </c>
      <c r="AC173" s="34">
        <f>IF(Raw!AF19&gt;0,Deficit!$D$173-Raw!AF19,"")</f>
        <v>-1</v>
      </c>
      <c r="AD173" s="34">
        <f>IF(Raw!AG19&gt;0,Deficit!$D$173-Raw!AG19,"")</f>
        <v>17.2</v>
      </c>
      <c r="AE173" s="34">
        <f>IF(Raw!AH19&gt;0,Deficit!$D$173-Raw!AH19,"")</f>
        <v>-0.55000000000000071</v>
      </c>
      <c r="AF173" s="34">
        <f>IF(Raw!AI19&gt;0,Deficit!$D$173-Raw!AI19,"")</f>
        <v>3.5500000000000007</v>
      </c>
      <c r="AG173" s="34">
        <f>IF(Raw!AJ19&gt;0,Deficit!$D$173-Raw!AJ19,"")</f>
        <v>15.1</v>
      </c>
      <c r="AH173" s="34">
        <f>IF(Raw!AK19&gt;0,Deficit!$D$173-Raw!AK19,"")</f>
        <v>1.1000000000000014</v>
      </c>
      <c r="AI173" s="34">
        <f>IF(Raw!AL19&gt;0,Deficit!$D$173-Raw!AL19,"")</f>
        <v>12.35</v>
      </c>
      <c r="AJ173" s="34">
        <f>IF(Raw!AM19&gt;0,Deficit!$D$173-Raw!AM19,"")</f>
        <v>-0.55000000000000071</v>
      </c>
      <c r="AK173" s="34">
        <f>IF(Raw!AN19&gt;0,Deficit!$D$173-Raw!AN19,"")</f>
        <v>4.8999999999999986</v>
      </c>
      <c r="AL173" s="34">
        <f>IF(Raw!AO19&gt;0,Deficit!$D$173-Raw!AO19,"")</f>
        <v>12.55</v>
      </c>
      <c r="AM173" s="34">
        <f>IF(Raw!AP19&gt;0,Deficit!$D$173-Raw!AP19,"")</f>
        <v>7.1499999999999986</v>
      </c>
      <c r="AN173" s="34">
        <f>IF(Raw!AQ19&gt;0,Deficit!$D$173-Raw!AQ19,"")</f>
        <v>10.050000000000001</v>
      </c>
      <c r="AO173" s="34">
        <f>IF(Raw!AR19&gt;0,Deficit!$D$173-Raw!AR19,"")</f>
        <v>0.5</v>
      </c>
      <c r="AP173" s="34">
        <f>IF(Raw!AS19&gt;0,Deficit!$D$173-Raw!AS19,"")</f>
        <v>0.10000000000000142</v>
      </c>
      <c r="AQ173" s="34">
        <f>IF(Raw!AT19&gt;0,Deficit!$D$173-Raw!AT19,"")</f>
        <v>-0.89999999999999858</v>
      </c>
      <c r="AR173" s="34" t="str">
        <f>IF(Raw!AU19&gt;0,Deficit!$D$173-Raw!AU19,"")</f>
        <v/>
      </c>
    </row>
    <row r="174" spans="1:44" x14ac:dyDescent="0.25">
      <c r="A174" s="31" t="s">
        <v>27</v>
      </c>
      <c r="B174" s="31">
        <v>7</v>
      </c>
      <c r="C174" s="31">
        <v>30</v>
      </c>
      <c r="D174" s="86">
        <v>28</v>
      </c>
      <c r="E174" s="14"/>
      <c r="F174" s="14">
        <f>IF(Raw!I20&gt;0,Deficit!$D$175-Raw!I20,"")</f>
        <v>6.6237387863045996</v>
      </c>
      <c r="G174" s="14">
        <f>IF(Raw!J20&gt;0,Deficit!$D$175-Raw!J20,"")</f>
        <v>2.9973977835829011</v>
      </c>
      <c r="H174" s="14">
        <f>IF(Raw!K20&gt;0,Deficit!$D$175-Raw!K20,"")</f>
        <v>3.5103407238015016</v>
      </c>
      <c r="I174" s="14">
        <f>IF(Raw!L20&gt;0,Deficit!$D$175-Raw!L20,"")</f>
        <v>0.69442675802260112</v>
      </c>
      <c r="J174" s="14">
        <f>IF(Raw!M20&gt;0,Deficit!$D$175-Raw!M20,"")</f>
        <v>4.9133176222819017</v>
      </c>
      <c r="K174" s="14">
        <f>IF(Raw!N20&gt;0,Deficit!$D$175-Raw!N20,"")</f>
        <v>1.0727102441210015</v>
      </c>
      <c r="L174" s="14">
        <f>IF(Raw!O20&gt;0,Deficit!$D$175-Raw!O20,"")</f>
        <v>7.7900955373517</v>
      </c>
      <c r="M174" s="14">
        <f>IF(Raw!P20&gt;0,Deficit!$D$175-Raw!P20,"")</f>
        <v>7.1381683597116989</v>
      </c>
      <c r="N174" s="14">
        <f>IF(Raw!Q20&gt;0,Deficit!$D$175-Raw!Q20,"")</f>
        <v>10.790766768016699</v>
      </c>
      <c r="O174" s="14">
        <f>IF(Raw!R20&gt;0,Deficit!$D$175-Raw!R20,"")</f>
        <v>9.3895553472546993</v>
      </c>
      <c r="P174" s="14">
        <f>IF(Raw!S20&gt;0,Deficit!$D$175-Raw!S20,"")</f>
        <v>10.8906328293629</v>
      </c>
      <c r="Q174" s="14">
        <f>IF(Raw!T20&gt;0,Deficit!$D$175-Raw!T20,"")</f>
        <v>9.8363167536950016</v>
      </c>
      <c r="R174" s="14">
        <f>IF(Raw!U20&gt;0,Deficit!$D$175-Raw!U20,"")</f>
        <v>5.9559315563750985</v>
      </c>
      <c r="S174" s="14">
        <f>IF(Raw!V20&gt;0,Deficit!$D$175-Raw!V20,"")</f>
        <v>7.7395214110016006</v>
      </c>
      <c r="T174" s="14">
        <f>IF(Raw!W20&gt;0,Deficit!$D$175-Raw!W20,"")</f>
        <v>4.7549045849489993</v>
      </c>
      <c r="U174" s="14"/>
      <c r="V174" s="14">
        <f>IF(Raw!Y20&gt;0,Deficit!$D$175-Raw!Y20,"")</f>
        <v>7.5103310424545988</v>
      </c>
      <c r="W174" s="14">
        <f>IF(Raw!Z20&gt;0,Deficit!$D$175-Raw!Z20,"")</f>
        <v>9.7757518406159001</v>
      </c>
      <c r="X174" s="14">
        <f>IF(Raw!AA20&gt;0,Deficit!$D$175-Raw!AA20,"")</f>
        <v>7.8425988811236991</v>
      </c>
      <c r="Y174" s="14">
        <f>IF(Raw!AB20&gt;0,Deficit!$D$175-Raw!AB20,"")</f>
        <v>9.5174543553306989</v>
      </c>
      <c r="Z174" s="14">
        <f>IF(Raw!AC20&gt;0,Deficit!$D$175-Raw!AC20,"")</f>
        <v>0.81831516259569881</v>
      </c>
      <c r="AA174" s="14">
        <f>IF(Raw!AD20&gt;0,Deficit!$D$175-Raw!AD20,"")</f>
        <v>4.0880739585833012</v>
      </c>
      <c r="AB174" s="14">
        <f>IF(Raw!AE20&gt;0,Deficit!$D$175-Raw!AE20,"")</f>
        <v>2.5603560997753014</v>
      </c>
      <c r="AC174" s="14">
        <f>IF(Raw!AF20&gt;0,Deficit!$D$175-Raw!AF20,"")</f>
        <v>1.7307345661599527E-2</v>
      </c>
      <c r="AD174" s="14">
        <f>IF(Raw!AG20&gt;0,Deficit!$D$175-Raw!AG20,"")</f>
        <v>4.0548511554466984</v>
      </c>
      <c r="AE174" s="14">
        <f>IF(Raw!AH20&gt;0,Deficit!$D$175-Raw!AH20,"")</f>
        <v>-0.38730337731659858</v>
      </c>
      <c r="AF174" s="14">
        <f>IF(Raw!AI20&gt;0,Deficit!$D$175-Raw!AI20,"")</f>
        <v>1.7895310792317005</v>
      </c>
      <c r="AG174" s="14">
        <f>IF(Raw!AJ20&gt;0,Deficit!$D$175-Raw!AJ20,"")</f>
        <v>5.6846273755564987</v>
      </c>
      <c r="AH174" s="14">
        <f>IF(Raw!AK20&gt;0,Deficit!$D$175-Raw!AK20,"")</f>
        <v>1.5046143155073999</v>
      </c>
      <c r="AI174" s="14">
        <f>IF(Raw!AL20&gt;0,Deficit!$D$175-Raw!AL20,"")</f>
        <v>4.0551666358204983</v>
      </c>
      <c r="AJ174" s="14">
        <f>IF(Raw!AM20&gt;0,Deficit!$D$175-Raw!AM20,"")</f>
        <v>-3.4492830041699563E-2</v>
      </c>
      <c r="AK174" s="14">
        <f>IF(Raw!AN20&gt;0,Deficit!$D$175-Raw!AN20,"")</f>
        <v>3.1068336772831984</v>
      </c>
      <c r="AL174" s="14">
        <f>IF(Raw!AO20&gt;0,Deficit!$D$175-Raw!AO20,"")</f>
        <v>7.5402337309045002</v>
      </c>
      <c r="AM174" s="14">
        <f>IF(Raw!AP20&gt;0,Deficit!$D$175-Raw!AP20,"")</f>
        <v>1.4912077857214001</v>
      </c>
      <c r="AN174" s="14">
        <f>IF(Raw!AQ20&gt;0,Deficit!$D$175-Raw!AQ20,"")</f>
        <v>0.83779197396550131</v>
      </c>
      <c r="AO174" s="14">
        <f>IF(Raw!AR20&gt;0,Deficit!$D$175-Raw!AR20,"")</f>
        <v>-0.66948793734610135</v>
      </c>
      <c r="AP174" s="14">
        <f>IF(Raw!AS20&gt;0,Deficit!$D$175-Raw!AS20,"")</f>
        <v>-0.18103250447330055</v>
      </c>
      <c r="AQ174" s="14">
        <f>IF(Raw!AT20&gt;0,Deficit!$D$175-Raw!AT20,"")</f>
        <v>2.0924648801560011</v>
      </c>
      <c r="AR174" s="14" t="str">
        <f>IF(Raw!AU20&gt;0,Deficit!$D$175-Raw!AU20,"")</f>
        <v/>
      </c>
    </row>
    <row r="175" spans="1:44" x14ac:dyDescent="0.25">
      <c r="A175" s="31" t="s">
        <v>27</v>
      </c>
      <c r="B175" s="31">
        <v>7</v>
      </c>
      <c r="C175" s="31">
        <v>60</v>
      </c>
      <c r="D175" s="69">
        <v>24</v>
      </c>
      <c r="E175" s="14"/>
      <c r="F175" s="14">
        <f>IF(Raw!I21&gt;0,Deficit!$D$177-Raw!I21,"")</f>
        <v>2.0245529806653018</v>
      </c>
      <c r="G175" s="14">
        <f>IF(Raw!J21&gt;0,Deficit!$D$177-Raw!J21,"")</f>
        <v>1.4186465080177015</v>
      </c>
      <c r="H175" s="14">
        <f>IF(Raw!K21&gt;0,Deficit!$D$177-Raw!K21,"")</f>
        <v>2.3922378321625999</v>
      </c>
      <c r="I175" s="14">
        <f>IF(Raw!L21&gt;0,Deficit!$D$177-Raw!L21,"")</f>
        <v>2.1794947673085012</v>
      </c>
      <c r="J175" s="14">
        <f>IF(Raw!M21&gt;0,Deficit!$D$177-Raw!M21,"")</f>
        <v>0.3702253480592006</v>
      </c>
      <c r="K175" s="14">
        <f>IF(Raw!N21&gt;0,Deficit!$D$177-Raw!N21,"")</f>
        <v>3.9498124790501521E-2</v>
      </c>
      <c r="L175" s="14">
        <f>IF(Raw!O21&gt;0,Deficit!$D$177-Raw!O21,"")</f>
        <v>-0.16476256991930072</v>
      </c>
      <c r="M175" s="14">
        <f>IF(Raw!P21&gt;0,Deficit!$D$177-Raw!P21,"")</f>
        <v>0.45076316327530108</v>
      </c>
      <c r="N175" s="14">
        <f>IF(Raw!Q21&gt;0,Deficit!$D$177-Raw!Q21,"")</f>
        <v>0.80770790129070136</v>
      </c>
      <c r="O175" s="14">
        <f>IF(Raw!R21&gt;0,Deficit!$D$177-Raw!R21,"")</f>
        <v>1.3204213110360001</v>
      </c>
      <c r="P175" s="14">
        <f>IF(Raw!S21&gt;0,Deficit!$D$177-Raw!S21,"")</f>
        <v>1.3294774491391017</v>
      </c>
      <c r="Q175" s="14">
        <f>IF(Raw!T21&gt;0,Deficit!$D$177-Raw!T21,"")</f>
        <v>1.4340769981940014</v>
      </c>
      <c r="R175" s="14">
        <f>IF(Raw!U21&gt;0,Deficit!$D$177-Raw!U21,"")</f>
        <v>1.9852560337734992</v>
      </c>
      <c r="S175" s="14">
        <f>IF(Raw!V21&gt;0,Deficit!$D$177-Raw!V21,"")</f>
        <v>3.1023130678565991</v>
      </c>
      <c r="T175" s="14">
        <f>IF(Raw!W21&gt;0,Deficit!$D$177-Raw!W21,"")</f>
        <v>2.7889414662381995</v>
      </c>
      <c r="U175" s="14"/>
      <c r="V175" s="14">
        <f>IF(Raw!Y21&gt;0,Deficit!$D$177-Raw!Y21,"")</f>
        <v>3.0299532068209984</v>
      </c>
      <c r="W175" s="14">
        <f>IF(Raw!Z21&gt;0,Deficit!$D$177-Raw!Z21,"")</f>
        <v>4.0086983396849014</v>
      </c>
      <c r="X175" s="14">
        <f>IF(Raw!AA21&gt;0,Deficit!$D$177-Raw!AA21,"")</f>
        <v>4.8978587645102998</v>
      </c>
      <c r="Y175" s="14">
        <f>IF(Raw!AB21&gt;0,Deficit!$D$177-Raw!AB21,"")</f>
        <v>5.0763402305931002</v>
      </c>
      <c r="Z175" s="14">
        <f>IF(Raw!AC21&gt;0,Deficit!$D$177-Raw!AC21,"")</f>
        <v>2.0392228306379998</v>
      </c>
      <c r="AA175" s="14">
        <f>IF(Raw!AD21&gt;0,Deficit!$D$177-Raw!AD21,"")</f>
        <v>1.2302387977160016</v>
      </c>
      <c r="AB175" s="14">
        <f>IF(Raw!AE21&gt;0,Deficit!$D$177-Raw!AE21,"")</f>
        <v>0.5814624899797991</v>
      </c>
      <c r="AC175" s="14">
        <f>IF(Raw!AF21&gt;0,Deficit!$D$177-Raw!AF21,"")</f>
        <v>0.46177308890320035</v>
      </c>
      <c r="AD175" s="14">
        <f>IF(Raw!AG21&gt;0,Deficit!$D$177-Raw!AG21,"")</f>
        <v>0.30189953782030088</v>
      </c>
      <c r="AE175" s="14">
        <f>IF(Raw!AH21&gt;0,Deficit!$D$177-Raw!AH21,"")</f>
        <v>0.43993398345579848</v>
      </c>
      <c r="AF175" s="14">
        <f>IF(Raw!AI21&gt;0,Deficit!$D$177-Raw!AI21,"")</f>
        <v>0.66572046048110067</v>
      </c>
      <c r="AG175" s="14">
        <f>IF(Raw!AJ21&gt;0,Deficit!$D$177-Raw!AJ21,"")</f>
        <v>1.1879013401993994</v>
      </c>
      <c r="AH175" s="14">
        <f>IF(Raw!AK21&gt;0,Deficit!$D$177-Raw!AK21,"")</f>
        <v>1.7588485118669013</v>
      </c>
      <c r="AI175" s="14">
        <f>IF(Raw!AL21&gt;0,Deficit!$D$177-Raw!AL21,"")</f>
        <v>1.0526675245277985</v>
      </c>
      <c r="AJ175" s="14">
        <f>IF(Raw!AM21&gt;0,Deficit!$D$177-Raw!AM21,"")</f>
        <v>1.8584245272163997</v>
      </c>
      <c r="AK175" s="14">
        <f>IF(Raw!AN21&gt;0,Deficit!$D$177-Raw!AN21,"")</f>
        <v>1.5018054289839</v>
      </c>
      <c r="AL175" s="71">
        <f>IF(Raw!AO21&gt;0,Deficit!$D$177-Raw!AO21,"")</f>
        <v>-1.8342731034232997</v>
      </c>
      <c r="AM175" s="14">
        <f>IF(Raw!AP21&gt;0,Deficit!$D$177-Raw!AP21,"")</f>
        <v>1.6400221863893982</v>
      </c>
      <c r="AN175" s="14">
        <f>IF(Raw!AQ21&gt;0,Deficit!$D$177-Raw!AQ21,"")</f>
        <v>0.54005410728879966</v>
      </c>
      <c r="AO175" s="14">
        <f>IF(Raw!AR21&gt;0,Deficit!$D$177-Raw!AR21,"")</f>
        <v>1.8559834604530003</v>
      </c>
      <c r="AP175" s="14">
        <f>IF(Raw!AS21&gt;0,Deficit!$D$177-Raw!AS21,"")</f>
        <v>3.1069716281553994</v>
      </c>
      <c r="AQ175" s="14">
        <f>IF(Raw!AT21&gt;0,Deficit!$D$177-Raw!AT21,"")</f>
        <v>-6.4156121180499071E-2</v>
      </c>
      <c r="AR175" s="14" t="str">
        <f>IF(Raw!AU21&gt;0,Deficit!$D$177-Raw!AU21,"")</f>
        <v/>
      </c>
    </row>
    <row r="176" spans="1:44" x14ac:dyDescent="0.25">
      <c r="A176" s="31" t="s">
        <v>27</v>
      </c>
      <c r="B176" s="31">
        <v>7</v>
      </c>
      <c r="C176" s="31">
        <v>90</v>
      </c>
      <c r="D176" s="86">
        <v>14</v>
      </c>
      <c r="E176" s="14"/>
      <c r="F176" s="14">
        <f>IF(Raw!I22&gt;0,Deficit!$D$179-Raw!I22,"")</f>
        <v>4.8746522086858892</v>
      </c>
      <c r="G176" s="14">
        <f>IF(Raw!J22&gt;0,Deficit!$D$179-Raw!J22,"")</f>
        <v>4.6005624631507001</v>
      </c>
      <c r="H176" s="14">
        <f>IF(Raw!K22&gt;0,Deficit!$D$179-Raw!K22,"")</f>
        <v>4.7487002051159202</v>
      </c>
      <c r="I176" s="14">
        <f>IF(Raw!L22&gt;0,Deficit!$D$179-Raw!L22,"")</f>
        <v>4.9074559502088508</v>
      </c>
      <c r="J176" s="14">
        <f>IF(Raw!M22&gt;0,Deficit!$D$179-Raw!M22,"")</f>
        <v>4.7455417939604203</v>
      </c>
      <c r="K176" s="14">
        <f>IF(Raw!N22&gt;0,Deficit!$D$179-Raw!N22,"")</f>
        <v>4.4603900554419305</v>
      </c>
      <c r="L176" s="14">
        <f>IF(Raw!O22&gt;0,Deficit!$D$179-Raw!O22,"")</f>
        <v>4.2644933254634907</v>
      </c>
      <c r="M176" s="14">
        <f>IF(Raw!P22&gt;0,Deficit!$D$179-Raw!P22,"")</f>
        <v>4.0940793319472704</v>
      </c>
      <c r="N176" s="14">
        <f>IF(Raw!Q22&gt;0,Deficit!$D$179-Raw!Q22,"")</f>
        <v>4.2729957271295493</v>
      </c>
      <c r="O176" s="14">
        <f>IF(Raw!R22&gt;0,Deficit!$D$179-Raw!R22,"")</f>
        <v>4.1961863315462704</v>
      </c>
      <c r="P176" s="14">
        <f>IF(Raw!S22&gt;0,Deficit!$D$179-Raw!S22,"")</f>
        <v>4.4894233858468908</v>
      </c>
      <c r="Q176" s="14">
        <f>IF(Raw!T22&gt;0,Deficit!$D$179-Raw!T22,"")</f>
        <v>4.3186547374500996</v>
      </c>
      <c r="R176" s="14">
        <f>IF(Raw!U22&gt;0,Deficit!$D$179-Raw!U22,"")</f>
        <v>4.3325706959595998</v>
      </c>
      <c r="S176" s="14">
        <f>IF(Raw!V22&gt;0,Deficit!$D$179-Raw!V22,"")</f>
        <v>4.2572004240233792</v>
      </c>
      <c r="T176" s="14">
        <f>IF(Raw!W22&gt;0,Deficit!$D$179-Raw!W22,"")</f>
        <v>4.5764954405804303</v>
      </c>
      <c r="U176" s="14"/>
      <c r="V176" s="14">
        <f>IF(Raw!Y22&gt;0,Deficit!$D$179-Raw!Y22,"")</f>
        <v>4.2434761163734507</v>
      </c>
      <c r="W176" s="14">
        <f>IF(Raw!Z22&gt;0,Deficit!$D$179-Raw!Z22,"")</f>
        <v>4.3020938569593294</v>
      </c>
      <c r="X176" s="14">
        <f>IF(Raw!AA22&gt;0,Deficit!$D$179-Raw!AA22,"")</f>
        <v>4.4101694593900707</v>
      </c>
      <c r="Y176" s="14">
        <f>IF(Raw!AB22&gt;0,Deficit!$D$179-Raw!AB22,"")</f>
        <v>4.6423647453554899</v>
      </c>
      <c r="Z176" s="14">
        <f>IF(Raw!AC22&gt;0,Deficit!$D$179-Raw!AC22,"")</f>
        <v>4.6774199661458002</v>
      </c>
      <c r="AA176" s="14">
        <f>IF(Raw!AD22&gt;0,Deficit!$D$179-Raw!AD22,"")</f>
        <v>4.6702420634605701</v>
      </c>
      <c r="AB176" s="14">
        <f>IF(Raw!AE22&gt;0,Deficit!$D$179-Raw!AE22,"")</f>
        <v>2.8839630710857005</v>
      </c>
      <c r="AC176" s="14">
        <f>IF(Raw!AF22&gt;0,Deficit!$D$179-Raw!AF22,"")</f>
        <v>2.3368917201055996</v>
      </c>
      <c r="AD176" s="14">
        <f>IF(Raw!AG22&gt;0,Deficit!$D$179-Raw!AG22,"")</f>
        <v>2.4807125674385002</v>
      </c>
      <c r="AE176" s="14">
        <f>IF(Raw!AH22&gt;0,Deficit!$D$179-Raw!AH22,"")</f>
        <v>2.3871463982655001</v>
      </c>
      <c r="AF176" s="14">
        <f>IF(Raw!AI22&gt;0,Deficit!$D$179-Raw!AI22,"")</f>
        <v>2.0486942198710008</v>
      </c>
      <c r="AG176" s="14">
        <f>IF(Raw!AJ22&gt;0,Deficit!$D$179-Raw!AJ22,"")</f>
        <v>2.2460978693721998</v>
      </c>
      <c r="AH176" s="14">
        <f>IF(Raw!AK22&gt;0,Deficit!$D$179-Raw!AK22,"")</f>
        <v>2.4587569991372007</v>
      </c>
      <c r="AI176" s="14">
        <f>IF(Raw!AL22&gt;0,Deficit!$D$179-Raw!AL22,"")</f>
        <v>2.2712987234165993</v>
      </c>
      <c r="AJ176" s="14">
        <f>IF(Raw!AM22&gt;0,Deficit!$D$179-Raw!AM22,"")</f>
        <v>2.2995628596179998</v>
      </c>
      <c r="AK176" s="14">
        <f>IF(Raw!AN22&gt;0,Deficit!$D$179-Raw!AN22,"")</f>
        <v>2.4454400492868</v>
      </c>
      <c r="AL176" s="14">
        <f>IF(Raw!AO22&gt;0,Deficit!$D$179-Raw!AO22,"")</f>
        <v>2.2613660088860996</v>
      </c>
      <c r="AM176" s="14">
        <f>IF(Raw!AP22&gt;0,Deficit!$D$179-Raw!AP22,"")</f>
        <v>2.5184118635201997</v>
      </c>
      <c r="AN176" s="14">
        <f>IF(Raw!AQ22&gt;0,Deficit!$D$179-Raw!AQ22,"")</f>
        <v>-0.37549422927230047</v>
      </c>
      <c r="AO176" s="14">
        <f>IF(Raw!AR22&gt;0,Deficit!$D$179-Raw!AR22,"")</f>
        <v>8.2255414883199762E-2</v>
      </c>
      <c r="AP176" s="14">
        <f>IF(Raw!AS22&gt;0,Deficit!$D$179-Raw!AS22,"")</f>
        <v>1.8127817139827993</v>
      </c>
      <c r="AQ176" s="14">
        <f>IF(Raw!AT22&gt;0,Deficit!$D$179-Raw!AT22,"")</f>
        <v>2.1675852687803996</v>
      </c>
      <c r="AR176" s="14" t="str">
        <f>IF(Raw!AU22&gt;0,Deficit!$D$179-Raw!AU22,"")</f>
        <v/>
      </c>
    </row>
    <row r="177" spans="1:44" x14ac:dyDescent="0.25">
      <c r="A177" s="31" t="s">
        <v>27</v>
      </c>
      <c r="B177" s="31">
        <v>7</v>
      </c>
      <c r="C177" s="31">
        <v>120</v>
      </c>
      <c r="D177" s="19">
        <v>12</v>
      </c>
      <c r="E177" s="14"/>
      <c r="F177" s="14">
        <f>IF(Raw!I23&gt;0,Deficit!$D$181-Raw!I23,"")</f>
        <v>3.6950639244191592</v>
      </c>
      <c r="G177" s="14">
        <f>IF(Raw!J23&gt;0,Deficit!$D$181-Raw!J23,"")</f>
        <v>3.7031290901592993</v>
      </c>
      <c r="H177" s="14">
        <f>IF(Raw!K23&gt;0,Deficit!$D$181-Raw!K23,"")</f>
        <v>3.8250863794336407</v>
      </c>
      <c r="I177" s="14">
        <f>IF(Raw!L23&gt;0,Deficit!$D$181-Raw!L23,"")</f>
        <v>3.8552217307965897</v>
      </c>
      <c r="J177" s="14">
        <f>IF(Raw!M23&gt;0,Deficit!$D$181-Raw!M23,"")</f>
        <v>3.7017863469077508</v>
      </c>
      <c r="K177" s="14">
        <f>IF(Raw!N23&gt;0,Deficit!$D$181-Raw!N23,"")</f>
        <v>3.6643024347462294</v>
      </c>
      <c r="L177" s="14">
        <f>IF(Raw!O23&gt;0,Deficit!$D$181-Raw!O23,"")</f>
        <v>3.4976962571050692</v>
      </c>
      <c r="M177" s="14">
        <f>IF(Raw!P23&gt;0,Deficit!$D$181-Raw!P23,"")</f>
        <v>3.6464046978943401</v>
      </c>
      <c r="N177" s="14">
        <f>IF(Raw!Q23&gt;0,Deficit!$D$181-Raw!Q23,"")</f>
        <v>3.6776316504985704</v>
      </c>
      <c r="O177" s="14">
        <f>IF(Raw!R23&gt;0,Deficit!$D$181-Raw!R23,"")</f>
        <v>3.7316907140884208</v>
      </c>
      <c r="P177" s="14">
        <f>IF(Raw!S23&gt;0,Deficit!$D$181-Raw!S23,"")</f>
        <v>3.8930159664888606</v>
      </c>
      <c r="Q177" s="14">
        <f>IF(Raw!T23&gt;0,Deficit!$D$181-Raw!T23,"")</f>
        <v>3.7443066071343907</v>
      </c>
      <c r="R177" s="14">
        <f>IF(Raw!U23&gt;0,Deficit!$D$181-Raw!U23,"")</f>
        <v>3.7850760275313409</v>
      </c>
      <c r="S177" s="14">
        <f>IF(Raw!V23&gt;0,Deficit!$D$181-Raw!V23,"")</f>
        <v>3.6950114871492001</v>
      </c>
      <c r="T177" s="14">
        <f>IF(Raw!W23&gt;0,Deficit!$D$181-Raw!W23,"")</f>
        <v>3.7124740826113705</v>
      </c>
      <c r="U177" s="14"/>
      <c r="V177" s="14">
        <f>IF(Raw!Y23&gt;0,Deficit!$D$181-Raw!Y23,"")</f>
        <v>3.7460391601879905</v>
      </c>
      <c r="W177" s="14">
        <f>IF(Raw!Z23&gt;0,Deficit!$D$181-Raw!Z23,"")</f>
        <v>3.5876554606482198</v>
      </c>
      <c r="X177" s="14">
        <f>IF(Raw!AA23&gt;0,Deficit!$D$181-Raw!AA23,"")</f>
        <v>3.7637544984818003</v>
      </c>
      <c r="Y177" s="14">
        <f>IF(Raw!AB23&gt;0,Deficit!$D$181-Raw!AB23,"")</f>
        <v>3.7778126097603693</v>
      </c>
      <c r="Z177" s="14">
        <f>IF(Raw!AC23&gt;0,Deficit!$D$181-Raw!AC23,"")</f>
        <v>3.7450302806539799</v>
      </c>
      <c r="AA177" s="14">
        <f>IF(Raw!AD23&gt;0,Deficit!$D$181-Raw!AD23,"")</f>
        <v>3.6251452917196296</v>
      </c>
      <c r="AB177" s="14">
        <f>IF(Raw!AE23&gt;0,Deficit!$D$181-Raw!AE23,"")</f>
        <v>3.7139992819294001</v>
      </c>
      <c r="AC177" s="14">
        <f>IF(Raw!AF23&gt;0,Deficit!$D$181-Raw!AF23,"")</f>
        <v>3.6276769429990896</v>
      </c>
      <c r="AD177" s="14">
        <f>IF(Raw!AG23&gt;0,Deficit!$D$181-Raw!AG23,"")</f>
        <v>3.3304465936860801</v>
      </c>
      <c r="AE177" s="14">
        <f>IF(Raw!AH23&gt;0,Deficit!$D$181-Raw!AH23,"")</f>
        <v>3.6583219761828794</v>
      </c>
      <c r="AF177" s="14">
        <f>IF(Raw!AI23&gt;0,Deficit!$D$181-Raw!AI23,"")</f>
        <v>3.3906930764385592</v>
      </c>
      <c r="AG177" s="14">
        <f>IF(Raw!AJ23&gt;0,Deficit!$D$181-Raw!AJ23,"")</f>
        <v>3.1598659731782792</v>
      </c>
      <c r="AH177" s="14">
        <f>IF(Raw!AK23&gt;0,Deficit!$D$181-Raw!AK23,"")</f>
        <v>2.9847180721159301</v>
      </c>
      <c r="AI177" s="14">
        <f>IF(Raw!AL23&gt;0,Deficit!$D$181-Raw!AL23,"")</f>
        <v>2.6481474872526807</v>
      </c>
      <c r="AJ177" s="14">
        <f>IF(Raw!AM23&gt;0,Deficit!$D$181-Raw!AM23,"")</f>
        <v>2.9042936808791406</v>
      </c>
      <c r="AK177" s="14">
        <f>IF(Raw!AN23&gt;0,Deficit!$D$181-Raw!AN23,"")</f>
        <v>2.8991065880155205</v>
      </c>
      <c r="AL177" s="14">
        <f>IF(Raw!AO23&gt;0,Deficit!$D$181-Raw!AO23,"")</f>
        <v>2.3294587066554406</v>
      </c>
      <c r="AM177" s="14">
        <f>IF(Raw!AP23&gt;0,Deficit!$D$181-Raw!AP23,"")</f>
        <v>2.6038724344981503</v>
      </c>
      <c r="AN177" s="14">
        <f>IF(Raw!AQ23&gt;0,Deficit!$D$181-Raw!AQ23,"")</f>
        <v>-0.55890088201899957</v>
      </c>
      <c r="AO177" s="14">
        <f>IF(Raw!AR23&gt;0,Deficit!$D$181-Raw!AR23,"")</f>
        <v>-3.003539026230051E-2</v>
      </c>
      <c r="AP177" s="14">
        <f>IF(Raw!AS23&gt;0,Deficit!$D$181-Raw!AS23,"")</f>
        <v>1.2104337785864008</v>
      </c>
      <c r="AQ177" s="14">
        <f>IF(Raw!AT23&gt;0,Deficit!$D$181-Raw!AT23,"")</f>
        <v>1.2359748368855001</v>
      </c>
      <c r="AR177" s="14" t="str">
        <f>IF(Raw!AU23&gt;0,Deficit!$D$181-Raw!AU23,"")</f>
        <v/>
      </c>
    </row>
    <row r="178" spans="1:44" x14ac:dyDescent="0.25">
      <c r="A178" s="31" t="s">
        <v>27</v>
      </c>
      <c r="B178" s="31">
        <v>7</v>
      </c>
      <c r="C178" s="31">
        <v>150</v>
      </c>
      <c r="D178" s="52">
        <v>20</v>
      </c>
      <c r="E178" s="14"/>
      <c r="F178" s="14">
        <f>IF(Raw!I24&gt;0,Deficit!$D$183-Raw!I24,"")</f>
        <v>2.5582288954521992</v>
      </c>
      <c r="G178" s="14">
        <f>IF(Raw!J24&gt;0,Deficit!$D$183-Raw!J24,"")</f>
        <v>1.7817393472534988</v>
      </c>
      <c r="H178" s="14">
        <f>IF(Raw!K24&gt;0,Deficit!$D$183-Raw!K24,"")</f>
        <v>2.4749092925888014</v>
      </c>
      <c r="I178" s="14">
        <f>IF(Raw!L24&gt;0,Deficit!$D$183-Raw!L24,"")</f>
        <v>1.6238226199766999</v>
      </c>
      <c r="J178" s="14">
        <f>IF(Raw!M24&gt;0,Deficit!$D$183-Raw!M24,"")</f>
        <v>4.2297026456169995</v>
      </c>
      <c r="K178" s="14">
        <f>IF(Raw!N24&gt;0,Deficit!$D$183-Raw!N24,"")</f>
        <v>3.0450127824938988</v>
      </c>
      <c r="L178" s="14">
        <f>IF(Raw!O24&gt;0,Deficit!$D$183-Raw!O24,"")</f>
        <v>2.9770462063499004</v>
      </c>
      <c r="M178" s="14">
        <f>IF(Raw!P24&gt;0,Deficit!$D$183-Raw!P24,"")</f>
        <v>3.4858963273753005</v>
      </c>
      <c r="N178" s="14">
        <f>IF(Raw!Q24&gt;0,Deficit!$D$183-Raw!Q24,"")</f>
        <v>3.0971877473458989</v>
      </c>
      <c r="O178" s="14">
        <f>IF(Raw!R24&gt;0,Deficit!$D$183-Raw!R24,"")</f>
        <v>3.7686085956594013</v>
      </c>
      <c r="P178" s="14">
        <f>IF(Raw!S24&gt;0,Deficit!$D$183-Raw!S24,"")</f>
        <v>3.4763466568182011</v>
      </c>
      <c r="Q178" s="14">
        <f>IF(Raw!T24&gt;0,Deficit!$D$183-Raw!T24,"")</f>
        <v>3.0191308928814991</v>
      </c>
      <c r="R178" s="14">
        <f>IF(Raw!U24&gt;0,Deficit!$D$183-Raw!U24,"")</f>
        <v>2.7226584728432996</v>
      </c>
      <c r="S178" s="14">
        <f>IF(Raw!V24&gt;0,Deficit!$D$183-Raw!V24,"")</f>
        <v>3.1087843329298011</v>
      </c>
      <c r="T178" s="14">
        <f>IF(Raw!W24&gt;0,Deficit!$D$183-Raw!W24,"")</f>
        <v>3.0412294852822015</v>
      </c>
      <c r="U178" s="14"/>
      <c r="V178" s="14">
        <f>IF(Raw!Y24&gt;0,Deficit!$D$183-Raw!Y24,"")</f>
        <v>2.1675807143647994</v>
      </c>
      <c r="W178" s="14">
        <f>IF(Raw!Z24&gt;0,Deficit!$D$183-Raw!Z24,"")</f>
        <v>2.3535276081082017</v>
      </c>
      <c r="X178" s="14">
        <f>IF(Raw!AA24&gt;0,Deficit!$D$183-Raw!AA24,"")</f>
        <v>2.0038702135659001</v>
      </c>
      <c r="Y178" s="14">
        <f>IF(Raw!AB24&gt;0,Deficit!$D$183-Raw!AB24,"")</f>
        <v>3.0082451627148004</v>
      </c>
      <c r="Z178" s="14">
        <f>IF(Raw!AC24&gt;0,Deficit!$D$183-Raw!AC24,"")</f>
        <v>2.8862976276648986</v>
      </c>
      <c r="AA178" s="14">
        <f>IF(Raw!AD24&gt;0,Deficit!$D$183-Raw!AD24,"")</f>
        <v>2.9604114378549014</v>
      </c>
      <c r="AB178" s="14">
        <f>IF(Raw!AE24&gt;0,Deficit!$D$183-Raw!AE24,"")</f>
        <v>3.1028606471660005</v>
      </c>
      <c r="AC178" s="14">
        <f>IF(Raw!AF24&gt;0,Deficit!$D$183-Raw!AF24,"")</f>
        <v>3.1094257620563006</v>
      </c>
      <c r="AD178" s="14">
        <f>IF(Raw!AG24&gt;0,Deficit!$D$183-Raw!AG24,"")</f>
        <v>2.7716739619573012</v>
      </c>
      <c r="AE178" s="14">
        <f>IF(Raw!AH24&gt;0,Deficit!$D$183-Raw!AH24,"")</f>
        <v>2.5190198193587996</v>
      </c>
      <c r="AF178" s="14">
        <f>IF(Raw!AI24&gt;0,Deficit!$D$183-Raw!AI24,"")</f>
        <v>2.5239022346983013</v>
      </c>
      <c r="AG178" s="14">
        <f>IF(Raw!AJ24&gt;0,Deficit!$D$183-Raw!AJ24,"")</f>
        <v>3.3486115449458005</v>
      </c>
      <c r="AH178" s="14">
        <f>IF(Raw!AK24&gt;0,Deficit!$D$183-Raw!AK24,"")</f>
        <v>2.1520702800767992</v>
      </c>
      <c r="AI178" s="14">
        <f>IF(Raw!AL24&gt;0,Deficit!$D$183-Raw!AL24,"")</f>
        <v>1.8989937014331986</v>
      </c>
      <c r="AJ178" s="14">
        <f>IF(Raw!AM24&gt;0,Deficit!$D$183-Raw!AM24,"")</f>
        <v>2.4356203995918015</v>
      </c>
      <c r="AK178" s="14">
        <f>IF(Raw!AN24&gt;0,Deficit!$D$183-Raw!AN24,"")</f>
        <v>2.5160945052175983</v>
      </c>
      <c r="AL178" s="14">
        <f>IF(Raw!AO24&gt;0,Deficit!$D$183-Raw!AO24,"")</f>
        <v>4.5261448896218006</v>
      </c>
      <c r="AM178" s="14">
        <f>IF(Raw!AP24&gt;0,Deficit!$D$183-Raw!AP24,"")</f>
        <v>2.1126413396363013</v>
      </c>
      <c r="AN178" s="14">
        <f>IF(Raw!AQ24&gt;0,Deficit!$D$183-Raw!AQ24,"")</f>
        <v>1.6330254931649009</v>
      </c>
      <c r="AO178" s="14">
        <f>IF(Raw!AR24&gt;0,Deficit!$D$183-Raw!AR24,"")</f>
        <v>-2.9849558828259006</v>
      </c>
      <c r="AP178" s="14">
        <f>IF(Raw!AS24&gt;0,Deficit!$D$183-Raw!AS24,"")</f>
        <v>-2.5924451765163994</v>
      </c>
      <c r="AQ178" s="14">
        <f>IF(Raw!AT24&gt;0,Deficit!$D$183-Raw!AT24,"")</f>
        <v>-2.2763359214899026E-2</v>
      </c>
      <c r="AR178" s="14" t="str">
        <f>IF(Raw!AU24&gt;0,Deficit!$D$183-Raw!AU24,"")</f>
        <v/>
      </c>
    </row>
    <row r="179" spans="1:44" x14ac:dyDescent="0.25">
      <c r="A179" s="31" t="s">
        <v>27</v>
      </c>
      <c r="B179" s="31">
        <v>7</v>
      </c>
      <c r="C179" s="31">
        <v>200</v>
      </c>
      <c r="D179" s="19">
        <v>19</v>
      </c>
      <c r="E179" s="14"/>
      <c r="F179" s="14">
        <f>IF(Raw!I25&gt;0,Deficit!$D$185-Raw!I25,"")</f>
        <v>5.4371456213096003</v>
      </c>
      <c r="G179" s="14">
        <f>IF(Raw!J25&gt;0,Deficit!$D$185-Raw!J25,"")</f>
        <v>4.78482209547</v>
      </c>
      <c r="H179" s="14">
        <f>IF(Raw!K25&gt;0,Deficit!$D$185-Raw!K25,"")</f>
        <v>5.1294097674030006</v>
      </c>
      <c r="I179" s="14">
        <f>IF(Raw!L25&gt;0,Deficit!$D$185-Raw!L25,"")</f>
        <v>4.8389307210210006</v>
      </c>
      <c r="J179" s="14">
        <f>IF(Raw!M25&gt;0,Deficit!$D$185-Raw!M25,"")</f>
        <v>5.5678194508159002</v>
      </c>
      <c r="K179" s="14">
        <f>IF(Raw!N25&gt;0,Deficit!$D$185-Raw!N25,"")</f>
        <v>5.2519764040184</v>
      </c>
      <c r="L179" s="14">
        <f>IF(Raw!O25&gt;0,Deficit!$D$185-Raw!O25,"")</f>
        <v>5.4469778774688997</v>
      </c>
      <c r="M179" s="14">
        <f>IF(Raw!P25&gt;0,Deficit!$D$185-Raw!P25,"")</f>
        <v>4.8444615460403995</v>
      </c>
      <c r="N179" s="14">
        <f>IF(Raw!Q25&gt;0,Deficit!$D$185-Raw!Q25,"")</f>
        <v>5.0852205280263991</v>
      </c>
      <c r="O179" s="14">
        <f>IF(Raw!R25&gt;0,Deficit!$D$185-Raw!R25,"")</f>
        <v>5.1363792994711996</v>
      </c>
      <c r="P179" s="14">
        <f>IF(Raw!S25&gt;0,Deficit!$D$185-Raw!S25,"")</f>
        <v>5.3117265460340004</v>
      </c>
      <c r="Q179" s="14">
        <f>IF(Raw!T25&gt;0,Deficit!$D$185-Raw!T25,"")</f>
        <v>4.6702005914791993</v>
      </c>
      <c r="R179" s="14">
        <f>IF(Raw!U25&gt;0,Deficit!$D$185-Raw!U25,"")</f>
        <v>4.9404034871341995</v>
      </c>
      <c r="S179" s="14">
        <f>IF(Raw!V25&gt;0,Deficit!$D$185-Raw!V25,"")</f>
        <v>5.4606250281676001</v>
      </c>
      <c r="T179" s="14">
        <f>IF(Raw!W25&gt;0,Deficit!$D$185-Raw!W25,"")</f>
        <v>5.1983126287698997</v>
      </c>
      <c r="U179" s="14"/>
      <c r="V179" s="14">
        <f>IF(Raw!Y25&gt;0,Deficit!$D$185-Raw!Y25,"")</f>
        <v>4.9987750374793993</v>
      </c>
      <c r="W179" s="14">
        <f>IF(Raw!Z25&gt;0,Deficit!$D$185-Raw!Z25,"")</f>
        <v>5.2870601118631999</v>
      </c>
      <c r="X179" s="14">
        <f>IF(Raw!AA25&gt;0,Deficit!$D$185-Raw!AA25,"")</f>
        <v>4.8310194967217992</v>
      </c>
      <c r="Y179" s="14">
        <f>IF(Raw!AB25&gt;0,Deficit!$D$185-Raw!AB25,"")</f>
        <v>5.6415211298050991</v>
      </c>
      <c r="Z179" s="14">
        <f>IF(Raw!AC25&gt;0,Deficit!$D$185-Raw!AC25,"")</f>
        <v>5.6361295850614006</v>
      </c>
      <c r="AA179" s="14">
        <f>IF(Raw!AD25&gt;0,Deficit!$D$185-Raw!AD25,"")</f>
        <v>5.1795042736019994</v>
      </c>
      <c r="AB179" s="14">
        <f>IF(Raw!AE25&gt;0,Deficit!$D$185-Raw!AE25,"")</f>
        <v>5.2180277929642997</v>
      </c>
      <c r="AC179" s="14">
        <f>IF(Raw!AF25&gt;0,Deficit!$D$185-Raw!AF25,"")</f>
        <v>5.3140944802280004</v>
      </c>
      <c r="AD179" s="14">
        <f>IF(Raw!AG25&gt;0,Deficit!$D$185-Raw!AG25,"")</f>
        <v>5.3098238595215008</v>
      </c>
      <c r="AE179" s="14">
        <f>IF(Raw!AH25&gt;0,Deficit!$D$185-Raw!AH25,"")</f>
        <v>5.5839647156171992</v>
      </c>
      <c r="AF179" s="14">
        <f>IF(Raw!AI25&gt;0,Deficit!$D$185-Raw!AI25,"")</f>
        <v>5.6512316749756994</v>
      </c>
      <c r="AG179" s="14">
        <f>IF(Raw!AJ25&gt;0,Deficit!$D$185-Raw!AJ25,"")</f>
        <v>5.1950447742638008</v>
      </c>
      <c r="AH179" s="14">
        <f>IF(Raw!AK25&gt;0,Deficit!$D$185-Raw!AK25,"")</f>
        <v>5.1348407484352006</v>
      </c>
      <c r="AI179" s="14">
        <f>IF(Raw!AL25&gt;0,Deficit!$D$185-Raw!AL25,"")</f>
        <v>5.0924432093709999</v>
      </c>
      <c r="AJ179" s="14">
        <f>IF(Raw!AM25&gt;0,Deficit!$D$185-Raw!AM25,"")</f>
        <v>4.8406511169912001</v>
      </c>
      <c r="AK179" s="14">
        <f>IF(Raw!AN25&gt;0,Deficit!$D$185-Raw!AN25,"")</f>
        <v>5.4383204674269994</v>
      </c>
      <c r="AL179" s="14">
        <f>IF(Raw!AO25&gt;0,Deficit!$D$185-Raw!AO25,"")</f>
        <v>5.5844517903351001</v>
      </c>
      <c r="AM179" s="14">
        <f>IF(Raw!AP25&gt;0,Deficit!$D$185-Raw!AP25,"")</f>
        <v>4.7606987429394003</v>
      </c>
      <c r="AN179" s="14">
        <f>IF(Raw!AQ25&gt;0,Deficit!$D$185-Raw!AQ25,"")</f>
        <v>5.0036867297739995</v>
      </c>
      <c r="AO179" s="14">
        <f>IF(Raw!AR25&gt;0,Deficit!$D$185-Raw!AR25,"")</f>
        <v>4.8050355722121001</v>
      </c>
      <c r="AP179" s="14">
        <f>IF(Raw!AS25&gt;0,Deficit!$D$185-Raw!AS25,"")</f>
        <v>1.9631506907489005</v>
      </c>
      <c r="AQ179" s="14">
        <f>IF(Raw!AT25&gt;0,Deficit!$D$185-Raw!AT25,"")</f>
        <v>2.9271071374495001</v>
      </c>
      <c r="AR179" s="14" t="str">
        <f>IF(Raw!AU25&gt;0,Deficit!$D$185-Raw!AU25,"")</f>
        <v/>
      </c>
    </row>
    <row r="180" spans="1:44" x14ac:dyDescent="0.25">
      <c r="A180" s="31" t="s">
        <v>31</v>
      </c>
      <c r="B180" s="31">
        <v>7</v>
      </c>
      <c r="C180" s="31">
        <v>15</v>
      </c>
      <c r="D180" s="19">
        <v>26</v>
      </c>
      <c r="E180" s="14">
        <f>IF(Raw!H47&gt;0,Deficit!$D$174-Raw!H47,"")</f>
        <v>12.45</v>
      </c>
      <c r="F180" s="14">
        <f>IF(Raw!I47&gt;0,Deficit!$D$174-Raw!I47,"")</f>
        <v>12.65</v>
      </c>
      <c r="G180" s="14">
        <f>IF(Raw!J47&gt;0,Deficit!$D$174-Raw!J47,"")</f>
        <v>14.3</v>
      </c>
      <c r="H180" s="14">
        <f>IF(Raw!K47&gt;0,Deficit!$D$174-Raw!K47,"")</f>
        <v>14.6</v>
      </c>
      <c r="I180" s="14">
        <f>IF(Raw!L47&gt;0,Deficit!$D$174-Raw!L47,"")</f>
        <v>-0.39999999999999858</v>
      </c>
      <c r="J180" s="14">
        <f>IF(Raw!M47&gt;0,Deficit!$D$174-Raw!M47,"")</f>
        <v>12.6</v>
      </c>
      <c r="K180" s="14">
        <f>IF(Raw!N47&gt;0,Deficit!$D$174-Raw!N47,"")</f>
        <v>1.5500000000000007</v>
      </c>
      <c r="L180" s="14">
        <f>IF(Raw!O47&gt;0,Deficit!$D$174-Raw!O47,"")</f>
        <v>15.45</v>
      </c>
      <c r="M180" s="14">
        <f>IF(Raw!P47&gt;0,Deficit!$D$174-Raw!P47,"")</f>
        <v>4.75</v>
      </c>
      <c r="N180" s="14">
        <f>IF(Raw!Q47&gt;0,Deficit!$D$174-Raw!Q47,"")</f>
        <v>16.45</v>
      </c>
      <c r="O180" s="14">
        <f>IF(Raw!R47&gt;0,Deficit!$D$174-Raw!R47,"")</f>
        <v>5.1000000000000014</v>
      </c>
      <c r="P180" s="14">
        <f>IF(Raw!S47&gt;0,Deficit!$D$174-Raw!S47,"")</f>
        <v>17.95</v>
      </c>
      <c r="Q180" s="71">
        <f>IF(Raw!T47&gt;0,Deficit!$D$174-Raw!T47,"")</f>
        <v>22.8</v>
      </c>
      <c r="R180" s="14">
        <f>IF(Raw!U47&gt;0,Deficit!$D$174-Raw!U47,"")</f>
        <v>15.55</v>
      </c>
      <c r="S180" s="14">
        <f>IF(Raw!V47&gt;0,Deficit!$D$174-Raw!V47,"")</f>
        <v>5</v>
      </c>
      <c r="T180" s="14">
        <f>IF(Raw!W47&gt;0,Deficit!$D$174-Raw!W47,"")</f>
        <v>3.8666666666666991</v>
      </c>
      <c r="U180" s="14"/>
      <c r="V180" s="14">
        <f>IF(Raw!Y47&gt;0,Deficit!$D$174-Raw!Y47,"")</f>
        <v>14.7</v>
      </c>
      <c r="W180" s="14">
        <f>IF(Raw!Z47&gt;0,Deficit!$D$174-Raw!Z47,"")</f>
        <v>16.5</v>
      </c>
      <c r="X180" s="14">
        <f>IF(Raw!AA47&gt;0,Deficit!$D$174-Raw!AA47,"")</f>
        <v>1.6999999999999993</v>
      </c>
      <c r="Y180" s="14">
        <f>IF(Raw!AB47&gt;0,Deficit!$D$174-Raw!AB47,"")</f>
        <v>12.85</v>
      </c>
      <c r="Z180" s="14">
        <f>IF(Raw!AC47&gt;0,Deficit!$D$174-Raw!AC47,"")</f>
        <v>4.8166666666666984</v>
      </c>
      <c r="AA180" s="14">
        <f>IF(Raw!AD47&gt;0,Deficit!$D$174-Raw!AD47,"")</f>
        <v>13.95</v>
      </c>
      <c r="AB180" s="14">
        <f>IF(Raw!AE47&gt;0,Deficit!$D$174-Raw!AE47,"")</f>
        <v>3.1000000000000014</v>
      </c>
      <c r="AC180" s="14">
        <f>IF(Raw!AF47&gt;0,Deficit!$D$174-Raw!AF47,"")</f>
        <v>0.85000000000000142</v>
      </c>
      <c r="AD180" s="14">
        <f>IF(Raw!AG47&gt;0,Deficit!$D$174-Raw!AG47,"")</f>
        <v>12.85</v>
      </c>
      <c r="AE180" s="14">
        <f>IF(Raw!AH47&gt;0,Deficit!$D$174-Raw!AH47,"")</f>
        <v>-0.44999999999999929</v>
      </c>
      <c r="AF180" s="14">
        <f>IF(Raw!AI47&gt;0,Deficit!$D$174-Raw!AI47,"")</f>
        <v>6.25</v>
      </c>
      <c r="AG180" s="14">
        <f>IF(Raw!AJ47&gt;0,Deficit!$D$174-Raw!AJ47,"")</f>
        <v>16.45</v>
      </c>
      <c r="AH180" s="14">
        <f>IF(Raw!AK47&gt;0,Deficit!$D$174-Raw!AK47,"")</f>
        <v>2.6000000000000014</v>
      </c>
      <c r="AI180" s="14">
        <f>IF(Raw!AL47&gt;0,Deficit!$D$174-Raw!AL47,"")</f>
        <v>18.2</v>
      </c>
      <c r="AJ180" s="14">
        <f>IF(Raw!AM47&gt;0,Deficit!$D$174-Raw!AM47,"")</f>
        <v>0</v>
      </c>
      <c r="AK180" s="14">
        <f>IF(Raw!AN47&gt;0,Deficit!$D$174-Raw!AN47,"")</f>
        <v>8.25</v>
      </c>
      <c r="AL180" s="14">
        <f>IF(Raw!AO47&gt;0,Deficit!$D$174-Raw!AO47,"")</f>
        <v>13.7</v>
      </c>
      <c r="AM180" s="14">
        <f>IF(Raw!AP47&gt;0,Deficit!$D$174-Raw!AP47,"")</f>
        <v>9.1999999999999993</v>
      </c>
      <c r="AN180" s="14">
        <f>IF(Raw!AQ47&gt;0,Deficit!$D$174-Raw!AQ47,"")</f>
        <v>13.15</v>
      </c>
      <c r="AO180" s="14">
        <f>IF(Raw!AR47&gt;0,Deficit!$D$174-Raw!AR47,"")</f>
        <v>3.4333333333333016</v>
      </c>
      <c r="AP180" s="14">
        <f>IF(Raw!AS47&gt;0,Deficit!$D$174-Raw!AS47,"")</f>
        <v>-1.1000000000000014</v>
      </c>
      <c r="AQ180" s="14">
        <f>IF(Raw!AT47&gt;0,Deficit!$D$174-Raw!AT47,"")</f>
        <v>0.39999999999999858</v>
      </c>
      <c r="AR180" s="14" t="str">
        <f>IF(Raw!AU47&gt;0,Deficit!$D$174-Raw!AU47,"")</f>
        <v/>
      </c>
    </row>
    <row r="181" spans="1:44" x14ac:dyDescent="0.25">
      <c r="A181" s="31" t="s">
        <v>31</v>
      </c>
      <c r="B181" s="31">
        <v>7</v>
      </c>
      <c r="C181" s="31">
        <v>30</v>
      </c>
      <c r="D181" s="19">
        <v>23</v>
      </c>
      <c r="E181" s="19"/>
      <c r="F181" s="19">
        <f>IF(Raw!I48&gt;0,Deficit!$D$176-Raw!I48,"")</f>
        <v>4.3857221435945988</v>
      </c>
      <c r="G181" s="19">
        <f>IF(Raw!J48&gt;0,Deficit!$D$176-Raw!J48,"")</f>
        <v>0.65732510084840001</v>
      </c>
      <c r="H181" s="19">
        <f>IF(Raw!K48&gt;0,Deficit!$D$176-Raw!K48,"")</f>
        <v>2.8341264351976001</v>
      </c>
      <c r="I181" s="19">
        <f>IF(Raw!L48&gt;0,Deficit!$D$176-Raw!L48,"")</f>
        <v>-0.26444329466529837</v>
      </c>
      <c r="J181" s="19">
        <f>IF(Raw!M48&gt;0,Deficit!$D$176-Raw!M48,"")</f>
        <v>4.9428565876260997</v>
      </c>
      <c r="K181" s="19">
        <f>IF(Raw!N48&gt;0,Deficit!$D$176-Raw!N48,"")</f>
        <v>0.44366957195250123</v>
      </c>
      <c r="L181" s="19">
        <f>IF(Raw!O48&gt;0,Deficit!$D$176-Raw!O48,"")</f>
        <v>6.9734625735571001</v>
      </c>
      <c r="M181" s="19">
        <f>IF(Raw!P48&gt;0,Deficit!$D$176-Raw!P48,"")</f>
        <v>5.8235941607291011</v>
      </c>
      <c r="N181" s="19">
        <f>IF(Raw!Q48&gt;0,Deficit!$D$176-Raw!Q48,"")</f>
        <v>9.9235595796723999</v>
      </c>
      <c r="O181" s="19">
        <f>IF(Raw!R48&gt;0,Deficit!$D$176-Raw!R48,"")</f>
        <v>7.9587530858775004</v>
      </c>
      <c r="P181" s="19">
        <f>IF(Raw!S48&gt;0,Deficit!$D$176-Raw!S48,"")</f>
        <v>10.3297970247128</v>
      </c>
      <c r="Q181" s="19">
        <f>IF(Raw!T48&gt;0,Deficit!$D$176-Raw!T48,"")</f>
        <v>9.2018547554606993</v>
      </c>
      <c r="R181" s="19">
        <f>IF(Raw!U48&gt;0,Deficit!$D$176-Raw!U48,"")</f>
        <v>3.3258760468131996</v>
      </c>
      <c r="S181" s="19">
        <f>IF(Raw!V48&gt;0,Deficit!$D$176-Raw!V48,"")</f>
        <v>7.1216882117183005</v>
      </c>
      <c r="T181" s="19">
        <f>IF(Raw!W48&gt;0,Deficit!$D$176-Raw!W48,"")</f>
        <v>3.3284162910836983</v>
      </c>
      <c r="U181" s="19"/>
      <c r="V181" s="19">
        <f>IF(Raw!Y48&gt;0,Deficit!$D$176-Raw!Y48,"")</f>
        <v>6.9828433418444007</v>
      </c>
      <c r="W181" s="19">
        <f>IF(Raw!Z48&gt;0,Deficit!$D$176-Raw!Z48,"")</f>
        <v>9.3720850118171004</v>
      </c>
      <c r="X181" s="19">
        <f>IF(Raw!AA48&gt;0,Deficit!$D$176-Raw!AA48,"")</f>
        <v>5.6303284514727991</v>
      </c>
      <c r="Y181" s="19">
        <f>IF(Raw!AB48&gt;0,Deficit!$D$176-Raw!AB48,"")</f>
        <v>8.7339941979962994</v>
      </c>
      <c r="Z181" s="19">
        <f>IF(Raw!AC48&gt;0,Deficit!$D$176-Raw!AC48,"")</f>
        <v>-0.35045073656790038</v>
      </c>
      <c r="AA181" s="19">
        <f>IF(Raw!AD48&gt;0,Deficit!$D$176-Raw!AD48,"")</f>
        <v>3.5949950205824983</v>
      </c>
      <c r="AB181" s="19">
        <f>IF(Raw!AE48&gt;0,Deficit!$D$176-Raw!AE48,"")</f>
        <v>2.5066667618954988</v>
      </c>
      <c r="AC181" s="19">
        <f>IF(Raw!AF48&gt;0,Deficit!$D$176-Raw!AF48,"")</f>
        <v>-0.85263006553029896</v>
      </c>
      <c r="AD181" s="19">
        <f>IF(Raw!AG48&gt;0,Deficit!$D$176-Raw!AG48,"")</f>
        <v>5.227739086601499</v>
      </c>
      <c r="AE181" s="19">
        <f>IF(Raw!AH48&gt;0,Deficit!$D$176-Raw!AH48,"")</f>
        <v>-0.78643086935129958</v>
      </c>
      <c r="AF181" s="19">
        <f>IF(Raw!AI48&gt;0,Deficit!$D$176-Raw!AI48,"")</f>
        <v>2.2621250613009991</v>
      </c>
      <c r="AG181" s="19">
        <f>IF(Raw!AJ48&gt;0,Deficit!$D$176-Raw!AJ48,"")</f>
        <v>6.2615809362743988</v>
      </c>
      <c r="AH181" s="19">
        <f>IF(Raw!AK48&gt;0,Deficit!$D$176-Raw!AK48,"")</f>
        <v>0.69999014530079862</v>
      </c>
      <c r="AI181" s="19">
        <f>IF(Raw!AL48&gt;0,Deficit!$D$176-Raw!AL48,"")</f>
        <v>4.4794990657928011</v>
      </c>
      <c r="AJ181" s="19">
        <f>IF(Raw!AM48&gt;0,Deficit!$D$176-Raw!AM48,"")</f>
        <v>0.52523559907530171</v>
      </c>
      <c r="AK181" s="19">
        <f>IF(Raw!AN48&gt;0,Deficit!$D$176-Raw!AN48,"")</f>
        <v>3.3598930466905017</v>
      </c>
      <c r="AL181" s="19">
        <f>IF(Raw!AO48&gt;0,Deficit!$D$176-Raw!AO48,"")</f>
        <v>6.8268665752141011</v>
      </c>
      <c r="AM181" s="19">
        <f>IF(Raw!AP48&gt;0,Deficit!$D$176-Raw!AP48,"")</f>
        <v>1.2414012106873997</v>
      </c>
      <c r="AN181" s="52">
        <f>IF(Raw!AQ48&gt;0,Deficit!$D$176-Raw!AQ48,"")</f>
        <v>4.7815212269734992</v>
      </c>
      <c r="AO181" s="19">
        <f>IF(Raw!AR48&gt;0,Deficit!$D$176-Raw!AR48,"")</f>
        <v>-0.39855812749300057</v>
      </c>
      <c r="AP181" s="19">
        <f>IF(Raw!AS48&gt;0,Deficit!$D$176-Raw!AS48,"")</f>
        <v>1.3886078949000016</v>
      </c>
      <c r="AQ181" s="19">
        <f>IF(Raw!AT48&gt;0,Deficit!$D$176-Raw!AT48,"")</f>
        <v>2.2508397029628</v>
      </c>
      <c r="AR181" s="19" t="str">
        <f>IF(Raw!AU48&gt;0,Deficit!$D$176-Raw!AU48,"")</f>
        <v/>
      </c>
    </row>
    <row r="182" spans="1:44" x14ac:dyDescent="0.25">
      <c r="A182" s="31" t="s">
        <v>31</v>
      </c>
      <c r="B182" s="31">
        <v>7</v>
      </c>
      <c r="C182" s="31">
        <v>60</v>
      </c>
      <c r="D182" s="19">
        <v>16</v>
      </c>
      <c r="E182" s="19"/>
      <c r="F182" s="19">
        <f>IF(Raw!I49&gt;0,Deficit!$D$178-Raw!I49,"")</f>
        <v>2.9820269907819998</v>
      </c>
      <c r="G182" s="19">
        <f>IF(Raw!J49&gt;0,Deficit!$D$178-Raw!J49,"")</f>
        <v>2.6976115357494006</v>
      </c>
      <c r="H182" s="19">
        <f>IF(Raw!K49&gt;0,Deficit!$D$178-Raw!K49,"")</f>
        <v>3.4338078257872002</v>
      </c>
      <c r="I182" s="19">
        <f>IF(Raw!L49&gt;0,Deficit!$D$178-Raw!L49,"")</f>
        <v>2.2001394348784995</v>
      </c>
      <c r="J182" s="19">
        <f>IF(Raw!M49&gt;0,Deficit!$D$178-Raw!M49,"")</f>
        <v>2.0479131168102001</v>
      </c>
      <c r="K182" s="19">
        <f>IF(Raw!N49&gt;0,Deficit!$D$178-Raw!N49,"")</f>
        <v>2.3795556694091999</v>
      </c>
      <c r="L182" s="19">
        <f>IF(Raw!O49&gt;0,Deficit!$D$178-Raw!O49,"")</f>
        <v>2.4526131784996998</v>
      </c>
      <c r="M182" s="19">
        <f>IF(Raw!P49&gt;0,Deficit!$D$178-Raw!P49,"")</f>
        <v>2.6331712445990991</v>
      </c>
      <c r="N182" s="19">
        <f>IF(Raw!Q49&gt;0,Deficit!$D$178-Raw!Q49,"")</f>
        <v>3.3968488876114993</v>
      </c>
      <c r="O182" s="19">
        <f>IF(Raw!R49&gt;0,Deficit!$D$178-Raw!R49,"")</f>
        <v>3.3253931910243999</v>
      </c>
      <c r="P182" s="19">
        <f>IF(Raw!S49&gt;0,Deficit!$D$178-Raw!S49,"")</f>
        <v>3.5085237308359005</v>
      </c>
      <c r="Q182" s="19">
        <f>IF(Raw!T49&gt;0,Deficit!$D$178-Raw!T49,"")</f>
        <v>3.3616774969432992</v>
      </c>
      <c r="R182" s="19">
        <f>IF(Raw!U49&gt;0,Deficit!$D$178-Raw!U49,"")</f>
        <v>3.6776536686585004</v>
      </c>
      <c r="S182" s="19">
        <f>IF(Raw!V49&gt;0,Deficit!$D$178-Raw!V49,"")</f>
        <v>3.7872217577656997</v>
      </c>
      <c r="T182" s="19">
        <f>IF(Raw!W49&gt;0,Deficit!$D$178-Raw!W49,"")</f>
        <v>3.8057097482230997</v>
      </c>
      <c r="U182" s="19"/>
      <c r="V182" s="19">
        <f>IF(Raw!Y49&gt;0,Deficit!$D$178-Raw!Y49,"")</f>
        <v>4.1177045564040995</v>
      </c>
      <c r="W182" s="19">
        <f>IF(Raw!Z49&gt;0,Deficit!$D$178-Raw!Z49,"")</f>
        <v>4.6082957367950002</v>
      </c>
      <c r="X182" s="19">
        <f>IF(Raw!AA49&gt;0,Deficit!$D$178-Raw!AA49,"")</f>
        <v>5.2665778291869998</v>
      </c>
      <c r="Y182" s="19">
        <f>IF(Raw!AB49&gt;0,Deficit!$D$178-Raw!AB49,"")</f>
        <v>5.0408541023367999</v>
      </c>
      <c r="Z182" s="19">
        <f>IF(Raw!AC49&gt;0,Deficit!$D$178-Raw!AC49,"")</f>
        <v>8.4827807854999548E-2</v>
      </c>
      <c r="AA182" s="19">
        <f>IF(Raw!AD49&gt;0,Deficit!$D$178-Raw!AD49,"")</f>
        <v>1.0966924549961004</v>
      </c>
      <c r="AB182" s="19">
        <f>IF(Raw!AE49&gt;0,Deficit!$D$178-Raw!AE49,"")</f>
        <v>1.0312056311299997</v>
      </c>
      <c r="AC182" s="19">
        <f>IF(Raw!AF49&gt;0,Deficit!$D$178-Raw!AF49,"")</f>
        <v>0.86979024801510008</v>
      </c>
      <c r="AD182" s="19">
        <f>IF(Raw!AG49&gt;0,Deficit!$D$178-Raw!AG49,"")</f>
        <v>2.2474230117035994</v>
      </c>
      <c r="AE182" s="19">
        <f>IF(Raw!AH49&gt;0,Deficit!$D$178-Raw!AH49,"")</f>
        <v>1.4395432697524004</v>
      </c>
      <c r="AF182" s="19">
        <f>IF(Raw!AI49&gt;0,Deficit!$D$178-Raw!AI49,"")</f>
        <v>1.7472904467371997</v>
      </c>
      <c r="AG182" s="19">
        <f>IF(Raw!AJ49&gt;0,Deficit!$D$178-Raw!AJ49,"")</f>
        <v>2.5909768139009</v>
      </c>
      <c r="AH182" s="19">
        <f>IF(Raw!AK49&gt;0,Deficit!$D$178-Raw!AK49,"")</f>
        <v>3.0379321202829992</v>
      </c>
      <c r="AI182" s="19">
        <f>IF(Raw!AL49&gt;0,Deficit!$D$178-Raw!AL49,"")</f>
        <v>2.6545754822258996</v>
      </c>
      <c r="AJ182" s="19">
        <f>IF(Raw!AM49&gt;0,Deficit!$D$178-Raw!AM49,"")</f>
        <v>3.0756879099181003</v>
      </c>
      <c r="AK182" s="19">
        <f>IF(Raw!AN49&gt;0,Deficit!$D$178-Raw!AN49,"")</f>
        <v>3.1593425674835007</v>
      </c>
      <c r="AL182" s="19">
        <f>IF(Raw!AO49&gt;0,Deficit!$D$178-Raw!AO49,"")</f>
        <v>2.7824578871511001</v>
      </c>
      <c r="AM182" s="19">
        <f>IF(Raw!AP49&gt;0,Deficit!$D$178-Raw!AP49,"")</f>
        <v>3.2071621896515001</v>
      </c>
      <c r="AN182" s="19">
        <f>IF(Raw!AQ49&gt;0,Deficit!$D$178-Raw!AQ49,"")</f>
        <v>0.46492253917540083</v>
      </c>
      <c r="AO182" s="19">
        <f>IF(Raw!AR49&gt;0,Deficit!$D$178-Raw!AR49,"")</f>
        <v>1.6733136578481993</v>
      </c>
      <c r="AP182" s="19">
        <f>IF(Raw!AS49&gt;0,Deficit!$D$178-Raw!AS49,"")</f>
        <v>3.7435746375999006</v>
      </c>
      <c r="AQ182" s="19">
        <f>IF(Raw!AT49&gt;0,Deficit!$D$178-Raw!AT49,"")</f>
        <v>2.8814192263868996</v>
      </c>
      <c r="AR182" s="19" t="str">
        <f>IF(Raw!AU49&gt;0,Deficit!$D$178-Raw!AU49,"")</f>
        <v/>
      </c>
    </row>
    <row r="183" spans="1:44" x14ac:dyDescent="0.25">
      <c r="A183" s="31" t="s">
        <v>31</v>
      </c>
      <c r="B183" s="31">
        <v>7</v>
      </c>
      <c r="C183" s="31">
        <v>90</v>
      </c>
      <c r="D183" s="19">
        <v>13</v>
      </c>
      <c r="E183" s="19"/>
      <c r="F183" s="19">
        <f>IF(Raw!I50&gt;0,Deficit!$D$180-Raw!I50,"")</f>
        <v>2.0021413508265997</v>
      </c>
      <c r="G183" s="19">
        <f>IF(Raw!J50&gt;0,Deficit!$D$180-Raw!J50,"")</f>
        <v>1.7764890145018999</v>
      </c>
      <c r="H183" s="19">
        <f>IF(Raw!K50&gt;0,Deficit!$D$180-Raw!K50,"")</f>
        <v>2.2668937064256998</v>
      </c>
      <c r="I183" s="19">
        <f>IF(Raw!L50&gt;0,Deficit!$D$180-Raw!L50,"")</f>
        <v>2.0707053830102993</v>
      </c>
      <c r="J183" s="19">
        <f>IF(Raw!M50&gt;0,Deficit!$D$180-Raw!M50,"")</f>
        <v>1.3547440510866</v>
      </c>
      <c r="K183" s="19">
        <f>IF(Raw!N50&gt;0,Deficit!$D$180-Raw!N50,"")</f>
        <v>1.3844683237770994</v>
      </c>
      <c r="L183" s="19">
        <f>IF(Raw!O50&gt;0,Deficit!$D$180-Raw!O50,"")</f>
        <v>1.4190141742661009</v>
      </c>
      <c r="M183" s="19">
        <f>IF(Raw!P50&gt;0,Deficit!$D$180-Raw!P50,"")</f>
        <v>1.7406702713375992</v>
      </c>
      <c r="N183" s="19">
        <f>IF(Raw!Q50&gt;0,Deficit!$D$180-Raw!Q50,"")</f>
        <v>1.8643822786594004</v>
      </c>
      <c r="O183" s="19">
        <f>IF(Raw!R50&gt;0,Deficit!$D$180-Raw!R50,"")</f>
        <v>2.0480714067800001</v>
      </c>
      <c r="P183" s="19">
        <f>IF(Raw!S50&gt;0,Deficit!$D$180-Raw!S50,"")</f>
        <v>2.0962397087211002</v>
      </c>
      <c r="Q183" s="19">
        <f>IF(Raw!T50&gt;0,Deficit!$D$180-Raw!T50,"")</f>
        <v>2.0786799952952997</v>
      </c>
      <c r="R183" s="19">
        <f>IF(Raw!U50&gt;0,Deficit!$D$180-Raw!U50,"")</f>
        <v>2.3580919693888998</v>
      </c>
      <c r="S183" s="19">
        <f>IF(Raw!V50&gt;0,Deficit!$D$180-Raw!V50,"")</f>
        <v>2.5642697645248003</v>
      </c>
      <c r="T183" s="19">
        <f>IF(Raw!W50&gt;0,Deficit!$D$180-Raw!W50,"")</f>
        <v>2.6003424844862</v>
      </c>
      <c r="U183" s="19"/>
      <c r="V183" s="19">
        <f>IF(Raw!Y50&gt;0,Deficit!$D$180-Raw!Y50,"")</f>
        <v>2.8478759995728993</v>
      </c>
      <c r="W183" s="19">
        <f>IF(Raw!Z50&gt;0,Deficit!$D$180-Raw!Z50,"")</f>
        <v>2.7993424385979999</v>
      </c>
      <c r="X183" s="19">
        <f>IF(Raw!AA50&gt;0,Deficit!$D$180-Raw!AA50,"")</f>
        <v>2.8595001940273992</v>
      </c>
      <c r="Y183" s="19">
        <f>IF(Raw!AB50&gt;0,Deficit!$D$180-Raw!AB50,"")</f>
        <v>3.1446944762191098</v>
      </c>
      <c r="Z183" s="19">
        <f>IF(Raw!AC50&gt;0,Deficit!$D$180-Raw!AC50,"")</f>
        <v>2.5160631031462</v>
      </c>
      <c r="AA183" s="19">
        <f>IF(Raw!AD50&gt;0,Deficit!$D$180-Raw!AD50,"")</f>
        <v>2.0298307000437994</v>
      </c>
      <c r="AB183" s="19">
        <f>IF(Raw!AE50&gt;0,Deficit!$D$180-Raw!AE50,"")</f>
        <v>0.56691110253830068</v>
      </c>
      <c r="AC183" s="19">
        <f>IF(Raw!AF50&gt;0,Deficit!$D$180-Raw!AF50,"")</f>
        <v>0.46091539816169913</v>
      </c>
      <c r="AD183" s="19">
        <f>IF(Raw!AG50&gt;0,Deficit!$D$180-Raw!AG50,"")</f>
        <v>0.66699894013570038</v>
      </c>
      <c r="AE183" s="19">
        <f>IF(Raw!AH50&gt;0,Deficit!$D$180-Raw!AH50,"")</f>
        <v>1.2470505495204005</v>
      </c>
      <c r="AF183" s="19">
        <f>IF(Raw!AI50&gt;0,Deficit!$D$180-Raw!AI50,"")</f>
        <v>1.3697694698847993</v>
      </c>
      <c r="AG183" s="19">
        <f>IF(Raw!AJ50&gt;0,Deficit!$D$180-Raw!AJ50,"")</f>
        <v>1.7178118997625997</v>
      </c>
      <c r="AH183" s="19">
        <f>IF(Raw!AK50&gt;0,Deficit!$D$180-Raw!AK50,"")</f>
        <v>1.7034595576173999</v>
      </c>
      <c r="AI183" s="19">
        <f>IF(Raw!AL50&gt;0,Deficit!$D$180-Raw!AL50,"")</f>
        <v>1.7702037484295001</v>
      </c>
      <c r="AJ183" s="19">
        <f>IF(Raw!AM50&gt;0,Deficit!$D$180-Raw!AM50,"")</f>
        <v>1.9635620842110999</v>
      </c>
      <c r="AK183" s="19">
        <f>IF(Raw!AN50&gt;0,Deficit!$D$180-Raw!AN50,"")</f>
        <v>1.8967896092370999</v>
      </c>
      <c r="AL183" s="19">
        <f>IF(Raw!AO50&gt;0,Deficit!$D$180-Raw!AO50,"")</f>
        <v>2.0266562016138998</v>
      </c>
      <c r="AM183" s="19">
        <f>IF(Raw!AP50&gt;0,Deficit!$D$180-Raw!AP50,"")</f>
        <v>2.0533707231696994</v>
      </c>
      <c r="AN183" s="19">
        <f>IF(Raw!AQ50&gt;0,Deficit!$D$180-Raw!AQ50,"")</f>
        <v>0.16127650040069952</v>
      </c>
      <c r="AO183" s="19">
        <f>IF(Raw!AR50&gt;0,Deficit!$D$180-Raw!AR50,"")</f>
        <v>1.3070749239017996</v>
      </c>
      <c r="AP183" s="19">
        <f>IF(Raw!AS50&gt;0,Deficit!$D$180-Raw!AS50,"")</f>
        <v>2.3814611555878002</v>
      </c>
      <c r="AQ183" s="19">
        <f>IF(Raw!AT50&gt;0,Deficit!$D$180-Raw!AT50,"")</f>
        <v>2.1652440829948993</v>
      </c>
      <c r="AR183" s="19" t="str">
        <f>IF(Raw!AU50&gt;0,Deficit!$D$180-Raw!AU50,"")</f>
        <v/>
      </c>
    </row>
    <row r="184" spans="1:44" x14ac:dyDescent="0.25">
      <c r="A184" s="31" t="s">
        <v>31</v>
      </c>
      <c r="B184" s="31">
        <v>7</v>
      </c>
      <c r="C184" s="31">
        <v>120</v>
      </c>
      <c r="D184" s="19">
        <v>13</v>
      </c>
      <c r="E184" s="19"/>
      <c r="F184" s="19">
        <f>IF(Raw!I51&gt;0,Deficit!$D$182-Raw!I51,"")</f>
        <v>2.4539900168398994</v>
      </c>
      <c r="G184" s="19">
        <f>IF(Raw!J51&gt;0,Deficit!$D$182-Raw!J51,"")</f>
        <v>2.1128877171915992</v>
      </c>
      <c r="H184" s="19">
        <f>IF(Raw!K51&gt;0,Deficit!$D$182-Raw!K51,"")</f>
        <v>2.1278740316060993</v>
      </c>
      <c r="I184" s="19">
        <f>IF(Raw!L51&gt;0,Deficit!$D$182-Raw!L51,"")</f>
        <v>2.1302475053670999</v>
      </c>
      <c r="J184" s="19">
        <f>IF(Raw!M51&gt;0,Deficit!$D$182-Raw!M51,"")</f>
        <v>1.9866262601364006</v>
      </c>
      <c r="K184" s="19">
        <f>IF(Raw!N51&gt;0,Deficit!$D$182-Raw!N51,"")</f>
        <v>2.0966185002378008</v>
      </c>
      <c r="L184" s="19">
        <f>IF(Raw!O51&gt;0,Deficit!$D$182-Raw!O51,"")</f>
        <v>2.0421445211815001</v>
      </c>
      <c r="M184" s="19">
        <f>IF(Raw!P51&gt;0,Deficit!$D$182-Raw!P51,"")</f>
        <v>1.7035735890077994</v>
      </c>
      <c r="N184" s="19">
        <f>IF(Raw!Q51&gt;0,Deficit!$D$182-Raw!Q51,"")</f>
        <v>1.6255403104806998</v>
      </c>
      <c r="O184" s="19">
        <f>IF(Raw!R51&gt;0,Deficit!$D$182-Raw!R51,"")</f>
        <v>1.8984025161622</v>
      </c>
      <c r="P184" s="19">
        <f>IF(Raw!S51&gt;0,Deficit!$D$182-Raw!S51,"")</f>
        <v>2.1488069897509003</v>
      </c>
      <c r="Q184" s="19">
        <f>IF(Raw!T51&gt;0,Deficit!$D$182-Raw!T51,"")</f>
        <v>1.8854195871774007</v>
      </c>
      <c r="R184" s="19">
        <f>IF(Raw!U51&gt;0,Deficit!$D$182-Raw!U51,"")</f>
        <v>2.5507798022405996</v>
      </c>
      <c r="S184" s="19">
        <f>IF(Raw!V51&gt;0,Deficit!$D$182-Raw!V51,"")</f>
        <v>2.2664710610693</v>
      </c>
      <c r="T184" s="19">
        <f>IF(Raw!W51&gt;0,Deficit!$D$182-Raw!W51,"")</f>
        <v>2.2492592195926999</v>
      </c>
      <c r="U184" s="19"/>
      <c r="V184" s="19">
        <f>IF(Raw!Y51&gt;0,Deficit!$D$182-Raw!Y51,"")</f>
        <v>2.3199646970524004</v>
      </c>
      <c r="W184" s="19">
        <f>IF(Raw!Z51&gt;0,Deficit!$D$182-Raw!Z51,"")</f>
        <v>2.3514829267341</v>
      </c>
      <c r="X184" s="19">
        <f>IF(Raw!AA51&gt;0,Deficit!$D$182-Raw!AA51,"")</f>
        <v>2.6299068023846992</v>
      </c>
      <c r="Y184" s="19">
        <f>IF(Raw!AB51&gt;0,Deficit!$D$182-Raw!AB51,"")</f>
        <v>2.5623756997231997</v>
      </c>
      <c r="Z184" s="19">
        <f>IF(Raw!AC51&gt;0,Deficit!$D$182-Raw!AC51,"")</f>
        <v>2.6095368346539001</v>
      </c>
      <c r="AA184" s="19">
        <f>IF(Raw!AD51&gt;0,Deficit!$D$182-Raw!AD51,"")</f>
        <v>2.5542012325573005</v>
      </c>
      <c r="AB184" s="19">
        <f>IF(Raw!AE51&gt;0,Deficit!$D$182-Raw!AE51,"")</f>
        <v>1.0588898301305996</v>
      </c>
      <c r="AC184" s="19">
        <f>IF(Raw!AF51&gt;0,Deficit!$D$182-Raw!AF51,"")</f>
        <v>0.98162613238429941</v>
      </c>
      <c r="AD184" s="19">
        <f>IF(Raw!AG51&gt;0,Deficit!$D$182-Raw!AG51,"")</f>
        <v>1.1792285366952999</v>
      </c>
      <c r="AE184" s="19">
        <f>IF(Raw!AH51&gt;0,Deficit!$D$182-Raw!AH51,"")</f>
        <v>0.95614803491680078</v>
      </c>
      <c r="AF184" s="19">
        <f>IF(Raw!AI51&gt;0,Deficit!$D$182-Raw!AI51,"")</f>
        <v>1.2838430389088007</v>
      </c>
      <c r="AG184" s="19">
        <f>IF(Raw!AJ51&gt;0,Deficit!$D$182-Raw!AJ51,"")</f>
        <v>1.3720565934284998</v>
      </c>
      <c r="AH184" s="19">
        <f>IF(Raw!AK51&gt;0,Deficit!$D$182-Raw!AK51,"")</f>
        <v>1.3233140033268995</v>
      </c>
      <c r="AI184" s="19">
        <f>IF(Raw!AL51&gt;0,Deficit!$D$182-Raw!AL51,"")</f>
        <v>1.4198478124601994</v>
      </c>
      <c r="AJ184" s="19">
        <f>IF(Raw!AM51&gt;0,Deficit!$D$182-Raw!AM51,"")</f>
        <v>1.6906020031445994</v>
      </c>
      <c r="AK184" s="19">
        <f>IF(Raw!AN51&gt;0,Deficit!$D$182-Raw!AN51,"")</f>
        <v>1.5649591807940002</v>
      </c>
      <c r="AL184" s="19">
        <f>IF(Raw!AO51&gt;0,Deficit!$D$182-Raw!AO51,"")</f>
        <v>1.7928526497871999</v>
      </c>
      <c r="AM184" s="19">
        <f>IF(Raw!AP51&gt;0,Deficit!$D$182-Raw!AP51,"")</f>
        <v>1.4781645700377002</v>
      </c>
      <c r="AN184" s="19">
        <f>IF(Raw!AQ51&gt;0,Deficit!$D$182-Raw!AQ51,"")</f>
        <v>-0.44809406986199996</v>
      </c>
      <c r="AO184" s="19">
        <f>IF(Raw!AR51&gt;0,Deficit!$D$182-Raw!AR51,"")</f>
        <v>0.68794429417039993</v>
      </c>
      <c r="AP184" s="19">
        <f>IF(Raw!AS51&gt;0,Deficit!$D$182-Raw!AS51,"")</f>
        <v>2.0662707927406991</v>
      </c>
      <c r="AQ184" s="19">
        <f>IF(Raw!AT51&gt;0,Deficit!$D$182-Raw!AT51,"")</f>
        <v>2.3293550067566997</v>
      </c>
      <c r="AR184" s="19" t="str">
        <f>IF(Raw!AU51&gt;0,Deficit!$D$182-Raw!AU51,"")</f>
        <v/>
      </c>
    </row>
    <row r="185" spans="1:44" x14ac:dyDescent="0.25">
      <c r="A185" s="31" t="s">
        <v>31</v>
      </c>
      <c r="B185" s="31">
        <v>7</v>
      </c>
      <c r="C185" s="31">
        <v>150</v>
      </c>
      <c r="D185" s="86">
        <v>16</v>
      </c>
      <c r="E185" s="19"/>
      <c r="F185" s="19">
        <f>IF(Raw!I52&gt;0,Deficit!$D$184-Raw!I52,"")</f>
        <v>4.8468350466071008</v>
      </c>
      <c r="G185" s="19">
        <f>IF(Raw!J52&gt;0,Deficit!$D$184-Raw!J52,"")</f>
        <v>4.7810886305073996</v>
      </c>
      <c r="H185" s="19">
        <f>IF(Raw!K52&gt;0,Deficit!$D$184-Raw!K52,"")</f>
        <v>4.6947063145185002</v>
      </c>
      <c r="I185" s="19">
        <f>IF(Raw!L52&gt;0,Deficit!$D$184-Raw!L52,"")</f>
        <v>4.6191281649303999</v>
      </c>
      <c r="J185" s="19">
        <f>IF(Raw!M52&gt;0,Deficit!$D$184-Raw!M52,"")</f>
        <v>4.0007743911157991</v>
      </c>
      <c r="K185" s="19">
        <f>IF(Raw!N52&gt;0,Deficit!$D$184-Raw!N52,"")</f>
        <v>3.8660409973788994</v>
      </c>
      <c r="L185" s="19">
        <f>IF(Raw!O52&gt;0,Deficit!$D$184-Raw!O52,"")</f>
        <v>2.8386663798816993</v>
      </c>
      <c r="M185" s="19">
        <f>IF(Raw!P52&gt;0,Deficit!$D$184-Raw!P52,"")</f>
        <v>2.6498946605157006</v>
      </c>
      <c r="N185" s="19">
        <f>IF(Raw!Q52&gt;0,Deficit!$D$184-Raw!Q52,"")</f>
        <v>2.7077473858222998</v>
      </c>
      <c r="O185" s="19">
        <f>IF(Raw!R52&gt;0,Deficit!$D$184-Raw!R52,"")</f>
        <v>2.4869413496855</v>
      </c>
      <c r="P185" s="19">
        <f>IF(Raw!S52&gt;0,Deficit!$D$184-Raw!S52,"")</f>
        <v>2.2947958324362006</v>
      </c>
      <c r="Q185" s="19">
        <f>IF(Raw!T52&gt;0,Deficit!$D$184-Raw!T52,"")</f>
        <v>1.7206630004377992</v>
      </c>
      <c r="R185" s="19">
        <f>IF(Raw!U52&gt;0,Deficit!$D$184-Raw!U52,"")</f>
        <v>2.2145165021654005</v>
      </c>
      <c r="S185" s="19">
        <f>IF(Raw!V52&gt;0,Deficit!$D$184-Raw!V52,"")</f>
        <v>2.5606408351944996</v>
      </c>
      <c r="T185" s="19">
        <f>IF(Raw!W52&gt;0,Deficit!$D$184-Raw!W52,"")</f>
        <v>2.1669501329166998</v>
      </c>
      <c r="U185" s="19"/>
      <c r="V185" s="19">
        <f>IF(Raw!Y52&gt;0,Deficit!$D$184-Raw!Y52,"")</f>
        <v>2.2799536656869002</v>
      </c>
      <c r="W185" s="19">
        <f>IF(Raw!Z52&gt;0,Deficit!$D$184-Raw!Z52,"")</f>
        <v>2.3692590897941006</v>
      </c>
      <c r="X185" s="19">
        <f>IF(Raw!AA52&gt;0,Deficit!$D$184-Raw!AA52,"")</f>
        <v>2.3934467059987998</v>
      </c>
      <c r="Y185" s="19">
        <f>IF(Raw!AB52&gt;0,Deficit!$D$184-Raw!AB52,"")</f>
        <v>2.0151283631523995</v>
      </c>
      <c r="Z185" s="19">
        <f>IF(Raw!AC52&gt;0,Deficit!$D$184-Raw!AC52,"")</f>
        <v>2.8142440509764999</v>
      </c>
      <c r="AA185" s="19">
        <f>IF(Raw!AD52&gt;0,Deficit!$D$184-Raw!AD52,"")</f>
        <v>2.1307518210522005</v>
      </c>
      <c r="AB185" s="19">
        <f>IF(Raw!AE52&gt;0,Deficit!$D$184-Raw!AE52,"")</f>
        <v>2.3869638825895994</v>
      </c>
      <c r="AC185" s="19">
        <f>IF(Raw!AF52&gt;0,Deficit!$D$184-Raw!AF52,"")</f>
        <v>1.4725066648561</v>
      </c>
      <c r="AD185" s="19">
        <f>IF(Raw!AG52&gt;0,Deficit!$D$184-Raw!AG52,"")</f>
        <v>-2.3911362653798562E-2</v>
      </c>
      <c r="AE185" s="19">
        <f>IF(Raw!AH52&gt;0,Deficit!$D$184-Raw!AH52,"")</f>
        <v>0.73198199072770009</v>
      </c>
      <c r="AF185" s="19">
        <f>IF(Raw!AI52&gt;0,Deficit!$D$184-Raw!AI52,"")</f>
        <v>0.49480438935020032</v>
      </c>
      <c r="AG185" s="19">
        <f>IF(Raw!AJ52&gt;0,Deficit!$D$184-Raw!AJ52,"")</f>
        <v>0.36053756812770033</v>
      </c>
      <c r="AH185" s="19">
        <f>IF(Raw!AK52&gt;0,Deficit!$D$184-Raw!AK52,"")</f>
        <v>0.54182442506670014</v>
      </c>
      <c r="AI185" s="19">
        <f>IF(Raw!AL52&gt;0,Deficit!$D$184-Raw!AL52,"")</f>
        <v>0.6502324962100996</v>
      </c>
      <c r="AJ185" s="19">
        <f>IF(Raw!AM52&gt;0,Deficit!$D$184-Raw!AM52,"")</f>
        <v>0.86930428447259978</v>
      </c>
      <c r="AK185" s="19">
        <f>IF(Raw!AN52&gt;0,Deficit!$D$184-Raw!AN52,"")</f>
        <v>0.60678180470829979</v>
      </c>
      <c r="AL185" s="19">
        <f>IF(Raw!AO52&gt;0,Deficit!$D$184-Raw!AO52,"")</f>
        <v>1.0308914925811994</v>
      </c>
      <c r="AM185" s="19">
        <f>IF(Raw!AP52&gt;0,Deficit!$D$184-Raw!AP52,"")</f>
        <v>0.51977216673200033</v>
      </c>
      <c r="AN185" s="19">
        <f>IF(Raw!AQ52&gt;0,Deficit!$D$184-Raw!AQ52,"")</f>
        <v>-9.4442423603300796E-2</v>
      </c>
      <c r="AO185" s="19">
        <f>IF(Raw!AR52&gt;0,Deficit!$D$184-Raw!AR52,"")</f>
        <v>2.3713982085499907E-2</v>
      </c>
      <c r="AP185" s="19">
        <f>IF(Raw!AS52&gt;0,Deficit!$D$184-Raw!AS52,"")</f>
        <v>1.4044095540076</v>
      </c>
      <c r="AQ185" s="19">
        <f>IF(Raw!AT52&gt;0,Deficit!$D$184-Raw!AT52,"")</f>
        <v>1.5744077346245007</v>
      </c>
      <c r="AR185" s="19" t="str">
        <f>IF(Raw!AU52&gt;0,Deficit!$D$184-Raw!AU52,"")</f>
        <v/>
      </c>
    </row>
    <row r="186" spans="1:44" x14ac:dyDescent="0.25">
      <c r="A186" s="31" t="s">
        <v>31</v>
      </c>
      <c r="B186" s="31">
        <v>7</v>
      </c>
      <c r="C186" s="31">
        <v>200</v>
      </c>
      <c r="D186" s="19">
        <v>16</v>
      </c>
      <c r="E186" s="19"/>
      <c r="F186" s="19">
        <f>IF(Raw!I53&gt;0,Deficit!$D$186-Raw!I53,"")</f>
        <v>5.2050205820342992</v>
      </c>
      <c r="G186" s="19">
        <f>IF(Raw!J53&gt;0,Deficit!$D$186-Raw!J53,"")</f>
        <v>4.9631945854064998</v>
      </c>
      <c r="H186" s="19">
        <f>IF(Raw!K53&gt;0,Deficit!$D$186-Raw!K53,"")</f>
        <v>4.8474525684189995</v>
      </c>
      <c r="I186" s="19">
        <f>IF(Raw!L53&gt;0,Deficit!$D$186-Raw!L53,"")</f>
        <v>5.0684921939232996</v>
      </c>
      <c r="J186" s="19">
        <f>IF(Raw!M53&gt;0,Deficit!$D$186-Raw!M53,"")</f>
        <v>5.2608443459093994</v>
      </c>
      <c r="K186" s="19">
        <f>IF(Raw!N53&gt;0,Deficit!$D$186-Raw!N53,"")</f>
        <v>5.1670246663036998</v>
      </c>
      <c r="L186" s="19">
        <f>IF(Raw!O53&gt;0,Deficit!$D$186-Raw!O53,"")</f>
        <v>5.1220808544753993</v>
      </c>
      <c r="M186" s="19">
        <f>IF(Raw!P53&gt;0,Deficit!$D$186-Raw!P53,"")</f>
        <v>4.9917246312518007</v>
      </c>
      <c r="N186" s="19">
        <f>IF(Raw!Q53&gt;0,Deficit!$D$186-Raw!Q53,"")</f>
        <v>5.4155528496299006</v>
      </c>
      <c r="O186" s="19">
        <f>IF(Raw!R53&gt;0,Deficit!$D$186-Raw!R53,"")</f>
        <v>5.0436403512672001</v>
      </c>
      <c r="P186" s="19">
        <f>IF(Raw!S53&gt;0,Deficit!$D$186-Raw!S53,"")</f>
        <v>5.1988805752786007</v>
      </c>
      <c r="Q186" s="19">
        <f>IF(Raw!T53&gt;0,Deficit!$D$186-Raw!T53,"")</f>
        <v>5.2263109123078006</v>
      </c>
      <c r="R186" s="19">
        <f>IF(Raw!U53&gt;0,Deficit!$D$186-Raw!U53,"")</f>
        <v>4.8818621599522007</v>
      </c>
      <c r="S186" s="19">
        <f>IF(Raw!V53&gt;0,Deficit!$D$186-Raw!V53,"")</f>
        <v>4.9664467048263994</v>
      </c>
      <c r="T186" s="19">
        <f>IF(Raw!W53&gt;0,Deficit!$D$186-Raw!W53,"")</f>
        <v>4.7919875729803998</v>
      </c>
      <c r="U186" s="19"/>
      <c r="V186" s="19">
        <f>IF(Raw!Y53&gt;0,Deficit!$D$186-Raw!Y53,"")</f>
        <v>5.1020848674556998</v>
      </c>
      <c r="W186" s="19">
        <f>IF(Raw!Z53&gt;0,Deficit!$D$186-Raw!Z53,"")</f>
        <v>5.0234637794942003</v>
      </c>
      <c r="X186" s="19">
        <f>IF(Raw!AA53&gt;0,Deficit!$D$186-Raw!AA53,"")</f>
        <v>4.7063528051395007</v>
      </c>
      <c r="Y186" s="19">
        <f>IF(Raw!AB53&gt;0,Deficit!$D$186-Raw!AB53,"")</f>
        <v>4.8107235667373001</v>
      </c>
      <c r="Z186" s="19">
        <f>IF(Raw!AC53&gt;0,Deficit!$D$186-Raw!AC53,"")</f>
        <v>4.5979805391697006</v>
      </c>
      <c r="AA186" s="19">
        <f>IF(Raw!AD53&gt;0,Deficit!$D$186-Raw!AD53,"")</f>
        <v>4.6940290757886007</v>
      </c>
      <c r="AB186" s="19">
        <f>IF(Raw!AE53&gt;0,Deficit!$D$186-Raw!AE53,"")</f>
        <v>4.5942645257077999</v>
      </c>
      <c r="AC186" s="19">
        <f>IF(Raw!AF53&gt;0,Deficit!$D$186-Raw!AF53,"")</f>
        <v>4.4901384124960995</v>
      </c>
      <c r="AD186" s="19">
        <f>IF(Raw!AG53&gt;0,Deficit!$D$186-Raw!AG53,"")</f>
        <v>4.7686507393538005</v>
      </c>
      <c r="AE186" s="19">
        <f>IF(Raw!AH53&gt;0,Deficit!$D$186-Raw!AH53,"")</f>
        <v>4.3185271966158005</v>
      </c>
      <c r="AF186" s="19">
        <f>IF(Raw!AI53&gt;0,Deficit!$D$186-Raw!AI53,"")</f>
        <v>4.0707346816463001</v>
      </c>
      <c r="AG186" s="19">
        <f>IF(Raw!AJ53&gt;0,Deficit!$D$186-Raw!AJ53,"")</f>
        <v>3.1927872770924992</v>
      </c>
      <c r="AH186" s="19">
        <f>IF(Raw!AK53&gt;0,Deficit!$D$186-Raw!AK53,"")</f>
        <v>2.8027877711892</v>
      </c>
      <c r="AI186" s="19">
        <f>IF(Raw!AL53&gt;0,Deficit!$D$186-Raw!AL53,"")</f>
        <v>2.7785704902799999</v>
      </c>
      <c r="AJ186" s="19">
        <f>IF(Raw!AM53&gt;0,Deficit!$D$186-Raw!AM53,"")</f>
        <v>2.8598232602302005</v>
      </c>
      <c r="AK186" s="19">
        <f>IF(Raw!AN53&gt;0,Deficit!$D$186-Raw!AN53,"")</f>
        <v>2.7423994186178007</v>
      </c>
      <c r="AL186" s="19">
        <f>IF(Raw!AO53&gt;0,Deficit!$D$186-Raw!AO53,"")</f>
        <v>2.9398388473164001</v>
      </c>
      <c r="AM186" s="19">
        <f>IF(Raw!AP53&gt;0,Deficit!$D$186-Raw!AP53,"")</f>
        <v>2.6050364098783998</v>
      </c>
      <c r="AN186" s="19">
        <f>IF(Raw!AQ53&gt;0,Deficit!$D$186-Raw!AQ53,"")</f>
        <v>2.8614962566851005</v>
      </c>
      <c r="AO186" s="19">
        <f>IF(Raw!AR53&gt;0,Deficit!$D$186-Raw!AR53,"")</f>
        <v>1.2773790498299</v>
      </c>
      <c r="AP186" s="19">
        <f>IF(Raw!AS53&gt;0,Deficit!$D$186-Raw!AS53,"")</f>
        <v>3.0148930042887994</v>
      </c>
      <c r="AQ186" s="19">
        <f>IF(Raw!AT53&gt;0,Deficit!$D$186-Raw!AT53,"")</f>
        <v>3.3661650497616993</v>
      </c>
      <c r="AR186" s="19" t="str">
        <f>IF(Raw!AU53&gt;0,Deficit!$D$186-Raw!AU53,"")</f>
        <v/>
      </c>
    </row>
    <row r="187" spans="1:44" x14ac:dyDescent="0.25">
      <c r="A187" s="33" t="s">
        <v>66</v>
      </c>
      <c r="B187" s="33">
        <v>7</v>
      </c>
      <c r="C187" s="33">
        <v>15</v>
      </c>
      <c r="D187" s="30">
        <v>27</v>
      </c>
      <c r="E187" s="34"/>
      <c r="F187" s="34">
        <f>IF(Raw!I292&gt;0,Deficit!$D$187-Raw!I292,"")</f>
        <v>14.2</v>
      </c>
      <c r="G187" s="34">
        <f>IF(Raw!J292&gt;0,Deficit!$D$187-Raw!J292,"")</f>
        <v>5.3000000000000007</v>
      </c>
      <c r="H187" s="34">
        <f>IF(Raw!K292&gt;0,Deficit!$D$187-Raw!K292,"")</f>
        <v>15.05</v>
      </c>
      <c r="I187" s="34">
        <f>IF(Raw!L292&gt;0,Deficit!$D$187-Raw!L292,"")</f>
        <v>0.39999999999999858</v>
      </c>
      <c r="J187" s="34">
        <f>IF(Raw!M292&gt;0,Deficit!$D$187-Raw!M292,"")</f>
        <v>8.1000000000000014</v>
      </c>
      <c r="K187" s="34">
        <f>IF(Raw!N292&gt;0,Deficit!$D$187-Raw!N292,"")</f>
        <v>4.5500000000000007</v>
      </c>
      <c r="L187" s="34">
        <f>IF(Raw!O292&gt;0,Deficit!$D$187-Raw!O292,"")</f>
        <v>17.149999999999999</v>
      </c>
      <c r="M187" s="34">
        <f>IF(Raw!P292&gt;0,Deficit!$D$187-Raw!P292,"")</f>
        <v>4.6000000000000014</v>
      </c>
      <c r="N187" s="34">
        <f>IF(Raw!Q292&gt;0,Deficit!$D$187-Raw!Q292,"")</f>
        <v>17.05</v>
      </c>
      <c r="O187" s="34">
        <f>IF(Raw!R292&gt;0,Deficit!$D$187-Raw!R292,"")</f>
        <v>2.25</v>
      </c>
      <c r="P187" s="34">
        <f>IF(Raw!S292&gt;0,Deficit!$D$187-Raw!S292,"")</f>
        <v>19.149999999999999</v>
      </c>
      <c r="Q187" s="34">
        <f>IF(Raw!T292&gt;0,Deficit!$D$187-Raw!T292,"")</f>
        <v>13.55</v>
      </c>
      <c r="R187" s="34">
        <f>IF(Raw!U292&gt;0,Deficit!$D$187-Raw!U292,"")</f>
        <v>13.35</v>
      </c>
      <c r="S187" s="34">
        <f>IF(Raw!V292&gt;0,Deficit!$D$187-Raw!V292,"")</f>
        <v>4.5</v>
      </c>
      <c r="T187" s="34">
        <f>IF(Raw!W292&gt;0,Deficit!$D$187-Raw!W292,"")</f>
        <v>-5.0000000000000711E-2</v>
      </c>
      <c r="U187" s="34"/>
      <c r="V187" s="34">
        <f>IF(Raw!Y292&gt;0,Deficit!$D$187-Raw!Y292,"")</f>
        <v>13</v>
      </c>
      <c r="W187" s="34">
        <f>IF(Raw!Z292&gt;0,Deficit!$D$187-Raw!Z292,"")</f>
        <v>15.4</v>
      </c>
      <c r="X187" s="34">
        <f>IF(Raw!AA292&gt;0,Deficit!$D$187-Raw!AA292,"")</f>
        <v>2.8999999999999986</v>
      </c>
      <c r="Y187" s="34">
        <f>IF(Raw!AB292&gt;0,Deficit!$D$187-Raw!AB292,"")</f>
        <v>10.45</v>
      </c>
      <c r="Z187" s="34">
        <f>IF(Raw!AC292&gt;0,Deficit!$D$187-Raw!AC292,"")</f>
        <v>2.1999999999999993</v>
      </c>
      <c r="AA187" s="34">
        <f>IF(Raw!AD292&gt;0,Deficit!$D$187-Raw!AD292,"")</f>
        <v>13.7</v>
      </c>
      <c r="AB187" s="34">
        <f>IF(Raw!AE292&gt;0,Deficit!$D$187-Raw!AE292,"")</f>
        <v>6.1499999999999986</v>
      </c>
      <c r="AC187" s="34">
        <f>IF(Raw!AF292&gt;0,Deficit!$D$187-Raw!AF292,"")</f>
        <v>-0.14999999999999858</v>
      </c>
      <c r="AD187" s="34">
        <f>IF(Raw!AG292&gt;0,Deficit!$D$187-Raw!AG292,"")</f>
        <v>14.05</v>
      </c>
      <c r="AE187" s="34">
        <f>IF(Raw!AH292&gt;0,Deficit!$D$187-Raw!AH292,"")</f>
        <v>-1.6499999999999986</v>
      </c>
      <c r="AF187" s="34">
        <f>IF(Raw!AI292&gt;0,Deficit!$D$187-Raw!AI292,"")</f>
        <v>17.3</v>
      </c>
      <c r="AG187" s="34">
        <f>IF(Raw!AJ292&gt;0,Deficit!$D$187-Raw!AJ292,"")</f>
        <v>15.5</v>
      </c>
      <c r="AH187" s="34">
        <f>IF(Raw!AK292&gt;0,Deficit!$D$187-Raw!AK292,"")</f>
        <v>0.94999999999999929</v>
      </c>
      <c r="AI187" s="34">
        <f>IF(Raw!AL292&gt;0,Deficit!$D$187-Raw!AL292,"")</f>
        <v>13.85</v>
      </c>
      <c r="AJ187" s="34">
        <f>IF(Raw!AM292&gt;0,Deficit!$D$187-Raw!AM292,"")</f>
        <v>0.10000000000000142</v>
      </c>
      <c r="AK187" s="34">
        <f>IF(Raw!AN292&gt;0,Deficit!$D$187-Raw!AN292,"")</f>
        <v>4.25</v>
      </c>
      <c r="AL187" s="34">
        <f>IF(Raw!AO292&gt;0,Deficit!$D$187-Raw!AO292,"")</f>
        <v>14.5</v>
      </c>
      <c r="AM187" s="34">
        <f>IF(Raw!AP292&gt;0,Deficit!$D$187-Raw!AP292,"")</f>
        <v>2.1999999999999993</v>
      </c>
      <c r="AN187" s="34">
        <f>IF(Raw!AQ292&gt;0,Deficit!$D$187-Raw!AQ292,"")</f>
        <v>1.1000000000000014</v>
      </c>
      <c r="AO187" s="34">
        <f>IF(Raw!AR292&gt;0,Deficit!$D$187-Raw!AR292,"")</f>
        <v>0.69999999999999929</v>
      </c>
      <c r="AP187" s="34">
        <f>IF(Raw!AS292&gt;0,Deficit!$D$187-Raw!AS292,"")</f>
        <v>-1.5</v>
      </c>
      <c r="AQ187" s="34">
        <f>IF(Raw!AT292&gt;0,Deficit!$D$187-Raw!AT292,"")</f>
        <v>2.25</v>
      </c>
      <c r="AR187" s="34" t="str">
        <f>IF(Raw!AU292&gt;0,Deficit!$D$187-Raw!AU292,"")</f>
        <v/>
      </c>
    </row>
    <row r="188" spans="1:44" x14ac:dyDescent="0.25">
      <c r="A188" s="31" t="s">
        <v>66</v>
      </c>
      <c r="B188" s="26">
        <v>7</v>
      </c>
      <c r="C188" s="26">
        <v>30</v>
      </c>
      <c r="D188" s="86">
        <v>27</v>
      </c>
      <c r="E188" s="14"/>
      <c r="F188" s="14">
        <f>IF(Raw!I293&gt;0,Deficit!$D$189-Raw!I293,"")</f>
        <v>5.8154013772394002</v>
      </c>
      <c r="G188" s="14">
        <f>IF(Raw!J293&gt;0,Deficit!$D$189-Raw!J293,"")</f>
        <v>2.4989301681934997</v>
      </c>
      <c r="H188" s="14">
        <f>IF(Raw!K293&gt;0,Deficit!$D$189-Raw!K293,"")</f>
        <v>4.5386187536362996</v>
      </c>
      <c r="I188" s="14">
        <f>IF(Raw!L293&gt;0,Deficit!$D$189-Raw!L293,"")</f>
        <v>0.28084930725630031</v>
      </c>
      <c r="J188" s="14">
        <f>IF(Raw!M293&gt;0,Deficit!$D$189-Raw!M293,"")</f>
        <v>5.6451044162418</v>
      </c>
      <c r="K188" s="14">
        <f>IF(Raw!N293&gt;0,Deficit!$D$189-Raw!N293,"")</f>
        <v>1.3861142594962992</v>
      </c>
      <c r="L188" s="14">
        <f>IF(Raw!O293&gt;0,Deficit!$D$189-Raw!O293,"")</f>
        <v>7.0452136089925013</v>
      </c>
      <c r="M188" s="14">
        <f>IF(Raw!P293&gt;0,Deficit!$D$189-Raw!P293,"")</f>
        <v>4.3265055633975003</v>
      </c>
      <c r="N188" s="14">
        <f>IF(Raw!Q293&gt;0,Deficit!$D$189-Raw!Q293,"")</f>
        <v>9.560632561030399</v>
      </c>
      <c r="O188" s="14">
        <f>IF(Raw!R293&gt;0,Deficit!$D$189-Raw!R293,"")</f>
        <v>6.7154168062720991</v>
      </c>
      <c r="P188" s="14">
        <f>IF(Raw!S293&gt;0,Deficit!$D$189-Raw!S293,"")</f>
        <v>9.9009328525147993</v>
      </c>
      <c r="Q188" s="14">
        <f>IF(Raw!T293&gt;0,Deficit!$D$189-Raw!T293,"")</f>
        <v>9.4887578450360017</v>
      </c>
      <c r="R188" s="14">
        <f>IF(Raw!U293&gt;0,Deficit!$D$189-Raw!U293,"")</f>
        <v>4.9013978617551999</v>
      </c>
      <c r="S188" s="14">
        <f>IF(Raw!V293&gt;0,Deficit!$D$189-Raw!V293,"")</f>
        <v>8.7706537059497016</v>
      </c>
      <c r="T188" s="14">
        <f>IF(Raw!W293&gt;0,Deficit!$D$189-Raw!W293,"")</f>
        <v>3.2970925303923018</v>
      </c>
      <c r="U188" s="14"/>
      <c r="V188" s="14">
        <f>IF(Raw!Y293&gt;0,Deficit!$D$189-Raw!Y293,"")</f>
        <v>7.6108736391399994</v>
      </c>
      <c r="W188" s="14">
        <f>IF(Raw!Z293&gt;0,Deficit!$D$189-Raw!Z293,"")</f>
        <v>10.214692353790799</v>
      </c>
      <c r="X188" s="14">
        <f>IF(Raw!AA293&gt;0,Deficit!$D$189-Raw!AA293,"")</f>
        <v>6.6934183705485992</v>
      </c>
      <c r="Y188" s="14">
        <f>IF(Raw!AB293&gt;0,Deficit!$D$189-Raw!AB293,"")</f>
        <v>9.2771025218069987</v>
      </c>
      <c r="Z188" s="14">
        <f>IF(Raw!AC293&gt;0,Deficit!$D$189-Raw!AC293,"")</f>
        <v>2.3712670734347014</v>
      </c>
      <c r="AA188" s="14">
        <f>IF(Raw!AD293&gt;0,Deficit!$D$189-Raw!AD293,"")</f>
        <v>4.3371866140154012</v>
      </c>
      <c r="AB188" s="14">
        <f>IF(Raw!AE293&gt;0,Deficit!$D$189-Raw!AE293,"")</f>
        <v>2.9823190099234012</v>
      </c>
      <c r="AC188" s="14">
        <f>IF(Raw!AF293&gt;0,Deficit!$D$189-Raw!AF293,"")</f>
        <v>1.311128140966499</v>
      </c>
      <c r="AD188" s="14">
        <f>IF(Raw!AG293&gt;0,Deficit!$D$189-Raw!AG293,"")</f>
        <v>4.0108990540383012</v>
      </c>
      <c r="AE188" s="14">
        <f>IF(Raw!AH293&gt;0,Deficit!$D$189-Raw!AH293,"")</f>
        <v>0.56822843453419836</v>
      </c>
      <c r="AF188" s="14">
        <f>IF(Raw!AI293&gt;0,Deficit!$D$189-Raw!AI293,"")</f>
        <v>2.0001218853694986</v>
      </c>
      <c r="AG188" s="14">
        <f>IF(Raw!AJ293&gt;0,Deficit!$D$189-Raw!AJ293,"")</f>
        <v>6.4647381285357994</v>
      </c>
      <c r="AH188" s="14">
        <f>IF(Raw!AK293&gt;0,Deficit!$D$189-Raw!AK293,"")</f>
        <v>1.0923630700040015</v>
      </c>
      <c r="AI188" s="14">
        <f>IF(Raw!AL293&gt;0,Deficit!$D$189-Raw!AL293,"")</f>
        <v>3.5925921667239002</v>
      </c>
      <c r="AJ188" s="14">
        <f>IF(Raw!AM293&gt;0,Deficit!$D$189-Raw!AM293,"")</f>
        <v>1.3581881490643006</v>
      </c>
      <c r="AK188" s="14">
        <f>IF(Raw!AN293&gt;0,Deficit!$D$189-Raw!AN293,"")</f>
        <v>2.8425217281333985</v>
      </c>
      <c r="AL188" s="14">
        <f>IF(Raw!AO293&gt;0,Deficit!$D$189-Raw!AO293,"")</f>
        <v>4.7597582052177998</v>
      </c>
      <c r="AM188" s="14">
        <f>IF(Raw!AP293&gt;0,Deficit!$D$189-Raw!AP293,"")</f>
        <v>2.2726675163943</v>
      </c>
      <c r="AN188" s="14">
        <f>IF(Raw!AQ293&gt;0,Deficit!$D$189-Raw!AQ293,"")</f>
        <v>-0.21507854257519909</v>
      </c>
      <c r="AO188" s="14">
        <f>IF(Raw!AR293&gt;0,Deficit!$D$189-Raw!AR293,"")</f>
        <v>0.56655116134350081</v>
      </c>
      <c r="AP188" s="14">
        <f>IF(Raw!AS293&gt;0,Deficit!$D$189-Raw!AS293,"")</f>
        <v>1.780812945209501</v>
      </c>
      <c r="AQ188" s="14">
        <f>IF(Raw!AT293&gt;0,Deficit!$D$189-Raw!AT293,"")</f>
        <v>2.1622564704201004</v>
      </c>
      <c r="AR188" s="14" t="str">
        <f>IF(Raw!AU293&gt;0,Deficit!$D$189-Raw!AU293,"")</f>
        <v/>
      </c>
    </row>
    <row r="189" spans="1:44" x14ac:dyDescent="0.25">
      <c r="A189" s="31" t="s">
        <v>66</v>
      </c>
      <c r="B189" s="26">
        <v>7</v>
      </c>
      <c r="C189" s="26">
        <v>60</v>
      </c>
      <c r="D189" s="69">
        <v>29</v>
      </c>
      <c r="E189" s="14"/>
      <c r="F189" s="14">
        <f>IF(Raw!I294&gt;0,Deficit!$D$191-Raw!I294,"")</f>
        <v>2.1916664798978012</v>
      </c>
      <c r="G189" s="14">
        <f>IF(Raw!J294&gt;0,Deficit!$D$191-Raw!J294,"")</f>
        <v>1.8686564622862001</v>
      </c>
      <c r="H189" s="14">
        <f>IF(Raw!K294&gt;0,Deficit!$D$191-Raw!K294,"")</f>
        <v>0.99460259603959855</v>
      </c>
      <c r="I189" s="14">
        <f>IF(Raw!L294&gt;0,Deficit!$D$191-Raw!L294,"")</f>
        <v>0.40159370592289889</v>
      </c>
      <c r="J189" s="14">
        <f>IF(Raw!M294&gt;0,Deficit!$D$191-Raw!M294,"")</f>
        <v>-0.27618389957229894</v>
      </c>
      <c r="K189" s="14">
        <f>IF(Raw!N294&gt;0,Deficit!$D$191-Raw!N294,"")</f>
        <v>-0.63454413890519845</v>
      </c>
      <c r="L189" s="14">
        <f>IF(Raw!O294&gt;0,Deficit!$D$191-Raw!O294,"")</f>
        <v>-0.98850706967400015</v>
      </c>
      <c r="M189" s="14">
        <f>IF(Raw!P294&gt;0,Deficit!$D$191-Raw!P294,"")</f>
        <v>-0.27628222001769842</v>
      </c>
      <c r="N189" s="14">
        <f>IF(Raw!Q294&gt;0,Deficit!$D$191-Raw!Q294,"")</f>
        <v>0.13914701734029933</v>
      </c>
      <c r="O189" s="14">
        <f>IF(Raw!R294&gt;0,Deficit!$D$191-Raw!R294,"")</f>
        <v>0.64511595981390002</v>
      </c>
      <c r="P189" s="14">
        <f>IF(Raw!S294&gt;0,Deficit!$D$191-Raw!S294,"")</f>
        <v>0.72550849100090176</v>
      </c>
      <c r="Q189" s="14">
        <f>IF(Raw!T294&gt;0,Deficit!$D$191-Raw!T294,"")</f>
        <v>0.85403232127680084</v>
      </c>
      <c r="R189" s="14">
        <f>IF(Raw!U294&gt;0,Deficit!$D$191-Raw!U294,"")</f>
        <v>0.2104016698236002</v>
      </c>
      <c r="S189" s="14">
        <f>IF(Raw!V294&gt;0,Deficit!$D$191-Raw!V294,"")</f>
        <v>0.99975207675819888</v>
      </c>
      <c r="T189" s="14">
        <f>IF(Raw!W294&gt;0,Deficit!$D$191-Raw!W294,"")</f>
        <v>2.3532814734757999</v>
      </c>
      <c r="U189" s="14"/>
      <c r="V189" s="14">
        <f>IF(Raw!Y294&gt;0,Deficit!$D$191-Raw!Y294,"")</f>
        <v>3.1010801306383016</v>
      </c>
      <c r="W189" s="14">
        <f>IF(Raw!Z294&gt;0,Deficit!$D$191-Raw!Z294,"")</f>
        <v>3.3409722724758986</v>
      </c>
      <c r="X189" s="14">
        <f>IF(Raw!AA294&gt;0,Deficit!$D$191-Raw!AA294,"")</f>
        <v>4.6627280171830989</v>
      </c>
      <c r="Y189" s="14">
        <f>IF(Raw!AB294&gt;0,Deficit!$D$191-Raw!AB294,"")</f>
        <v>4.9458717134193009</v>
      </c>
      <c r="Z189" s="14">
        <f>IF(Raw!AC294&gt;0,Deficit!$D$191-Raw!AC294,"")</f>
        <v>-0.75027405699869831</v>
      </c>
      <c r="AA189" s="14">
        <f>IF(Raw!AD294&gt;0,Deficit!$D$191-Raw!AD294,"")</f>
        <v>-0.43213648942650096</v>
      </c>
      <c r="AB189" s="14">
        <f>IF(Raw!AE294&gt;0,Deficit!$D$191-Raw!AE294,"")</f>
        <v>0.90825548542030177</v>
      </c>
      <c r="AC189" s="14">
        <f>IF(Raw!AF294&gt;0,Deficit!$D$191-Raw!AF294,"")</f>
        <v>-0.31159240588570114</v>
      </c>
      <c r="AD189" s="14">
        <f>IF(Raw!AG294&gt;0,Deficit!$D$191-Raw!AG294,"")</f>
        <v>1.0726584142001983</v>
      </c>
      <c r="AE189" s="14">
        <f>IF(Raw!AH294&gt;0,Deficit!$D$191-Raw!AH294,"")</f>
        <v>0.16785456403999888</v>
      </c>
      <c r="AF189" s="14">
        <f>IF(Raw!AI294&gt;0,Deficit!$D$191-Raw!AI294,"")</f>
        <v>0.19272281264339952</v>
      </c>
      <c r="AG189" s="14">
        <f>IF(Raw!AJ294&gt;0,Deficit!$D$191-Raw!AJ294,"")</f>
        <v>0.24347096426620141</v>
      </c>
      <c r="AH189" s="14">
        <f>IF(Raw!AK294&gt;0,Deficit!$D$191-Raw!AK294,"")</f>
        <v>1.1707555066269002</v>
      </c>
      <c r="AI189" s="14">
        <f>IF(Raw!AL294&gt;0,Deficit!$D$191-Raw!AL294,"")</f>
        <v>0.44622337064339845</v>
      </c>
      <c r="AJ189" s="14">
        <f>IF(Raw!AM294&gt;0,Deficit!$D$191-Raw!AM294,"")</f>
        <v>0.61923285756450142</v>
      </c>
      <c r="AK189" s="14">
        <f>IF(Raw!AN294&gt;0,Deficit!$D$191-Raw!AN294,"")</f>
        <v>1.8283857609050997</v>
      </c>
      <c r="AL189" s="14">
        <f>IF(Raw!AO294&gt;0,Deficit!$D$191-Raw!AO294,"")</f>
        <v>1.7632017265614017</v>
      </c>
      <c r="AM189" s="14">
        <f>IF(Raw!AP294&gt;0,Deficit!$D$191-Raw!AP294,"")</f>
        <v>0.73094087229809901</v>
      </c>
      <c r="AN189" s="14">
        <f>IF(Raw!AQ294&gt;0,Deficit!$D$191-Raw!AQ294,"")</f>
        <v>-0.17370158500470012</v>
      </c>
      <c r="AO189" s="14">
        <f>IF(Raw!AR294&gt;0,Deficit!$D$191-Raw!AR294,"")</f>
        <v>1.1866762750114006</v>
      </c>
      <c r="AP189" s="14">
        <f>IF(Raw!AS294&gt;0,Deficit!$D$191-Raw!AS294,"")</f>
        <v>2.5275900708549983</v>
      </c>
      <c r="AQ189" s="14">
        <f>IF(Raw!AT294&gt;0,Deficit!$D$191-Raw!AT294,"")</f>
        <v>1.5215384270175996</v>
      </c>
      <c r="AR189" s="14" t="str">
        <f>IF(Raw!AU294&gt;0,Deficit!$D$191-Raw!AU294,"")</f>
        <v/>
      </c>
    </row>
    <row r="190" spans="1:44" x14ac:dyDescent="0.25">
      <c r="A190" s="31" t="s">
        <v>66</v>
      </c>
      <c r="B190" s="26">
        <v>7</v>
      </c>
      <c r="C190" s="26">
        <v>90</v>
      </c>
      <c r="D190" s="19">
        <v>13</v>
      </c>
      <c r="E190" s="14"/>
      <c r="F190" s="14">
        <f>IF(Raw!I295&gt;0,Deficit!$D$193-Raw!I295,"")</f>
        <v>3.5827003927951893</v>
      </c>
      <c r="G190" s="14">
        <f>IF(Raw!J295&gt;0,Deficit!$D$193-Raw!J295,"")</f>
        <v>3.5230857269743208</v>
      </c>
      <c r="H190" s="14">
        <f>IF(Raw!K295&gt;0,Deficit!$D$193-Raw!K295,"")</f>
        <v>3.1527132658577095</v>
      </c>
      <c r="I190" s="14">
        <f>IF(Raw!L295&gt;0,Deficit!$D$193-Raw!L295,"")</f>
        <v>3.3283158025116002</v>
      </c>
      <c r="J190" s="14">
        <f>IF(Raw!M295&gt;0,Deficit!$D$193-Raw!M295,"")</f>
        <v>3.0404107978340296</v>
      </c>
      <c r="K190" s="14">
        <f>IF(Raw!N295&gt;0,Deficit!$D$193-Raw!N295,"")</f>
        <v>2.8491572431184</v>
      </c>
      <c r="L190" s="14">
        <f>IF(Raw!O295&gt;0,Deficit!$D$193-Raw!O295,"")</f>
        <v>2.6526281258724005</v>
      </c>
      <c r="M190" s="14">
        <f>IF(Raw!P295&gt;0,Deficit!$D$193-Raw!P295,"")</f>
        <v>2.7503853303868002</v>
      </c>
      <c r="N190" s="14">
        <f>IF(Raw!Q295&gt;0,Deficit!$D$193-Raw!Q295,"")</f>
        <v>2.7563821193449005</v>
      </c>
      <c r="O190" s="14">
        <f>IF(Raw!R295&gt;0,Deficit!$D$193-Raw!R295,"")</f>
        <v>2.7867340354048</v>
      </c>
      <c r="P190" s="14">
        <f>IF(Raw!S295&gt;0,Deficit!$D$193-Raw!S295,"")</f>
        <v>3.0261292156424506</v>
      </c>
      <c r="Q190" s="14">
        <f>IF(Raw!T295&gt;0,Deficit!$D$193-Raw!T295,"")</f>
        <v>3.1242778547111403</v>
      </c>
      <c r="R190" s="14">
        <f>IF(Raw!U295&gt;0,Deficit!$D$193-Raw!U295,"")</f>
        <v>3.1871354184526108</v>
      </c>
      <c r="S190" s="14">
        <f>IF(Raw!V295&gt;0,Deficit!$D$193-Raw!V295,"")</f>
        <v>3.1398240488887694</v>
      </c>
      <c r="T190" s="14">
        <f>IF(Raw!W295&gt;0,Deficit!$D$193-Raw!W295,"")</f>
        <v>3.3418631799503498</v>
      </c>
      <c r="U190" s="14"/>
      <c r="V190" s="14">
        <f>IF(Raw!Y295&gt;0,Deficit!$D$193-Raw!Y295,"")</f>
        <v>3.3540690363245105</v>
      </c>
      <c r="W190" s="14">
        <f>IF(Raw!Z295&gt;0,Deficit!$D$193-Raw!Z295,"")</f>
        <v>3.5176172473628302</v>
      </c>
      <c r="X190" s="14">
        <f>IF(Raw!AA295&gt;0,Deficit!$D$193-Raw!AA295,"")</f>
        <v>3.8331977091326994</v>
      </c>
      <c r="Y190" s="14">
        <f>IF(Raw!AB295&gt;0,Deficit!$D$193-Raw!AB295,"")</f>
        <v>3.5824155057704008</v>
      </c>
      <c r="Z190" s="14">
        <f>IF(Raw!AC295&gt;0,Deficit!$D$193-Raw!AC295,"")</f>
        <v>2.6404414660108007</v>
      </c>
      <c r="AA190" s="14">
        <f>IF(Raw!AD295&gt;0,Deficit!$D$193-Raw!AD295,"")</f>
        <v>2.3252877287869005</v>
      </c>
      <c r="AB190" s="14">
        <f>IF(Raw!AE295&gt;0,Deficit!$D$193-Raw!AE295,"")</f>
        <v>1.5128420914179994</v>
      </c>
      <c r="AC190" s="14">
        <f>IF(Raw!AF295&gt;0,Deficit!$D$193-Raw!AF295,"")</f>
        <v>1.6617348947112003</v>
      </c>
      <c r="AD190" s="14">
        <f>IF(Raw!AG295&gt;0,Deficit!$D$193-Raw!AG295,"")</f>
        <v>1.8913268804849999</v>
      </c>
      <c r="AE190" s="14">
        <f>IF(Raw!AH295&gt;0,Deficit!$D$193-Raw!AH295,"")</f>
        <v>1.9991904829297003</v>
      </c>
      <c r="AF190" s="14">
        <f>IF(Raw!AI295&gt;0,Deficit!$D$193-Raw!AI295,"")</f>
        <v>1.7291223954771997</v>
      </c>
      <c r="AG190" s="14">
        <f>IF(Raw!AJ295&gt;0,Deficit!$D$193-Raw!AJ295,"")</f>
        <v>2.2466707088274003</v>
      </c>
      <c r="AH190" s="14">
        <f>IF(Raw!AK295&gt;0,Deficit!$D$193-Raw!AK295,"")</f>
        <v>2.4805258510311994</v>
      </c>
      <c r="AI190" s="14">
        <f>IF(Raw!AL295&gt;0,Deficit!$D$193-Raw!AL295,"")</f>
        <v>2.6088415024027007</v>
      </c>
      <c r="AJ190" s="14">
        <f>IF(Raw!AM295&gt;0,Deficit!$D$193-Raw!AM295,"")</f>
        <v>2.6082102529453</v>
      </c>
      <c r="AK190" s="14">
        <f>IF(Raw!AN295&gt;0,Deficit!$D$193-Raw!AN295,"")</f>
        <v>2.5187767103052003</v>
      </c>
      <c r="AL190" s="14">
        <f>IF(Raw!AO295&gt;0,Deficit!$D$193-Raw!AO295,"")</f>
        <v>2.4633627463732992</v>
      </c>
      <c r="AM190" s="14">
        <f>IF(Raw!AP295&gt;0,Deficit!$D$193-Raw!AP295,"")</f>
        <v>2.6675473007866994</v>
      </c>
      <c r="AN190" s="14">
        <f>IF(Raw!AQ295&gt;0,Deficit!$D$193-Raw!AQ295,"")</f>
        <v>0.80002638768099921</v>
      </c>
      <c r="AO190" s="14">
        <f>IF(Raw!AR295&gt;0,Deficit!$D$193-Raw!AR295,"")</f>
        <v>1.5963654449714006</v>
      </c>
      <c r="AP190" s="14">
        <f>IF(Raw!AS295&gt;0,Deficit!$D$193-Raw!AS295,"")</f>
        <v>2.5222850734320996</v>
      </c>
      <c r="AQ190" s="14">
        <f>IF(Raw!AT295&gt;0,Deficit!$D$193-Raw!AT295,"")</f>
        <v>2.9707883072192995</v>
      </c>
      <c r="AR190" s="14" t="str">
        <f>IF(Raw!AU295&gt;0,Deficit!$D$193-Raw!AU295,"")</f>
        <v/>
      </c>
    </row>
    <row r="191" spans="1:44" x14ac:dyDescent="0.25">
      <c r="A191" s="31" t="s">
        <v>66</v>
      </c>
      <c r="B191" s="26">
        <v>7</v>
      </c>
      <c r="C191" s="26">
        <v>120</v>
      </c>
      <c r="D191" s="19">
        <v>14</v>
      </c>
      <c r="E191" s="14"/>
      <c r="F191" s="14">
        <f>IF(Raw!I296&gt;0,Deficit!$D$195-Raw!I296,"")</f>
        <v>4.73241260085452</v>
      </c>
      <c r="G191" s="14">
        <f>IF(Raw!J296&gt;0,Deficit!$D$195-Raw!J296,"")</f>
        <v>4.7349080243285595</v>
      </c>
      <c r="H191" s="14">
        <f>IF(Raw!K296&gt;0,Deficit!$D$195-Raw!K296,"")</f>
        <v>4.6353962598318006</v>
      </c>
      <c r="I191" s="14">
        <f>IF(Raw!L296&gt;0,Deficit!$D$195-Raw!L296,"")</f>
        <v>4.58010598449947</v>
      </c>
      <c r="J191" s="14">
        <f>IF(Raw!M296&gt;0,Deficit!$D$195-Raw!M296,"")</f>
        <v>4.58239128802518</v>
      </c>
      <c r="K191" s="14">
        <f>IF(Raw!N296&gt;0,Deficit!$D$195-Raw!N296,"")</f>
        <v>4.5221307361078296</v>
      </c>
      <c r="L191" s="14">
        <f>IF(Raw!O296&gt;0,Deficit!$D$195-Raw!O296,"")</f>
        <v>4.30033537241194</v>
      </c>
      <c r="M191" s="14">
        <f>IF(Raw!P296&gt;0,Deficit!$D$195-Raw!P296,"")</f>
        <v>4.1773445072252997</v>
      </c>
      <c r="N191" s="14">
        <f>IF(Raw!Q296&gt;0,Deficit!$D$195-Raw!Q296,"")</f>
        <v>4.0333136165731407</v>
      </c>
      <c r="O191" s="14">
        <f>IF(Raw!R296&gt;0,Deficit!$D$195-Raw!R296,"")</f>
        <v>3.9621387674021005</v>
      </c>
      <c r="P191" s="14">
        <f>IF(Raw!S296&gt;0,Deficit!$D$195-Raw!S296,"")</f>
        <v>3.9183048040613002</v>
      </c>
      <c r="Q191" s="14">
        <f>IF(Raw!T296&gt;0,Deficit!$D$195-Raw!T296,"")</f>
        <v>3.3326538140457007</v>
      </c>
      <c r="R191" s="14">
        <f>IF(Raw!U296&gt;0,Deficit!$D$195-Raw!U296,"")</f>
        <v>3.5591415150359005</v>
      </c>
      <c r="S191" s="14">
        <f>IF(Raw!V296&gt;0,Deficit!$D$195-Raw!V296,"")</f>
        <v>3.5621969528700994</v>
      </c>
      <c r="T191" s="14">
        <f>IF(Raw!W296&gt;0,Deficit!$D$195-Raw!W296,"")</f>
        <v>3.3609072416966992</v>
      </c>
      <c r="U191" s="14"/>
      <c r="V191" s="14">
        <f>IF(Raw!Y296&gt;0,Deficit!$D$195-Raw!Y296,"")</f>
        <v>3.3649987407764002</v>
      </c>
      <c r="W191" s="14">
        <f>IF(Raw!Z296&gt;0,Deficit!$D$195-Raw!Z296,"")</f>
        <v>3.5148988532307008</v>
      </c>
      <c r="X191" s="14">
        <f>IF(Raw!AA296&gt;0,Deficit!$D$195-Raw!AA296,"")</f>
        <v>3.5385545122499007</v>
      </c>
      <c r="Y191" s="14">
        <f>IF(Raw!AB296&gt;0,Deficit!$D$195-Raw!AB296,"")</f>
        <v>3.6344574266509007</v>
      </c>
      <c r="Z191" s="14">
        <f>IF(Raw!AC296&gt;0,Deficit!$D$195-Raw!AC296,"")</f>
        <v>3.3192722974134004</v>
      </c>
      <c r="AA191" s="14">
        <f>IF(Raw!AD296&gt;0,Deficit!$D$195-Raw!AD296,"")</f>
        <v>3.5542012325573005</v>
      </c>
      <c r="AB191" s="14">
        <f>IF(Raw!AE296&gt;0,Deficit!$D$195-Raw!AE296,"")</f>
        <v>2.1899598254143005</v>
      </c>
      <c r="AC191" s="14">
        <f>IF(Raw!AF296&gt;0,Deficit!$D$195-Raw!AF296,"")</f>
        <v>2.1208130421118003</v>
      </c>
      <c r="AD191" s="14">
        <f>IF(Raw!AG296&gt;0,Deficit!$D$195-Raw!AG296,"")</f>
        <v>1.4797251035433998</v>
      </c>
      <c r="AE191" s="14">
        <f>IF(Raw!AH296&gt;0,Deficit!$D$195-Raw!AH296,"")</f>
        <v>1.4740775690843009</v>
      </c>
      <c r="AF191" s="14">
        <f>IF(Raw!AI296&gt;0,Deficit!$D$195-Raw!AI296,"")</f>
        <v>1.0578947868577995</v>
      </c>
      <c r="AG191" s="14">
        <f>IF(Raw!AJ296&gt;0,Deficit!$D$195-Raw!AJ296,"")</f>
        <v>1.5852935257930998</v>
      </c>
      <c r="AH191" s="14">
        <f>IF(Raw!AK296&gt;0,Deficit!$D$195-Raw!AK296,"")</f>
        <v>1.9407753484581001</v>
      </c>
      <c r="AI191" s="14">
        <f>IF(Raw!AL296&gt;0,Deficit!$D$195-Raw!AL296,"")</f>
        <v>1.4646631742708003</v>
      </c>
      <c r="AJ191" s="14">
        <f>IF(Raw!AM296&gt;0,Deficit!$D$195-Raw!AM296,"")</f>
        <v>1.5249441294613</v>
      </c>
      <c r="AK191" s="14">
        <f>IF(Raw!AN296&gt;0,Deficit!$D$195-Raw!AN296,"")</f>
        <v>1.4392973398205999</v>
      </c>
      <c r="AL191" s="14">
        <f>IF(Raw!AO296&gt;0,Deficit!$D$195-Raw!AO296,"")</f>
        <v>1.7261524989104</v>
      </c>
      <c r="AM191" s="14">
        <f>IF(Raw!AP296&gt;0,Deficit!$D$195-Raw!AP296,"")</f>
        <v>1.6999318021629009</v>
      </c>
      <c r="AN191" s="14">
        <f>IF(Raw!AQ296&gt;0,Deficit!$D$195-Raw!AQ296,"")</f>
        <v>-0.79141694310530042</v>
      </c>
      <c r="AO191" s="14">
        <f>IF(Raw!AR296&gt;0,Deficit!$D$195-Raw!AR296,"")</f>
        <v>0.29806402695879974</v>
      </c>
      <c r="AP191" s="14">
        <f>IF(Raw!AS296&gt;0,Deficit!$D$195-Raw!AS296,"")</f>
        <v>1.8398535746050992</v>
      </c>
      <c r="AQ191" s="14">
        <f>IF(Raw!AT296&gt;0,Deficit!$D$195-Raw!AT296,"")</f>
        <v>1.7055760566376996</v>
      </c>
      <c r="AR191" s="14" t="str">
        <f>IF(Raw!AU296&gt;0,Deficit!$D$195-Raw!AU296,"")</f>
        <v/>
      </c>
    </row>
    <row r="192" spans="1:44" x14ac:dyDescent="0.25">
      <c r="A192" s="31" t="s">
        <v>66</v>
      </c>
      <c r="B192" s="26">
        <v>7</v>
      </c>
      <c r="C192" s="26">
        <v>150</v>
      </c>
      <c r="D192" s="19">
        <v>15</v>
      </c>
      <c r="E192" s="14"/>
      <c r="F192" s="14">
        <f>IF(Raw!I297&gt;0,Deficit!$D$197-Raw!I297,"")</f>
        <v>4.5526954085189999</v>
      </c>
      <c r="G192" s="14">
        <f>IF(Raw!J297&gt;0,Deficit!$D$197-Raw!J297,"")</f>
        <v>4.3250518125044</v>
      </c>
      <c r="H192" s="14">
        <f>IF(Raw!K297&gt;0,Deficit!$D$197-Raw!K297,"")</f>
        <v>5.1028843290863097</v>
      </c>
      <c r="I192" s="14">
        <f>IF(Raw!L297&gt;0,Deficit!$D$197-Raw!L297,"")</f>
        <v>4.9264540306482996</v>
      </c>
      <c r="J192" s="14">
        <f>IF(Raw!M297&gt;0,Deficit!$D$197-Raw!M297,"")</f>
        <v>5.4290132473393893</v>
      </c>
      <c r="K192" s="14">
        <f>IF(Raw!N297&gt;0,Deficit!$D$197-Raw!N297,"")</f>
        <v>5.5058514739288995</v>
      </c>
      <c r="L192" s="14">
        <f>IF(Raw!O297&gt;0,Deficit!$D$197-Raw!O297,"")</f>
        <v>5.4287635816424</v>
      </c>
      <c r="M192" s="14">
        <f>IF(Raw!P297&gt;0,Deficit!$D$197-Raw!P297,"")</f>
        <v>5.5361593051074003</v>
      </c>
      <c r="N192" s="14">
        <f>IF(Raw!Q297&gt;0,Deficit!$D$197-Raw!Q297,"")</f>
        <v>5.4143910073659693</v>
      </c>
      <c r="O192" s="14">
        <f>IF(Raw!R297&gt;0,Deficit!$D$197-Raw!R297,"")</f>
        <v>5.4201413829881204</v>
      </c>
      <c r="P192" s="14">
        <f>IF(Raw!S297&gt;0,Deficit!$D$197-Raw!S297,"")</f>
        <v>5.3634481787370003</v>
      </c>
      <c r="Q192" s="14">
        <f>IF(Raw!T297&gt;0,Deficit!$D$197-Raw!T297,"")</f>
        <v>5.2639963155673097</v>
      </c>
      <c r="R192" s="14">
        <f>IF(Raw!U297&gt;0,Deficit!$D$197-Raw!U297,"")</f>
        <v>5.3994093632740601</v>
      </c>
      <c r="S192" s="14">
        <f>IF(Raw!V297&gt;0,Deficit!$D$197-Raw!V297,"")</f>
        <v>5.1608061134450693</v>
      </c>
      <c r="T192" s="14">
        <f>IF(Raw!W297&gt;0,Deficit!$D$197-Raw!W297,"")</f>
        <v>5.2728351313759507</v>
      </c>
      <c r="U192" s="14"/>
      <c r="V192" s="14">
        <f>IF(Raw!Y297&gt;0,Deficit!$D$197-Raw!Y297,"")</f>
        <v>4.6752872075550993</v>
      </c>
      <c r="W192" s="14">
        <f>IF(Raw!Z297&gt;0,Deficit!$D$197-Raw!Z297,"")</f>
        <v>4.9355222095379006</v>
      </c>
      <c r="X192" s="14">
        <f>IF(Raw!AA297&gt;0,Deficit!$D$197-Raw!AA297,"")</f>
        <v>4.7608286364568002</v>
      </c>
      <c r="Y192" s="14">
        <f>IF(Raw!AB297&gt;0,Deficit!$D$197-Raw!AB297,"")</f>
        <v>4.9572219305453995</v>
      </c>
      <c r="Z192" s="14">
        <f>IF(Raw!AC297&gt;0,Deficit!$D$197-Raw!AC297,"")</f>
        <v>4.5826503834679002</v>
      </c>
      <c r="AA192" s="14">
        <f>IF(Raw!AD297&gt;0,Deficit!$D$197-Raw!AD297,"")</f>
        <v>4.9428226078708004</v>
      </c>
      <c r="AB192" s="14">
        <f>IF(Raw!AE297&gt;0,Deficit!$D$197-Raw!AE297,"")</f>
        <v>4.7476032943019995</v>
      </c>
      <c r="AC192" s="14">
        <f>IF(Raw!AF297&gt;0,Deficit!$D$197-Raw!AF297,"")</f>
        <v>4.7894229977263993</v>
      </c>
      <c r="AD192" s="14">
        <f>IF(Raw!AG297&gt;0,Deficit!$D$197-Raw!AG297,"")</f>
        <v>4.4038789519394008</v>
      </c>
      <c r="AE192" s="14">
        <f>IF(Raw!AH297&gt;0,Deficit!$D$197-Raw!AH297,"")</f>
        <v>4.3370965865653996</v>
      </c>
      <c r="AF192" s="14">
        <f>IF(Raw!AI297&gt;0,Deficit!$D$197-Raw!AI297,"")</f>
        <v>4.2755060116189991</v>
      </c>
      <c r="AG192" s="14">
        <f>IF(Raw!AJ297&gt;0,Deficit!$D$197-Raw!AJ297,"")</f>
        <v>3.3152118871043008</v>
      </c>
      <c r="AH192" s="14">
        <f>IF(Raw!AK297&gt;0,Deficit!$D$197-Raw!AK297,"")</f>
        <v>2.9209106248700998</v>
      </c>
      <c r="AI192" s="14">
        <f>IF(Raw!AL297&gt;0,Deficit!$D$197-Raw!AL297,"")</f>
        <v>2.6680199047944004</v>
      </c>
      <c r="AJ192" s="14">
        <f>IF(Raw!AM297&gt;0,Deficit!$D$197-Raw!AM297,"")</f>
        <v>2.8227878517965994</v>
      </c>
      <c r="AK192" s="14">
        <f>IF(Raw!AN297&gt;0,Deficit!$D$197-Raw!AN297,"")</f>
        <v>2.8409335671615992</v>
      </c>
      <c r="AL192" s="14">
        <f>IF(Raw!AO297&gt;0,Deficit!$D$197-Raw!AO297,"")</f>
        <v>2.6577033316786007</v>
      </c>
      <c r="AM192" s="14">
        <f>IF(Raw!AP297&gt;0,Deficit!$D$197-Raw!AP297,"")</f>
        <v>2.7101399130452997</v>
      </c>
      <c r="AN192" s="14">
        <f>IF(Raw!AQ297&gt;0,Deficit!$D$197-Raw!AQ297,"")</f>
        <v>2.2980674903076999</v>
      </c>
      <c r="AO192" s="14">
        <f>IF(Raw!AR297&gt;0,Deficit!$D$197-Raw!AR297,"")</f>
        <v>0.62030763784430043</v>
      </c>
      <c r="AP192" s="14">
        <f>IF(Raw!AS297&gt;0,Deficit!$D$197-Raw!AS297,"")</f>
        <v>1.721834564161</v>
      </c>
      <c r="AQ192" s="14">
        <f>IF(Raw!AT297&gt;0,Deficit!$D$197-Raw!AT297,"")</f>
        <v>2.1979842848007003</v>
      </c>
      <c r="AR192" s="14" t="str">
        <f>IF(Raw!AU297&gt;0,Deficit!$D$197-Raw!AU297,"")</f>
        <v/>
      </c>
    </row>
    <row r="193" spans="1:44" x14ac:dyDescent="0.25">
      <c r="A193" s="31" t="s">
        <v>66</v>
      </c>
      <c r="B193" s="26">
        <v>7</v>
      </c>
      <c r="C193" s="26">
        <v>200</v>
      </c>
      <c r="D193" s="19">
        <v>21</v>
      </c>
      <c r="E193" s="14"/>
      <c r="F193" s="14">
        <f>IF(Raw!I298&gt;0,Deficit!$D$199-Raw!I298,"")</f>
        <v>6.7998056418455999</v>
      </c>
      <c r="G193" s="14">
        <f>IF(Raw!J298&gt;0,Deficit!$D$199-Raw!J298,"")</f>
        <v>6.1028696480621996</v>
      </c>
      <c r="H193" s="14">
        <f>IF(Raw!K298&gt;0,Deficit!$D$199-Raw!K298,"")</f>
        <v>6.3343232747363007</v>
      </c>
      <c r="I193" s="14">
        <f>IF(Raw!L298&gt;0,Deficit!$D$199-Raw!L298,"")</f>
        <v>5.7898568784247004</v>
      </c>
      <c r="J193" s="14">
        <f>IF(Raw!M298&gt;0,Deficit!$D$199-Raw!M298,"")</f>
        <v>6.2777202674489008</v>
      </c>
      <c r="K193" s="14">
        <f>IF(Raw!N298&gt;0,Deficit!$D$199-Raw!N298,"")</f>
        <v>5.7789963449371005</v>
      </c>
      <c r="L193" s="14">
        <f>IF(Raw!O298&gt;0,Deficit!$D$199-Raw!O298,"")</f>
        <v>5.8355614005993992</v>
      </c>
      <c r="M193" s="14">
        <f>IF(Raw!P298&gt;0,Deficit!$D$199-Raw!P298,"")</f>
        <v>6.1452555324007001</v>
      </c>
      <c r="N193" s="14">
        <f>IF(Raw!Q298&gt;0,Deficit!$D$199-Raw!Q298,"")</f>
        <v>6.1224882317783997</v>
      </c>
      <c r="O193" s="14">
        <f>IF(Raw!R298&gt;0,Deficit!$D$199-Raw!R298,"")</f>
        <v>5.8597277758371007</v>
      </c>
      <c r="P193" s="14">
        <f>IF(Raw!S298&gt;0,Deficit!$D$199-Raw!S298,"")</f>
        <v>5.7257607354497004</v>
      </c>
      <c r="Q193" s="14">
        <f>IF(Raw!T298&gt;0,Deficit!$D$199-Raw!T298,"")</f>
        <v>5.8684518165207997</v>
      </c>
      <c r="R193" s="14">
        <f>IF(Raw!U298&gt;0,Deficit!$D$199-Raw!U298,"")</f>
        <v>6.3465422942716003</v>
      </c>
      <c r="S193" s="14">
        <f>IF(Raw!V298&gt;0,Deficit!$D$199-Raw!V298,"")</f>
        <v>5.7740185543657994</v>
      </c>
      <c r="T193" s="14">
        <f>IF(Raw!W298&gt;0,Deficit!$D$199-Raw!W298,"")</f>
        <v>5.6693985533010007</v>
      </c>
      <c r="U193" s="14"/>
      <c r="V193" s="14">
        <f>IF(Raw!Y298&gt;0,Deficit!$D$199-Raw!Y298,"")</f>
        <v>5.9129044554534005</v>
      </c>
      <c r="W193" s="14">
        <f>IF(Raw!Z298&gt;0,Deficit!$D$199-Raw!Z298,"")</f>
        <v>5.9317021189369008</v>
      </c>
      <c r="X193" s="14">
        <f>IF(Raw!AA298&gt;0,Deficit!$D$199-Raw!AA298,"")</f>
        <v>5.4193496685143998</v>
      </c>
      <c r="Y193" s="14">
        <f>IF(Raw!AB298&gt;0,Deficit!$D$199-Raw!AB298,"")</f>
        <v>5.5411944099477992</v>
      </c>
      <c r="Z193" s="14">
        <f>IF(Raw!AC298&gt;0,Deficit!$D$199-Raw!AC298,"")</f>
        <v>6.0307480758363994</v>
      </c>
      <c r="AA193" s="14">
        <f>IF(Raw!AD298&gt;0,Deficit!$D$199-Raw!AD298,"")</f>
        <v>5.8180697961874994</v>
      </c>
      <c r="AB193" s="14">
        <f>IF(Raw!AE298&gt;0,Deficit!$D$199-Raw!AE298,"")</f>
        <v>5.9883448838135998</v>
      </c>
      <c r="AC193" s="14">
        <f>IF(Raw!AF298&gt;0,Deficit!$D$199-Raw!AF298,"")</f>
        <v>6.5348212891027</v>
      </c>
      <c r="AD193" s="14">
        <f>IF(Raw!AG298&gt;0,Deficit!$D$199-Raw!AG298,"")</f>
        <v>6.1600183043039998</v>
      </c>
      <c r="AE193" s="14">
        <f>IF(Raw!AH298&gt;0,Deficit!$D$199-Raw!AH298,"")</f>
        <v>5.9538449126642998</v>
      </c>
      <c r="AF193" s="14">
        <f>IF(Raw!AI298&gt;0,Deficit!$D$199-Raw!AI298,"")</f>
        <v>5.7927432562321002</v>
      </c>
      <c r="AG193" s="14">
        <f>IF(Raw!AJ298&gt;0,Deficit!$D$199-Raw!AJ298,"")</f>
        <v>6.8488321433809993</v>
      </c>
      <c r="AH193" s="14">
        <f>IF(Raw!AK298&gt;0,Deficit!$D$199-Raw!AK298,"")</f>
        <v>5.9726128385620996</v>
      </c>
      <c r="AI193" s="14">
        <f>IF(Raw!AL298&gt;0,Deficit!$D$199-Raw!AL298,"")</f>
        <v>5.2838772514668992</v>
      </c>
      <c r="AJ193" s="14">
        <f>IF(Raw!AM298&gt;0,Deficit!$D$199-Raw!AM298,"")</f>
        <v>5.5556934827810007</v>
      </c>
      <c r="AK193" s="14">
        <f>IF(Raw!AN298&gt;0,Deficit!$D$199-Raw!AN298,"")</f>
        <v>5.5122787362479002</v>
      </c>
      <c r="AL193" s="14">
        <f>IF(Raw!AO298&gt;0,Deficit!$D$199-Raw!AO298,"")</f>
        <v>5.2842549577471996</v>
      </c>
      <c r="AM193" s="14">
        <f>IF(Raw!AP298&gt;0,Deficit!$D$199-Raw!AP298,"")</f>
        <v>5.0418013965804995</v>
      </c>
      <c r="AN193" s="14">
        <f>IF(Raw!AQ298&gt;0,Deficit!$D$199-Raw!AQ298,"")</f>
        <v>4.8696244651270995</v>
      </c>
      <c r="AO193" s="14">
        <f>IF(Raw!AR298&gt;0,Deficit!$D$199-Raw!AR298,"")</f>
        <v>2.9405280258512008</v>
      </c>
      <c r="AP193" s="14">
        <f>IF(Raw!AS298&gt;0,Deficit!$D$199-Raw!AS298,"")</f>
        <v>3.2646992030534001</v>
      </c>
      <c r="AQ193" s="14">
        <f>IF(Raw!AT298&gt;0,Deficit!$D$199-Raw!AT298,"")</f>
        <v>3.311438017648701</v>
      </c>
      <c r="AR193" s="14" t="str">
        <f>IF(Raw!AU298&gt;0,Deficit!$D$199-Raw!AU298,"")</f>
        <v/>
      </c>
    </row>
    <row r="194" spans="1:44" x14ac:dyDescent="0.25">
      <c r="A194" s="26" t="s">
        <v>71</v>
      </c>
      <c r="B194" s="26">
        <v>7</v>
      </c>
      <c r="C194" s="26">
        <v>15</v>
      </c>
      <c r="D194" s="86">
        <v>27</v>
      </c>
      <c r="E194" s="14"/>
      <c r="F194" s="14">
        <f>IF(Raw!I327&gt;0,Deficit!$D$188-Raw!I327,"")</f>
        <v>19.399999999999999</v>
      </c>
      <c r="G194" s="14">
        <f>IF(Raw!J327&gt;0,Deficit!$D$188-Raw!J327,"")</f>
        <v>14.5</v>
      </c>
      <c r="H194" s="14">
        <f>IF(Raw!K327&gt;0,Deficit!$D$188-Raw!K327,"")</f>
        <v>17.100000000000001</v>
      </c>
      <c r="I194" s="14">
        <f>IF(Raw!L327&gt;0,Deficit!$D$188-Raw!L327,"")</f>
        <v>1.6499999999999986</v>
      </c>
      <c r="J194" s="14">
        <f>IF(Raw!M327&gt;0,Deficit!$D$188-Raw!M327,"")</f>
        <v>10</v>
      </c>
      <c r="K194" s="14">
        <f>IF(Raw!N327&gt;0,Deficit!$D$188-Raw!N327,"")</f>
        <v>3</v>
      </c>
      <c r="L194" s="14">
        <f>IF(Raw!O327&gt;0,Deficit!$D$188-Raw!O327,"")</f>
        <v>16.649999999999999</v>
      </c>
      <c r="M194" s="14">
        <f>IF(Raw!P327&gt;0,Deficit!$D$188-Raw!P327,"")</f>
        <v>2.8999999999999986</v>
      </c>
      <c r="N194" s="14">
        <f>IF(Raw!Q327&gt;0,Deficit!$D$188-Raw!Q327,"")</f>
        <v>7.1499999999999986</v>
      </c>
      <c r="O194" s="14">
        <f>IF(Raw!R327&gt;0,Deficit!$D$188-Raw!R327,"")</f>
        <v>4.3000000000000007</v>
      </c>
      <c r="P194" s="14">
        <f>IF(Raw!S327&gt;0,Deficit!$D$188-Raw!S327,"")</f>
        <v>13.25</v>
      </c>
      <c r="Q194" s="14">
        <f>IF(Raw!T327&gt;0,Deficit!$D$188-Raw!T327,"")</f>
        <v>12.8</v>
      </c>
      <c r="R194" s="14">
        <f>IF(Raw!U327&gt;0,Deficit!$D$188-Raw!U327,"")</f>
        <v>14.65</v>
      </c>
      <c r="S194" s="14">
        <f>IF(Raw!V327&gt;0,Deficit!$D$188-Raw!V327,"")</f>
        <v>5.8000000000000007</v>
      </c>
      <c r="T194" s="14">
        <f>IF(Raw!W327&gt;0,Deficit!$D$188-Raw!W327,"")</f>
        <v>2.8999999999999986</v>
      </c>
      <c r="U194" s="14"/>
      <c r="V194" s="14">
        <f>IF(Raw!Y327&gt;0,Deficit!$D$188-Raw!Y327,"")</f>
        <v>13.8</v>
      </c>
      <c r="W194" s="14">
        <f>IF(Raw!Z327&gt;0,Deficit!$D$188-Raw!Z327,"")</f>
        <v>13.65</v>
      </c>
      <c r="X194" s="14">
        <f>IF(Raw!AA327&gt;0,Deficit!$D$188-Raw!AA327,"")</f>
        <v>9.1999999999999993</v>
      </c>
      <c r="Y194" s="14">
        <f>IF(Raw!AB327&gt;0,Deficit!$D$188-Raw!AB327,"")</f>
        <v>13.35</v>
      </c>
      <c r="Z194" s="14">
        <f>IF(Raw!AC327&gt;0,Deficit!$D$188-Raw!AC327,"")</f>
        <v>5.3999999999999986</v>
      </c>
      <c r="AA194" s="14">
        <f>IF(Raw!AD327&gt;0,Deficit!$D$188-Raw!AD327,"")</f>
        <v>4.75</v>
      </c>
      <c r="AB194" s="14">
        <f>IF(Raw!AE327&gt;0,Deficit!$D$188-Raw!AE327,"")</f>
        <v>4.6000000000000014</v>
      </c>
      <c r="AC194" s="14">
        <f>IF(Raw!AF327&gt;0,Deficit!$D$188-Raw!AF327,"")</f>
        <v>0.30000000000000071</v>
      </c>
      <c r="AD194" s="14">
        <f>IF(Raw!AG327&gt;0,Deficit!$D$188-Raw!AG327,"")</f>
        <v>15.3</v>
      </c>
      <c r="AE194" s="14">
        <f>IF(Raw!AH327&gt;0,Deficit!$D$188-Raw!AH327,"")</f>
        <v>-1.9499999999999993</v>
      </c>
      <c r="AF194" s="14">
        <f>IF(Raw!AI327&gt;0,Deficit!$D$188-Raw!AI327,"")</f>
        <v>12.75</v>
      </c>
      <c r="AG194" s="14">
        <f>IF(Raw!AJ327&gt;0,Deficit!$D$188-Raw!AJ327,"")</f>
        <v>15.6</v>
      </c>
      <c r="AH194" s="14">
        <f>IF(Raw!AK327&gt;0,Deficit!$D$188-Raw!AK327,"")</f>
        <v>1.6000000000000014</v>
      </c>
      <c r="AI194" s="14">
        <f>IF(Raw!AL327&gt;0,Deficit!$D$188-Raw!AL327,"")</f>
        <v>6.1999999999999993</v>
      </c>
      <c r="AJ194" s="14">
        <f>IF(Raw!AM327&gt;0,Deficit!$D$188-Raw!AM327,"")</f>
        <v>1.6000000000000014</v>
      </c>
      <c r="AK194" s="14">
        <f>IF(Raw!AN327&gt;0,Deficit!$D$188-Raw!AN327,"")</f>
        <v>4.1000000000000014</v>
      </c>
      <c r="AL194" s="14">
        <f>IF(Raw!AO327&gt;0,Deficit!$D$188-Raw!AO327,"")</f>
        <v>14.5</v>
      </c>
      <c r="AM194" s="14">
        <f>IF(Raw!AP327&gt;0,Deficit!$D$188-Raw!AP327,"")</f>
        <v>-0.14999999999999858</v>
      </c>
      <c r="AN194" s="14">
        <f>IF(Raw!AQ327&gt;0,Deficit!$D$188-Raw!AQ327,"")</f>
        <v>-0.35000000000000142</v>
      </c>
      <c r="AO194" s="14">
        <f>IF(Raw!AR327&gt;0,Deficit!$D$188-Raw!AR327,"")</f>
        <v>3.6499999999999986</v>
      </c>
      <c r="AP194" s="14">
        <f>IF(Raw!AS327&gt;0,Deficit!$D$188-Raw!AS327,"")</f>
        <v>-1.8500000000000014</v>
      </c>
      <c r="AQ194" s="14">
        <f>IF(Raw!AT327&gt;0,Deficit!$D$188-Raw!AT327,"")</f>
        <v>2.0500000000000007</v>
      </c>
      <c r="AR194" s="14" t="str">
        <f>IF(Raw!AU327&gt;0,Deficit!$D$188-Raw!AU327,"")</f>
        <v/>
      </c>
    </row>
    <row r="195" spans="1:44" x14ac:dyDescent="0.25">
      <c r="A195" s="31" t="s">
        <v>71</v>
      </c>
      <c r="B195" s="26">
        <v>7</v>
      </c>
      <c r="C195" s="26">
        <v>30</v>
      </c>
      <c r="D195" s="86">
        <v>27.5</v>
      </c>
      <c r="E195" s="14"/>
      <c r="F195" s="14">
        <f>IF(Raw!I328&gt;0,Deficit!$D$190-Raw!I328,"")</f>
        <v>7.4664154644866016</v>
      </c>
      <c r="G195" s="14">
        <f>IF(Raw!J328&gt;0,Deficit!$D$190-Raw!J328,"")</f>
        <v>3.1976025775679986</v>
      </c>
      <c r="H195" s="14">
        <f>IF(Raw!K328&gt;0,Deficit!$D$190-Raw!K328,"")</f>
        <v>3.7292875804517998</v>
      </c>
      <c r="I195" s="14">
        <f>IF(Raw!L328&gt;0,Deficit!$D$190-Raw!L328,"")</f>
        <v>0.39244318521900112</v>
      </c>
      <c r="J195" s="14">
        <f>IF(Raw!M328&gt;0,Deficit!$D$190-Raw!M328,"")</f>
        <v>4.1493883146526009</v>
      </c>
      <c r="K195" s="14">
        <f>IF(Raw!N328&gt;0,Deficit!$D$190-Raw!N328,"")</f>
        <v>-0.7300244039635011</v>
      </c>
      <c r="L195" s="14">
        <f>IF(Raw!O328&gt;0,Deficit!$D$190-Raw!O328,"")</f>
        <v>3.7449868772037007</v>
      </c>
      <c r="M195" s="14">
        <f>IF(Raw!P328&gt;0,Deficit!$D$190-Raw!P328,"")</f>
        <v>0.93096504178850026</v>
      </c>
      <c r="N195" s="14">
        <f>IF(Raw!Q328&gt;0,Deficit!$D$190-Raw!Q328,"")</f>
        <v>7.0667669400944</v>
      </c>
      <c r="O195" s="14">
        <f>IF(Raw!R328&gt;0,Deficit!$D$190-Raw!R328,"")</f>
        <v>3.0537281042578002</v>
      </c>
      <c r="P195" s="14">
        <f>IF(Raw!S328&gt;0,Deficit!$D$190-Raw!S328,"")</f>
        <v>8.5401432035395999</v>
      </c>
      <c r="Q195" s="14">
        <f>IF(Raw!T328&gt;0,Deficit!$D$190-Raw!T328,"")</f>
        <v>7.6845854775042</v>
      </c>
      <c r="R195" s="14">
        <f>IF(Raw!U328&gt;0,Deficit!$D$190-Raw!U328,"")</f>
        <v>2.9835659937767005</v>
      </c>
      <c r="S195" s="14">
        <f>IF(Raw!V328&gt;0,Deficit!$D$190-Raw!V328,"")</f>
        <v>7.3371636139198984</v>
      </c>
      <c r="T195" s="14">
        <f>IF(Raw!W328&gt;0,Deficit!$D$190-Raw!W328,"")</f>
        <v>1.5924909612608005</v>
      </c>
      <c r="U195" s="14"/>
      <c r="V195" s="14">
        <f>IF(Raw!Y328&gt;0,Deficit!$D$190-Raw!Y328,"")</f>
        <v>6.7951718971084993</v>
      </c>
      <c r="W195" s="14">
        <f>IF(Raw!Z328&gt;0,Deficit!$D$190-Raw!Z328,"")</f>
        <v>8.739068460336199</v>
      </c>
      <c r="X195" s="14">
        <f>IF(Raw!AA328&gt;0,Deficit!$D$190-Raw!AA328,"")</f>
        <v>4.5968857080581991</v>
      </c>
      <c r="Y195" s="14">
        <f>IF(Raw!AB328&gt;0,Deficit!$D$190-Raw!AB328,"")</f>
        <v>9.2277767260946</v>
      </c>
      <c r="Z195" s="14">
        <f>IF(Raw!AC328&gt;0,Deficit!$D$190-Raw!AC328,"")</f>
        <v>1.2178987663428984</v>
      </c>
      <c r="AA195" s="14">
        <f>IF(Raw!AD328&gt;0,Deficit!$D$190-Raw!AD328,"")</f>
        <v>3.8794681162102016</v>
      </c>
      <c r="AB195" s="14">
        <f>IF(Raw!AE328&gt;0,Deficit!$D$190-Raw!AE328,"")</f>
        <v>2.4210782134533986</v>
      </c>
      <c r="AC195" s="14">
        <f>IF(Raw!AF328&gt;0,Deficit!$D$190-Raw!AF328,"")</f>
        <v>-5.9910572976999532E-2</v>
      </c>
      <c r="AD195" s="14">
        <f>IF(Raw!AG328&gt;0,Deficit!$D$190-Raw!AG328,"")</f>
        <v>3.532707073150501</v>
      </c>
      <c r="AE195" s="14">
        <f>IF(Raw!AH328&gt;0,Deficit!$D$190-Raw!AH328,"")</f>
        <v>0.69110946332629908</v>
      </c>
      <c r="AF195" s="14">
        <f>IF(Raw!AI328&gt;0,Deficit!$D$190-Raw!AI328,"")</f>
        <v>1.9781168331513008</v>
      </c>
      <c r="AG195" s="14">
        <f>IF(Raw!AJ328&gt;0,Deficit!$D$190-Raw!AJ328,"")</f>
        <v>6.0332653331869999</v>
      </c>
      <c r="AH195" s="14">
        <f>IF(Raw!AK328&gt;0,Deficit!$D$190-Raw!AK328,"")</f>
        <v>6.0430620046400207E-2</v>
      </c>
      <c r="AI195" s="14">
        <f>IF(Raw!AL328&gt;0,Deficit!$D$190-Raw!AL328,"")</f>
        <v>3.0047721210198013</v>
      </c>
      <c r="AJ195" s="14">
        <f>IF(Raw!AM328&gt;0,Deficit!$D$190-Raw!AM328,"")</f>
        <v>0.16427067156179831</v>
      </c>
      <c r="AK195" s="14">
        <f>IF(Raw!AN328&gt;0,Deficit!$D$190-Raw!AN328,"")</f>
        <v>1.8606673634200988</v>
      </c>
      <c r="AL195" s="14">
        <f>IF(Raw!AO328&gt;0,Deficit!$D$190-Raw!AO328,"")</f>
        <v>5.7304690426180009</v>
      </c>
      <c r="AM195" s="14">
        <f>IF(Raw!AP328&gt;0,Deficit!$D$190-Raw!AP328,"")</f>
        <v>0.40951000987420016</v>
      </c>
      <c r="AN195" s="14">
        <f>IF(Raw!AQ328&gt;0,Deficit!$D$190-Raw!AQ328,"")</f>
        <v>1.4790973947830004</v>
      </c>
      <c r="AO195" s="14">
        <f>IF(Raw!AR328&gt;0,Deficit!$D$190-Raw!AR328,"")</f>
        <v>-0.47439794668240154</v>
      </c>
      <c r="AP195" s="14">
        <f>IF(Raw!AS328&gt;0,Deficit!$D$190-Raw!AS328,"")</f>
        <v>1.3331935516382991</v>
      </c>
      <c r="AQ195" s="14">
        <f>IF(Raw!AT328&gt;0,Deficit!$D$190-Raw!AT328,"")</f>
        <v>0.72313627312319895</v>
      </c>
      <c r="AR195" s="14" t="str">
        <f>IF(Raw!AU328&gt;0,Deficit!$D$190-Raw!AU328,"")</f>
        <v/>
      </c>
    </row>
    <row r="196" spans="1:44" x14ac:dyDescent="0.25">
      <c r="A196" s="31" t="s">
        <v>71</v>
      </c>
      <c r="B196" s="26">
        <v>7</v>
      </c>
      <c r="C196" s="26">
        <v>60</v>
      </c>
      <c r="D196" s="86">
        <v>24</v>
      </c>
      <c r="E196" s="14"/>
      <c r="F196" s="14">
        <f>IF(Raw!I329&gt;0,Deficit!$D$192-Raw!I329,"")</f>
        <v>4.5299059553993004</v>
      </c>
      <c r="G196" s="14">
        <f>IF(Raw!J329&gt;0,Deficit!$D$192-Raw!J329,"")</f>
        <v>2.8401132044558004</v>
      </c>
      <c r="H196" s="14">
        <f>IF(Raw!K329&gt;0,Deficit!$D$192-Raw!K329,"")</f>
        <v>3.9159885438262982</v>
      </c>
      <c r="I196" s="14">
        <f>IF(Raw!L329&gt;0,Deficit!$D$192-Raw!L329,"")</f>
        <v>1.5547653602888012</v>
      </c>
      <c r="J196" s="14">
        <f>IF(Raw!M329&gt;0,Deficit!$D$192-Raw!M329,"")</f>
        <v>2.8806141028730003</v>
      </c>
      <c r="K196" s="14">
        <f>IF(Raw!N329&gt;0,Deficit!$D$192-Raw!N329,"")</f>
        <v>0.6946011278280011</v>
      </c>
      <c r="L196" s="14">
        <f>IF(Raw!O329&gt;0,Deficit!$D$192-Raw!O329,"")</f>
        <v>2.3334156742271013</v>
      </c>
      <c r="M196" s="14">
        <f>IF(Raw!P329&gt;0,Deficit!$D$192-Raw!P329,"")</f>
        <v>1.5834182986532994</v>
      </c>
      <c r="N196" s="14">
        <f>IF(Raw!Q329&gt;0,Deficit!$D$192-Raw!Q329,"")</f>
        <v>2.5876458964246005</v>
      </c>
      <c r="O196" s="14">
        <f>IF(Raw!R329&gt;0,Deficit!$D$192-Raw!R329,"")</f>
        <v>2.8373871012232001</v>
      </c>
      <c r="P196" s="14">
        <f>IF(Raw!S329&gt;0,Deficit!$D$192-Raw!S329,"")</f>
        <v>2.9310211711074992</v>
      </c>
      <c r="Q196" s="14">
        <f>IF(Raw!T329&gt;0,Deficit!$D$192-Raw!T329,"")</f>
        <v>3.4275311849849999</v>
      </c>
      <c r="R196" s="14">
        <f>IF(Raw!U329&gt;0,Deficit!$D$192-Raw!U329,"")</f>
        <v>2.7746389057310985</v>
      </c>
      <c r="S196" s="14">
        <f>IF(Raw!V329&gt;0,Deficit!$D$192-Raw!V329,"")</f>
        <v>3.4603073275015994</v>
      </c>
      <c r="T196" s="14">
        <f>IF(Raw!W329&gt;0,Deficit!$D$192-Raw!W329,"")</f>
        <v>3.3554123004754999</v>
      </c>
      <c r="U196" s="14"/>
      <c r="V196" s="14">
        <f>IF(Raw!Y329&gt;0,Deficit!$D$192-Raw!Y329,"")</f>
        <v>3.3511127342257012</v>
      </c>
      <c r="W196" s="14">
        <f>IF(Raw!Z329&gt;0,Deficit!$D$192-Raw!Z329,"")</f>
        <v>4.1448847446561992</v>
      </c>
      <c r="X196" s="14">
        <f>IF(Raw!AA329&gt;0,Deficit!$D$192-Raw!AA329,"")</f>
        <v>5.1447580329025016</v>
      </c>
      <c r="Y196" s="14">
        <f>IF(Raw!AB329&gt;0,Deficit!$D$192-Raw!AB329,"")</f>
        <v>4.7439865966059003</v>
      </c>
      <c r="Z196" s="14">
        <f>IF(Raw!AC329&gt;0,Deficit!$D$192-Raw!AC329,"")</f>
        <v>-0.43556181645820047</v>
      </c>
      <c r="AA196" s="14">
        <f>IF(Raw!AD329&gt;0,Deficit!$D$192-Raw!AD329,"")</f>
        <v>1.2173812075266994</v>
      </c>
      <c r="AB196" s="14">
        <f>IF(Raw!AE329&gt;0,Deficit!$D$192-Raw!AE329,"")</f>
        <v>0.92218614018180034</v>
      </c>
      <c r="AC196" s="14">
        <f>IF(Raw!AF329&gt;0,Deficit!$D$192-Raw!AF329,"")</f>
        <v>-0.10800233875340126</v>
      </c>
      <c r="AD196" s="14">
        <f>IF(Raw!AG329&gt;0,Deficit!$D$192-Raw!AG329,"")</f>
        <v>1.6753877561041008</v>
      </c>
      <c r="AE196" s="14">
        <f>IF(Raw!AH329&gt;0,Deficit!$D$192-Raw!AH329,"")</f>
        <v>0.53957812285749895</v>
      </c>
      <c r="AF196" s="14">
        <f>IF(Raw!AI329&gt;0,Deficit!$D$192-Raw!AI329,"")</f>
        <v>1.1862907633400006</v>
      </c>
      <c r="AG196" s="14">
        <f>IF(Raw!AJ329&gt;0,Deficit!$D$192-Raw!AJ329,"")</f>
        <v>3.1363819948127016</v>
      </c>
      <c r="AH196" s="14">
        <f>IF(Raw!AK329&gt;0,Deficit!$D$192-Raw!AK329,"")</f>
        <v>0.28059586937130021</v>
      </c>
      <c r="AI196" s="14">
        <f>IF(Raw!AL329&gt;0,Deficit!$D$192-Raw!AL329,"")</f>
        <v>1.8781527817302006</v>
      </c>
      <c r="AJ196" s="14">
        <f>IF(Raw!AM329&gt;0,Deficit!$D$192-Raw!AM329,"")</f>
        <v>0.65721016664640075</v>
      </c>
      <c r="AK196" s="14">
        <f>IF(Raw!AN329&gt;0,Deficit!$D$192-Raw!AN329,"")</f>
        <v>0.92633987041060095</v>
      </c>
      <c r="AL196" s="14">
        <f>IF(Raw!AO329&gt;0,Deficit!$D$192-Raw!AO329,"")</f>
        <v>1.9146768780685015</v>
      </c>
      <c r="AM196" s="14">
        <f>IF(Raw!AP329&gt;0,Deficit!$D$192-Raw!AP329,"")</f>
        <v>1.678216262528899</v>
      </c>
      <c r="AN196" s="14">
        <f>IF(Raw!AQ329&gt;0,Deficit!$D$192-Raw!AQ329,"")</f>
        <v>-0.42591283019680048</v>
      </c>
      <c r="AO196" s="14">
        <f>IF(Raw!AR329&gt;0,Deficit!$D$192-Raw!AR329,"")</f>
        <v>-6.3974394530198708E-2</v>
      </c>
      <c r="AP196" s="14">
        <f>IF(Raw!AS329&gt;0,Deficit!$D$192-Raw!AS329,"")</f>
        <v>3.0635770348084996</v>
      </c>
      <c r="AQ196" s="14">
        <f>IF(Raw!AT329&gt;0,Deficit!$D$192-Raw!AT329,"")</f>
        <v>2.9461700696090993</v>
      </c>
      <c r="AR196" s="14" t="str">
        <f>IF(Raw!AU329&gt;0,Deficit!$D$192-Raw!AU329,"")</f>
        <v/>
      </c>
    </row>
    <row r="197" spans="1:44" x14ac:dyDescent="0.25">
      <c r="A197" s="31" t="s">
        <v>71</v>
      </c>
      <c r="B197" s="26">
        <v>7</v>
      </c>
      <c r="C197" s="26">
        <v>90</v>
      </c>
      <c r="D197" s="86">
        <v>39.5</v>
      </c>
      <c r="E197" s="14"/>
      <c r="F197" s="14">
        <f>IF(Raw!I330&gt;0,Deficit!$D$194-Raw!I330,"")</f>
        <v>3.4278192767554003</v>
      </c>
      <c r="G197" s="14">
        <f>IF(Raw!J330&gt;0,Deficit!$D$194-Raw!J330,"")</f>
        <v>1.5366911990304004</v>
      </c>
      <c r="H197" s="14">
        <f>IF(Raw!K330&gt;0,Deficit!$D$194-Raw!K330,"")</f>
        <v>2.2924246713351977</v>
      </c>
      <c r="I197" s="14">
        <f>IF(Raw!L330&gt;0,Deficit!$D$194-Raw!L330,"")</f>
        <v>2.9253107342912017</v>
      </c>
      <c r="J197" s="14">
        <f>IF(Raw!M330&gt;0,Deficit!$D$194-Raw!M330,"")</f>
        <v>1.9199795477950019</v>
      </c>
      <c r="K197" s="14">
        <f>IF(Raw!N330&gt;0,Deficit!$D$194-Raw!N330,"")</f>
        <v>1.3358199497317003</v>
      </c>
      <c r="L197" s="14">
        <f>IF(Raw!O330&gt;0,Deficit!$D$194-Raw!O330,"")</f>
        <v>0.53254976985350311</v>
      </c>
      <c r="M197" s="14">
        <f>IF(Raw!P330&gt;0,Deficit!$D$194-Raw!P330,"")</f>
        <v>0.87565158694229694</v>
      </c>
      <c r="N197" s="14">
        <f>IF(Raw!Q330&gt;0,Deficit!$D$194-Raw!Q330,"")</f>
        <v>0.55576580561889699</v>
      </c>
      <c r="O197" s="14">
        <f>IF(Raw!R330&gt;0,Deficit!$D$194-Raw!R330,"")</f>
        <v>1.3674071928501021</v>
      </c>
      <c r="P197" s="14">
        <f>IF(Raw!S330&gt;0,Deficit!$D$194-Raw!S330,"")</f>
        <v>0.79287655387489764</v>
      </c>
      <c r="Q197" s="14">
        <f>IF(Raw!T330&gt;0,Deficit!$D$194-Raw!T330,"")</f>
        <v>1.9742288736732974</v>
      </c>
      <c r="R197" s="14">
        <f>IF(Raw!U330&gt;0,Deficit!$D$194-Raw!U330,"")</f>
        <v>0.57002563340250134</v>
      </c>
      <c r="S197" s="14">
        <f>IF(Raw!V330&gt;0,Deficit!$D$194-Raw!V330,"")</f>
        <v>2.4049742149057991</v>
      </c>
      <c r="T197" s="14">
        <f>IF(Raw!W330&gt;0,Deficit!$D$194-Raw!W330,"")</f>
        <v>1.1178530838433005</v>
      </c>
      <c r="U197" s="14"/>
      <c r="V197" s="14">
        <f>IF(Raw!Y330&gt;0,Deficit!$D$194-Raw!Y330,"")</f>
        <v>1.5246855502717978</v>
      </c>
      <c r="W197" s="14">
        <f>IF(Raw!Z330&gt;0,Deficit!$D$194-Raw!Z330,"")</f>
        <v>2.214758493984597</v>
      </c>
      <c r="X197" s="14">
        <f>IF(Raw!AA330&gt;0,Deficit!$D$194-Raw!AA330,"")</f>
        <v>1.3994714905080983</v>
      </c>
      <c r="Y197" s="14">
        <f>IF(Raw!AB330&gt;0,Deficit!$D$194-Raw!AB330,"")</f>
        <v>1.2470176117569025</v>
      </c>
      <c r="Z197" s="14">
        <f>IF(Raw!AC330&gt;0,Deficit!$D$194-Raw!AC330,"")</f>
        <v>1.2572827356934013</v>
      </c>
      <c r="AA197" s="14">
        <f>IF(Raw!AD330&gt;0,Deficit!$D$194-Raw!AD330,"")</f>
        <v>0.18978328902589681</v>
      </c>
      <c r="AB197" s="14">
        <f>IF(Raw!AE330&gt;0,Deficit!$D$194-Raw!AE330,"")</f>
        <v>1.2730935498641998</v>
      </c>
      <c r="AC197" s="14">
        <f>IF(Raw!AF330&gt;0,Deficit!$D$194-Raw!AF330,"")</f>
        <v>-0.17498115433009787</v>
      </c>
      <c r="AD197" s="14">
        <f>IF(Raw!AG330&gt;0,Deficit!$D$194-Raw!AG330,"")</f>
        <v>-0.27682392833209946</v>
      </c>
      <c r="AE197" s="14">
        <f>IF(Raw!AH330&gt;0,Deficit!$D$194-Raw!AH330,"")</f>
        <v>1.3733847459619994</v>
      </c>
      <c r="AF197" s="14">
        <f>IF(Raw!AI330&gt;0,Deficit!$D$194-Raw!AI330,"")</f>
        <v>0.46547389181470322</v>
      </c>
      <c r="AG197" s="14">
        <f>IF(Raw!AJ330&gt;0,Deficit!$D$194-Raw!AJ330,"")</f>
        <v>1.4449190620808992</v>
      </c>
      <c r="AH197" s="14">
        <f>IF(Raw!AK330&gt;0,Deficit!$D$194-Raw!AK330,"")</f>
        <v>9.5825835727197273E-2</v>
      </c>
      <c r="AI197" s="14">
        <f>IF(Raw!AL330&gt;0,Deficit!$D$194-Raw!AL330,"")</f>
        <v>1.7523916420884973</v>
      </c>
      <c r="AJ197" s="14">
        <f>IF(Raw!AM330&gt;0,Deficit!$D$194-Raw!AM330,"")</f>
        <v>1.7092057306344017</v>
      </c>
      <c r="AK197" s="14">
        <f>IF(Raw!AN330&gt;0,Deficit!$D$194-Raw!AN330,"")</f>
        <v>0.5774458969302998</v>
      </c>
      <c r="AL197" s="14">
        <f>IF(Raw!AO330&gt;0,Deficit!$D$194-Raw!AO330,"")</f>
        <v>0.7391833526531002</v>
      </c>
      <c r="AM197" s="14">
        <f>IF(Raw!AP330&gt;0,Deficit!$D$194-Raw!AP330,"")</f>
        <v>1.2809603585663965</v>
      </c>
      <c r="AN197" s="14">
        <f>IF(Raw!AQ330&gt;0,Deficit!$D$194-Raw!AQ330,"")</f>
        <v>-0.60975086512029719</v>
      </c>
      <c r="AO197" s="14">
        <f>IF(Raw!AR330&gt;0,Deficit!$D$194-Raw!AR330,"")</f>
        <v>1.0810941382784023</v>
      </c>
      <c r="AP197" s="14">
        <f>IF(Raw!AS330&gt;0,Deficit!$D$194-Raw!AS330,"")</f>
        <v>2.6607027444701998</v>
      </c>
      <c r="AQ197" s="14">
        <f>IF(Raw!AT330&gt;0,Deficit!$D$194-Raw!AT330,"")</f>
        <v>2.5690290337242985</v>
      </c>
      <c r="AR197" s="14" t="str">
        <f>IF(Raw!AU330&gt;0,Deficit!$D$194-Raw!AU330,"")</f>
        <v/>
      </c>
    </row>
    <row r="198" spans="1:44" x14ac:dyDescent="0.25">
      <c r="A198" s="31" t="s">
        <v>71</v>
      </c>
      <c r="B198" s="26">
        <v>7</v>
      </c>
      <c r="C198" s="26">
        <v>120</v>
      </c>
      <c r="D198" s="86">
        <v>18</v>
      </c>
      <c r="E198" s="14"/>
      <c r="F198" s="14">
        <f>IF(Raw!I331&gt;0,Deficit!$D$196-Raw!I331,"")</f>
        <v>4.5322906397751996</v>
      </c>
      <c r="G198" s="14">
        <f>IF(Raw!J331&gt;0,Deficit!$D$196-Raw!J331,"")</f>
        <v>4.3724318958915003</v>
      </c>
      <c r="H198" s="14">
        <f>IF(Raw!K331&gt;0,Deficit!$D$196-Raw!K331,"")</f>
        <v>3.5139142946757005</v>
      </c>
      <c r="I198" s="14">
        <f>IF(Raw!L331&gt;0,Deficit!$D$196-Raw!L331,"")</f>
        <v>3.8301530221144997</v>
      </c>
      <c r="J198" s="14">
        <f>IF(Raw!M331&gt;0,Deficit!$D$196-Raw!M331,"")</f>
        <v>3.0646283518359994</v>
      </c>
      <c r="K198" s="14">
        <f>IF(Raw!N331&gt;0,Deficit!$D$196-Raw!N331,"")</f>
        <v>3.3297629111745994</v>
      </c>
      <c r="L198" s="14">
        <f>IF(Raw!O331&gt;0,Deficit!$D$196-Raw!O331,"")</f>
        <v>2.3695760956474992</v>
      </c>
      <c r="M198" s="14">
        <f>IF(Raw!P331&gt;0,Deficit!$D$196-Raw!P331,"")</f>
        <v>2.3797079826076004</v>
      </c>
      <c r="N198" s="14">
        <f>IF(Raw!Q331&gt;0,Deficit!$D$196-Raw!Q331,"")</f>
        <v>2.9004632686143008</v>
      </c>
      <c r="O198" s="14">
        <f>IF(Raw!R331&gt;0,Deficit!$D$196-Raw!R331,"")</f>
        <v>1.8508312340407009</v>
      </c>
      <c r="P198" s="14">
        <f>IF(Raw!S331&gt;0,Deficit!$D$196-Raw!S331,"")</f>
        <v>2.1904910001009998</v>
      </c>
      <c r="Q198" s="14">
        <f>IF(Raw!T331&gt;0,Deficit!$D$196-Raw!T331,"")</f>
        <v>2.1478827111931995</v>
      </c>
      <c r="R198" s="14">
        <f>IF(Raw!U331&gt;0,Deficit!$D$196-Raw!U331,"")</f>
        <v>1.9533990676747983</v>
      </c>
      <c r="S198" s="14">
        <f>IF(Raw!V331&gt;0,Deficit!$D$196-Raw!V331,"")</f>
        <v>2.2566180076350992</v>
      </c>
      <c r="T198" s="14">
        <f>IF(Raw!W331&gt;0,Deficit!$D$196-Raw!W331,"")</f>
        <v>2.6097133931019005</v>
      </c>
      <c r="U198" s="14"/>
      <c r="V198" s="14">
        <f>IF(Raw!Y331&gt;0,Deficit!$D$196-Raw!Y331,"")</f>
        <v>2.2553508669699998</v>
      </c>
      <c r="W198" s="14">
        <f>IF(Raw!Z331&gt;0,Deficit!$D$196-Raw!Z331,"")</f>
        <v>2.4153530718745007</v>
      </c>
      <c r="X198" s="14">
        <f>IF(Raw!AA331&gt;0,Deficit!$D$196-Raw!AA331,"")</f>
        <v>2.5083411410493994</v>
      </c>
      <c r="Y198" s="14">
        <f>IF(Raw!AB331&gt;0,Deficit!$D$196-Raw!AB331,"")</f>
        <v>2.9667982422100998</v>
      </c>
      <c r="Z198" s="14">
        <f>IF(Raw!AC331&gt;0,Deficit!$D$196-Raw!AC331,"")</f>
        <v>2.1236372104935999</v>
      </c>
      <c r="AA198" s="14">
        <f>IF(Raw!AD331&gt;0,Deficit!$D$196-Raw!AD331,"")</f>
        <v>2.1662571072552996</v>
      </c>
      <c r="AB198" s="14">
        <f>IF(Raw!AE331&gt;0,Deficit!$D$196-Raw!AE331,"")</f>
        <v>0.27979867075540099</v>
      </c>
      <c r="AC198" s="14">
        <f>IF(Raw!AF331&gt;0,Deficit!$D$196-Raw!AF331,"")</f>
        <v>0.18148967020799844</v>
      </c>
      <c r="AD198" s="14">
        <f>IF(Raw!AG331&gt;0,Deficit!$D$196-Raw!AG331,"")</f>
        <v>-0.25707417846900071</v>
      </c>
      <c r="AE198" s="14">
        <f>IF(Raw!AH331&gt;0,Deficit!$D$196-Raw!AH331,"")</f>
        <v>0.59879793569039919</v>
      </c>
      <c r="AF198" s="14">
        <f>IF(Raw!AI331&gt;0,Deficit!$D$196-Raw!AI331,"")</f>
        <v>0.49241941566999969</v>
      </c>
      <c r="AG198" s="14">
        <f>IF(Raw!AJ331&gt;0,Deficit!$D$196-Raw!AJ331,"")</f>
        <v>0.45096066088110121</v>
      </c>
      <c r="AH198" s="14">
        <f>IF(Raw!AK331&gt;0,Deficit!$D$196-Raw!AK331,"")</f>
        <v>0.30469995741750111</v>
      </c>
      <c r="AI198" s="14">
        <f>IF(Raw!AL331&gt;0,Deficit!$D$196-Raw!AL331,"")</f>
        <v>0.53347715836279974</v>
      </c>
      <c r="AJ198" s="14">
        <f>IF(Raw!AM331&gt;0,Deficit!$D$196-Raw!AM331,"")</f>
        <v>0.60409601739139873</v>
      </c>
      <c r="AK198" s="14">
        <f>IF(Raw!AN331&gt;0,Deficit!$D$196-Raw!AN331,"")</f>
        <v>0.93150245417769995</v>
      </c>
      <c r="AL198" s="14">
        <f>IF(Raw!AO331&gt;0,Deficit!$D$196-Raw!AO331,"")</f>
        <v>0.53841945391469892</v>
      </c>
      <c r="AM198" s="14">
        <f>IF(Raw!AP331&gt;0,Deficit!$D$196-Raw!AP331,"")</f>
        <v>0.45497691908359883</v>
      </c>
      <c r="AN198" s="14">
        <f>IF(Raw!AQ331&gt;0,Deficit!$D$196-Raw!AQ331,"")</f>
        <v>-0.91828989113049886</v>
      </c>
      <c r="AO198" s="14">
        <f>IF(Raw!AR331&gt;0,Deficit!$D$196-Raw!AR331,"")</f>
        <v>-0.46398687903739955</v>
      </c>
      <c r="AP198" s="14">
        <f>IF(Raw!AS331&gt;0,Deficit!$D$196-Raw!AS331,"")</f>
        <v>1.8527774249264013</v>
      </c>
      <c r="AQ198" s="14">
        <f>IF(Raw!AT331&gt;0,Deficit!$D$196-Raw!AT331,"")</f>
        <v>1.0208880565363003</v>
      </c>
      <c r="AR198" s="14" t="str">
        <f>IF(Raw!AU331&gt;0,Deficit!$D$196-Raw!AU331,"")</f>
        <v/>
      </c>
    </row>
    <row r="199" spans="1:44" x14ac:dyDescent="0.25">
      <c r="A199" s="31" t="s">
        <v>71</v>
      </c>
      <c r="B199" s="26">
        <v>7</v>
      </c>
      <c r="C199" s="26">
        <v>150</v>
      </c>
      <c r="D199" s="19">
        <v>16</v>
      </c>
      <c r="E199" s="14"/>
      <c r="F199" s="14">
        <f>IF(Raw!I332&gt;0,Deficit!$D$198-Raw!I332,"")</f>
        <v>3.6663438715642993</v>
      </c>
      <c r="G199" s="14">
        <f>IF(Raw!J332&gt;0,Deficit!$D$198-Raw!J332,"")</f>
        <v>3.6294777453093996</v>
      </c>
      <c r="H199" s="14">
        <f>IF(Raw!K332&gt;0,Deficit!$D$198-Raw!K332,"")</f>
        <v>3.5778873703263994</v>
      </c>
      <c r="I199" s="14">
        <f>IF(Raw!L332&gt;0,Deficit!$D$198-Raw!L332,"")</f>
        <v>4.0077056722121007</v>
      </c>
      <c r="J199" s="14">
        <f>IF(Raw!M332&gt;0,Deficit!$D$198-Raw!M332,"")</f>
        <v>3.4886541249246008</v>
      </c>
      <c r="K199" s="14">
        <f>IF(Raw!N332&gt;0,Deficit!$D$198-Raw!N332,"")</f>
        <v>3.7121444401263002</v>
      </c>
      <c r="L199" s="14">
        <f>IF(Raw!O332&gt;0,Deficit!$D$198-Raw!O332,"")</f>
        <v>3.6291092153687003</v>
      </c>
      <c r="M199" s="14">
        <f>IF(Raw!P332&gt;0,Deficit!$D$198-Raw!P332,"")</f>
        <v>3.5740837917599002</v>
      </c>
      <c r="N199" s="14">
        <f>IF(Raw!Q332&gt;0,Deficit!$D$198-Raw!Q332,"")</f>
        <v>3.5652006497083999</v>
      </c>
      <c r="O199" s="14">
        <f>IF(Raw!R332&gt;0,Deficit!$D$198-Raw!R332,"")</f>
        <v>3.5046392331360998</v>
      </c>
      <c r="P199" s="14">
        <f>IF(Raw!S332&gt;0,Deficit!$D$198-Raw!S332,"")</f>
        <v>3.1431000862206009</v>
      </c>
      <c r="Q199" s="14">
        <f>IF(Raw!T332&gt;0,Deficit!$D$198-Raw!T332,"")</f>
        <v>3.1255483581938002</v>
      </c>
      <c r="R199" s="14">
        <f>IF(Raw!U332&gt;0,Deficit!$D$198-Raw!U332,"")</f>
        <v>3.0518063237951001</v>
      </c>
      <c r="S199" s="14">
        <f>IF(Raw!V332&gt;0,Deficit!$D$198-Raw!V332,"")</f>
        <v>3.3710548813381997</v>
      </c>
      <c r="T199" s="14">
        <f>IF(Raw!W332&gt;0,Deficit!$D$198-Raw!W332,"")</f>
        <v>3.0674889793365008</v>
      </c>
      <c r="U199" s="14"/>
      <c r="V199" s="14">
        <f>IF(Raw!Y332&gt;0,Deficit!$D$198-Raw!Y332,"")</f>
        <v>2.8477899985059008</v>
      </c>
      <c r="W199" s="14">
        <f>IF(Raw!Z332&gt;0,Deficit!$D$198-Raw!Z332,"")</f>
        <v>2.9961642295269009</v>
      </c>
      <c r="X199" s="14">
        <f>IF(Raw!AA332&gt;0,Deficit!$D$198-Raw!AA332,"")</f>
        <v>2.5445842968606005</v>
      </c>
      <c r="Y199" s="14">
        <f>IF(Raw!AB332&gt;0,Deficit!$D$198-Raw!AB332,"")</f>
        <v>2.7645557216031005</v>
      </c>
      <c r="Z199" s="14">
        <f>IF(Raw!AC332&gt;0,Deficit!$D$198-Raw!AC332,"")</f>
        <v>2.8142440509764999</v>
      </c>
      <c r="AA199" s="14">
        <f>IF(Raw!AD332&gt;0,Deficit!$D$198-Raw!AD332,"")</f>
        <v>2.5133802444225992</v>
      </c>
      <c r="AB199" s="14">
        <f>IF(Raw!AE332&gt;0,Deficit!$D$198-Raw!AE332,"")</f>
        <v>1.9550851915427998</v>
      </c>
      <c r="AC199" s="14">
        <f>IF(Raw!AF332&gt;0,Deficit!$D$198-Raw!AF332,"")</f>
        <v>1.1905593996246999</v>
      </c>
      <c r="AD199" s="14">
        <f>IF(Raw!AG332&gt;0,Deficit!$D$198-Raw!AG332,"")</f>
        <v>0.74921346965149915</v>
      </c>
      <c r="AE199" s="14">
        <f>IF(Raw!AH332&gt;0,Deficit!$D$198-Raw!AH332,"")</f>
        <v>0.66984270662040046</v>
      </c>
      <c r="AF199" s="14">
        <f>IF(Raw!AI332&gt;0,Deficit!$D$198-Raw!AI332,"")</f>
        <v>0.15960311684399997</v>
      </c>
      <c r="AG199" s="14">
        <f>IF(Raw!AJ332&gt;0,Deficit!$D$198-Raw!AJ332,"")</f>
        <v>0.30343354105390041</v>
      </c>
      <c r="AH199" s="14">
        <f>IF(Raw!AK332&gt;0,Deficit!$D$198-Raw!AK332,"")</f>
        <v>1.2650154454799889E-2</v>
      </c>
      <c r="AI199" s="14">
        <f>IF(Raw!AL332&gt;0,Deficit!$D$198-Raw!AL332,"")</f>
        <v>0.21939600159000072</v>
      </c>
      <c r="AJ199" s="14">
        <f>IF(Raw!AM332&gt;0,Deficit!$D$198-Raw!AM332,"")</f>
        <v>0.51450808370539924</v>
      </c>
      <c r="AK199" s="14">
        <f>IF(Raw!AN332&gt;0,Deficit!$D$198-Raw!AN332,"")</f>
        <v>0.42679390298190079</v>
      </c>
      <c r="AL199" s="14">
        <f>IF(Raw!AO332&gt;0,Deficit!$D$198-Raw!AO332,"")</f>
        <v>0.41515243724789919</v>
      </c>
      <c r="AM199" s="14">
        <f>IF(Raw!AP332&gt;0,Deficit!$D$198-Raw!AP332,"")</f>
        <v>0.54843368574760021</v>
      </c>
      <c r="AN199" s="14">
        <f>IF(Raw!AQ332&gt;0,Deficit!$D$198-Raw!AQ332,"")</f>
        <v>-0.30445948920310073</v>
      </c>
      <c r="AO199" s="14">
        <f>IF(Raw!AR332&gt;0,Deficit!$D$198-Raw!AR332,"")</f>
        <v>-0.63183305137100021</v>
      </c>
      <c r="AP199" s="14">
        <f>IF(Raw!AS332&gt;0,Deficit!$D$198-Raw!AS332,"")</f>
        <v>0.77333921978159914</v>
      </c>
      <c r="AQ199" s="14">
        <f>IF(Raw!AT332&gt;0,Deficit!$D$198-Raw!AT332,"")</f>
        <v>0.78577980608259956</v>
      </c>
      <c r="AR199" s="14" t="str">
        <f>IF(Raw!AU332&gt;0,Deficit!$D$198-Raw!AU332,"")</f>
        <v/>
      </c>
    </row>
    <row r="200" spans="1:44" x14ac:dyDescent="0.25">
      <c r="A200" s="26" t="s">
        <v>71</v>
      </c>
      <c r="B200" s="26">
        <v>7</v>
      </c>
      <c r="C200" s="26">
        <v>200</v>
      </c>
      <c r="D200" s="91">
        <v>22.5</v>
      </c>
      <c r="E200" s="20"/>
      <c r="F200" s="20">
        <f>IF(Raw!I333&gt;0,Deficit!$D$200-Raw!I333,"")</f>
        <v>2.8767260769080991</v>
      </c>
      <c r="G200" s="20">
        <f>IF(Raw!J333&gt;0,Deficit!$D$200-Raw!J333,"")</f>
        <v>2.8736406085012014</v>
      </c>
      <c r="H200" s="20">
        <f>IF(Raw!K333&gt;0,Deficit!$D$200-Raw!K333,"")</f>
        <v>2.5789693082096008</v>
      </c>
      <c r="I200" s="20">
        <f>IF(Raw!L333&gt;0,Deficit!$D$200-Raw!L333,"")</f>
        <v>2.2591229660297998</v>
      </c>
      <c r="J200" s="20">
        <f>IF(Raw!M333&gt;0,Deficit!$D$200-Raw!M333,"")</f>
        <v>3.7538418170930008</v>
      </c>
      <c r="K200" s="20">
        <f>IF(Raw!N333&gt;0,Deficit!$D$200-Raw!N333,"")</f>
        <v>3.0712961938049013</v>
      </c>
      <c r="L200" s="20">
        <f>IF(Raw!O333&gt;0,Deficit!$D$200-Raw!O333,"")</f>
        <v>2.7630714650147006</v>
      </c>
      <c r="M200" s="20">
        <f>IF(Raw!P333&gt;0,Deficit!$D$200-Raw!P333,"")</f>
        <v>3.1507938743374986</v>
      </c>
      <c r="N200" s="20">
        <f>IF(Raw!Q333&gt;0,Deficit!$D$200-Raw!Q333,"")</f>
        <v>2.5923696128288007</v>
      </c>
      <c r="O200" s="20">
        <f>IF(Raw!R333&gt;0,Deficit!$D$200-Raw!R333,"")</f>
        <v>3.0547224351181015</v>
      </c>
      <c r="P200" s="20">
        <f>IF(Raw!S333&gt;0,Deficit!$D$200-Raw!S333,"")</f>
        <v>3.3794757452708986</v>
      </c>
      <c r="Q200" s="20">
        <f>IF(Raw!T333&gt;0,Deficit!$D$200-Raw!T333,"")</f>
        <v>2.5246938535550996</v>
      </c>
      <c r="R200" s="20">
        <f>IF(Raw!U333&gt;0,Deficit!$D$200-Raw!U333,"")</f>
        <v>2.5623428172475009</v>
      </c>
      <c r="S200" s="20">
        <f>IF(Raw!V333&gt;0,Deficit!$D$200-Raw!V333,"")</f>
        <v>3.2190348464417013</v>
      </c>
      <c r="T200" s="20">
        <f>IF(Raw!W333&gt;0,Deficit!$D$200-Raw!W333,"")</f>
        <v>2.4535284936604</v>
      </c>
      <c r="U200" s="20"/>
      <c r="V200" s="20">
        <f>IF(Raw!Y333&gt;0,Deficit!$D$200-Raw!Y333,"")</f>
        <v>2.6575125573600999</v>
      </c>
      <c r="W200" s="20">
        <f>IF(Raw!Z333&gt;0,Deficit!$D$200-Raw!Z333,"")</f>
        <v>3.0225026365361991</v>
      </c>
      <c r="X200" s="20">
        <f>IF(Raw!AA333&gt;0,Deficit!$D$200-Raw!AA333,"")</f>
        <v>2.4558978226531991</v>
      </c>
      <c r="Y200" s="20">
        <f>IF(Raw!AB333&gt;0,Deficit!$D$200-Raw!AB333,"")</f>
        <v>2.8652780653881003</v>
      </c>
      <c r="Z200" s="20">
        <f>IF(Raw!AC333&gt;0,Deficit!$D$200-Raw!AC333,"")</f>
        <v>3.0088442259988994</v>
      </c>
      <c r="AA200" s="20">
        <f>IF(Raw!AD333&gt;0,Deficit!$D$200-Raw!AD333,"")</f>
        <v>2.2738603922579017</v>
      </c>
      <c r="AB200" s="20">
        <f>IF(Raw!AE333&gt;0,Deficit!$D$200-Raw!AE333,"")</f>
        <v>2.7221570912822983</v>
      </c>
      <c r="AC200" s="20">
        <f>IF(Raw!AF333&gt;0,Deficit!$D$200-Raw!AF333,"")</f>
        <v>2.5283625799063003</v>
      </c>
      <c r="AD200" s="20">
        <f>IF(Raw!AG333&gt;0,Deficit!$D$200-Raw!AG333,"")</f>
        <v>2.926548229575701</v>
      </c>
      <c r="AE200" s="20">
        <f>IF(Raw!AH333&gt;0,Deficit!$D$200-Raw!AH333,"")</f>
        <v>2.6123017168482008</v>
      </c>
      <c r="AF200" s="20">
        <f>IF(Raw!AI333&gt;0,Deficit!$D$200-Raw!AI333,"")</f>
        <v>1.8854079665361994</v>
      </c>
      <c r="AG200" s="20">
        <f>IF(Raw!AJ333&gt;0,Deficit!$D$200-Raw!AJ333,"")</f>
        <v>1.3363851385908987</v>
      </c>
      <c r="AH200" s="20">
        <f>IF(Raw!AK333&gt;0,Deficit!$D$200-Raw!AK333,"")</f>
        <v>0.77533900666259825</v>
      </c>
      <c r="AI200" s="20">
        <f>IF(Raw!AL333&gt;0,Deficit!$D$200-Raw!AL333,"")</f>
        <v>0.13359985629719873</v>
      </c>
      <c r="AJ200" s="20">
        <f>IF(Raw!AM333&gt;0,Deficit!$D$200-Raw!AM333,"")</f>
        <v>-0.17466773107230082</v>
      </c>
      <c r="AK200" s="20">
        <f>IF(Raw!AN333&gt;0,Deficit!$D$200-Raw!AN333,"")</f>
        <v>1.2358662880346003</v>
      </c>
      <c r="AL200" s="20">
        <f>IF(Raw!AO333&gt;0,Deficit!$D$200-Raw!AO333,"")</f>
        <v>0.50226059258670119</v>
      </c>
      <c r="AM200" s="20">
        <f>IF(Raw!AP333&gt;0,Deficit!$D$200-Raw!AP333,"")</f>
        <v>0.33896915009630035</v>
      </c>
      <c r="AN200" s="20">
        <f>IF(Raw!AQ333&gt;0,Deficit!$D$200-Raw!AQ333,"")</f>
        <v>0.20232327904449932</v>
      </c>
      <c r="AO200" s="20">
        <f>IF(Raw!AR333&gt;0,Deficit!$D$200-Raw!AR333,"")</f>
        <v>-2.4275061405855993</v>
      </c>
      <c r="AP200" s="20">
        <f>IF(Raw!AS333&gt;0,Deficit!$D$200-Raw!AS333,"")</f>
        <v>-0.84755088240029863</v>
      </c>
      <c r="AQ200" s="20">
        <f>IF(Raw!AT333&gt;0,Deficit!$D$200-Raw!AT333,"")</f>
        <v>-1.1253170333374989</v>
      </c>
      <c r="AR200" s="20" t="str">
        <f>IF(Raw!AU333&gt;0,Deficit!$D$200-Raw!AU333,"")</f>
        <v/>
      </c>
    </row>
    <row r="201" spans="1:44" x14ac:dyDescent="0.25">
      <c r="A201" s="33" t="s">
        <v>38</v>
      </c>
      <c r="B201" s="33">
        <v>8</v>
      </c>
      <c r="C201" s="33">
        <v>15</v>
      </c>
      <c r="D201" s="30">
        <v>24</v>
      </c>
      <c r="E201" s="34"/>
      <c r="F201" s="34">
        <f>IF(Raw!I96&gt;0,Deficit!$D$201-Raw!I96,"")</f>
        <v>9.65</v>
      </c>
      <c r="G201" s="34">
        <f>IF(Raw!J96&gt;0,Deficit!$D$201-Raw!J96,"")</f>
        <v>1.9499999999999993</v>
      </c>
      <c r="H201" s="34">
        <f>IF(Raw!K96&gt;0,Deficit!$D$201-Raw!K96,"")</f>
        <v>10.45</v>
      </c>
      <c r="I201" s="34">
        <f>IF(Raw!L96&gt;0,Deficit!$D$201-Raw!L96,"")</f>
        <v>-2.8500000000000014</v>
      </c>
      <c r="J201" s="34">
        <f>IF(Raw!M96&gt;0,Deficit!$D$201-Raw!M96,"")</f>
        <v>11.466666666666701</v>
      </c>
      <c r="K201" s="34">
        <f>IF(Raw!N96&gt;0,Deficit!$D$201-Raw!N96,"")</f>
        <v>-0.25</v>
      </c>
      <c r="L201" s="34">
        <f>IF(Raw!O96&gt;0,Deficit!$D$201-Raw!O96,"")</f>
        <v>12.3</v>
      </c>
      <c r="M201" s="34">
        <f>IF(Raw!P96&gt;0,Deficit!$D$201-Raw!P96,"")</f>
        <v>4.25</v>
      </c>
      <c r="N201" s="34">
        <f>IF(Raw!Q96&gt;0,Deficit!$D$201-Raw!Q96,"")</f>
        <v>13.8</v>
      </c>
      <c r="O201" s="34">
        <f>IF(Raw!R96&gt;0,Deficit!$D$201-Raw!R96,"")</f>
        <v>3.9499999999999993</v>
      </c>
      <c r="P201" s="34">
        <f>IF(Raw!S96&gt;0,Deficit!$D$201-Raw!S96,"")</f>
        <v>16.350000000000001</v>
      </c>
      <c r="Q201" s="73">
        <f>IF(Raw!T96&gt;0,Deficit!$D$201-Raw!T96,"")</f>
        <v>20.399999999999999</v>
      </c>
      <c r="R201" s="34">
        <f>IF(Raw!U96&gt;0,Deficit!$D$201-Raw!U96,"")</f>
        <v>15.65</v>
      </c>
      <c r="S201" s="34">
        <f>IF(Raw!V96&gt;0,Deficit!$D$201-Raw!V96,"")</f>
        <v>6.3000000000000007</v>
      </c>
      <c r="T201" s="34">
        <f>IF(Raw!W96&gt;0,Deficit!$D$201-Raw!W96,"")</f>
        <v>5.0000000000000711E-2</v>
      </c>
      <c r="U201" s="34"/>
      <c r="V201" s="34">
        <f>IF(Raw!Y96&gt;0,Deficit!$D$201-Raw!Y96,"")</f>
        <v>10.75</v>
      </c>
      <c r="W201" s="34">
        <f>IF(Raw!Z96&gt;0,Deficit!$D$201-Raw!Z96,"")</f>
        <v>14.75</v>
      </c>
      <c r="X201" s="34">
        <f>IF(Raw!AA96&gt;0,Deficit!$D$201-Raw!AA96,"")</f>
        <v>7.6999999999999993</v>
      </c>
      <c r="Y201" s="34">
        <f>IF(Raw!AB96&gt;0,Deficit!$D$201-Raw!AB96,"")</f>
        <v>10.1</v>
      </c>
      <c r="Z201" s="34">
        <f>IF(Raw!AC96&gt;0,Deficit!$D$201-Raw!AC96,"")</f>
        <v>5.9250000000000007</v>
      </c>
      <c r="AA201" s="34">
        <f>IF(Raw!AD96&gt;0,Deficit!$D$201-Raw!AD96,"")</f>
        <v>11</v>
      </c>
      <c r="AB201" s="34">
        <f>IF(Raw!AE96&gt;0,Deficit!$D$201-Raw!AE96,"")</f>
        <v>1.3999999999999986</v>
      </c>
      <c r="AC201" s="34">
        <f>IF(Raw!AF96&gt;0,Deficit!$D$201-Raw!AF96,"")</f>
        <v>8.3000000000000007</v>
      </c>
      <c r="AD201" s="34">
        <f>IF(Raw!AG96&gt;0,Deficit!$D$201-Raw!AG96,"")</f>
        <v>11.35</v>
      </c>
      <c r="AE201" s="34">
        <f>IF(Raw!AH96&gt;0,Deficit!$D$201-Raw!AH96,"")</f>
        <v>-2.75</v>
      </c>
      <c r="AF201" s="34">
        <f>IF(Raw!AI96&gt;0,Deficit!$D$201-Raw!AI96,"")</f>
        <v>6.3999999999999986</v>
      </c>
      <c r="AG201" s="34">
        <f>IF(Raw!AJ96&gt;0,Deficit!$D$201-Raw!AJ96,"")</f>
        <v>9.35</v>
      </c>
      <c r="AH201" s="34">
        <f>IF(Raw!AK96&gt;0,Deficit!$D$201-Raw!AK96,"")</f>
        <v>1.3999999999999986</v>
      </c>
      <c r="AI201" s="34">
        <f>IF(Raw!AL96&gt;0,Deficit!$D$201-Raw!AL96,"")</f>
        <v>9.5333333333332995</v>
      </c>
      <c r="AJ201" s="34">
        <f>IF(Raw!AM96&gt;0,Deficit!$D$201-Raw!AM96,"")</f>
        <v>-1.1499999999999986</v>
      </c>
      <c r="AK201" s="34">
        <f>IF(Raw!AN96&gt;0,Deficit!$D$201-Raw!AN96,"")</f>
        <v>8.75</v>
      </c>
      <c r="AL201" s="34">
        <f>IF(Raw!AO96&gt;0,Deficit!$D$201-Raw!AO96,"")</f>
        <v>13.45</v>
      </c>
      <c r="AM201" s="34">
        <f>IF(Raw!AP96&gt;0,Deficit!$D$201-Raw!AP96,"")</f>
        <v>2.8333333333333002</v>
      </c>
      <c r="AN201" s="34">
        <f>IF(Raw!AQ96&gt;0,Deficit!$D$201-Raw!AQ96,"")</f>
        <v>11.75</v>
      </c>
      <c r="AO201" s="34">
        <f>IF(Raw!AR96&gt;0,Deficit!$D$201-Raw!AR96,"")</f>
        <v>0.80000000000000071</v>
      </c>
      <c r="AP201" s="34">
        <f>IF(Raw!AS96&gt;0,Deficit!$D$201-Raw!AS96,"")</f>
        <v>3</v>
      </c>
      <c r="AQ201" s="34">
        <f>IF(Raw!AT96&gt;0,Deficit!$D$201-Raw!AT96,"")</f>
        <v>0.39999999999999858</v>
      </c>
      <c r="AR201" s="34" t="str">
        <f>IF(Raw!AU96&gt;0,Deficit!$D$201-Raw!AU96,"")</f>
        <v/>
      </c>
    </row>
    <row r="202" spans="1:44" x14ac:dyDescent="0.25">
      <c r="A202" s="31" t="s">
        <v>38</v>
      </c>
      <c r="B202" s="31">
        <v>8</v>
      </c>
      <c r="C202" s="31">
        <v>30</v>
      </c>
      <c r="D202" s="86">
        <v>23</v>
      </c>
      <c r="E202" s="14"/>
      <c r="F202" s="14">
        <f>IF(Raw!I97&gt;0,Deficit!$D$203-Raw!I97,"")</f>
        <v>5.2725220852994994</v>
      </c>
      <c r="G202" s="14">
        <f>IF(Raw!J97&gt;0,Deficit!$D$203-Raw!J97,"")</f>
        <v>3.0471846326128009</v>
      </c>
      <c r="H202" s="14">
        <f>IF(Raw!K97&gt;0,Deficit!$D$203-Raw!K97,"")</f>
        <v>4.501189015205501</v>
      </c>
      <c r="I202" s="14">
        <f>IF(Raw!L97&gt;0,Deficit!$D$203-Raw!L97,"")</f>
        <v>-0.65761608469640009</v>
      </c>
      <c r="J202" s="14">
        <f>IF(Raw!M97&gt;0,Deficit!$D$203-Raw!M97,"")</f>
        <v>6.2165328139101987</v>
      </c>
      <c r="K202" s="14">
        <f>IF(Raw!N97&gt;0,Deficit!$D$203-Raw!N97,"")</f>
        <v>2.1286872115134017</v>
      </c>
      <c r="L202" s="14">
        <f>IF(Raw!O97&gt;0,Deficit!$D$203-Raw!O97,"")</f>
        <v>8.8043048029323003</v>
      </c>
      <c r="M202" s="14">
        <f>IF(Raw!P97&gt;0,Deficit!$D$203-Raw!P97,"")</f>
        <v>7.4600351220949008</v>
      </c>
      <c r="N202" s="14">
        <f>IF(Raw!Q97&gt;0,Deficit!$D$203-Raw!Q97,"")</f>
        <v>10.3445663178638</v>
      </c>
      <c r="O202" s="14">
        <f>IF(Raw!R97&gt;0,Deficit!$D$203-Raw!R97,"")</f>
        <v>8.7771422128690002</v>
      </c>
      <c r="P202" s="14">
        <f>IF(Raw!S97&gt;0,Deficit!$D$203-Raw!S97,"")</f>
        <v>10.418199240647001</v>
      </c>
      <c r="Q202" s="14">
        <f>IF(Raw!T97&gt;0,Deficit!$D$203-Raw!T97,"")</f>
        <v>9.9393632965283008</v>
      </c>
      <c r="R202" s="14">
        <f>IF(Raw!U97&gt;0,Deficit!$D$203-Raw!U97,"")</f>
        <v>4.6808786150747999</v>
      </c>
      <c r="S202" s="14">
        <f>IF(Raw!V97&gt;0,Deficit!$D$203-Raw!V97,"")</f>
        <v>7.3045676012920993</v>
      </c>
      <c r="T202" s="14">
        <f>IF(Raw!W97&gt;0,Deficit!$D$203-Raw!W97,"")</f>
        <v>4.6333860386065986</v>
      </c>
      <c r="U202" s="14"/>
      <c r="V202" s="14">
        <f>IF(Raw!Y97&gt;0,Deficit!$D$203-Raw!Y97,"")</f>
        <v>8.0211381630602006</v>
      </c>
      <c r="W202" s="14">
        <f>IF(Raw!Z97&gt;0,Deficit!$D$203-Raw!Z97,"")</f>
        <v>10.1249744523377</v>
      </c>
      <c r="X202" s="14">
        <f>IF(Raw!AA97&gt;0,Deficit!$D$203-Raw!AA97,"")</f>
        <v>7.4766093635449007</v>
      </c>
      <c r="Y202" s="14">
        <f>IF(Raw!AB97&gt;0,Deficit!$D$203-Raw!AB97,"")</f>
        <v>9.7917431644901995</v>
      </c>
      <c r="Z202" s="14">
        <f>IF(Raw!AC97&gt;0,Deficit!$D$203-Raw!AC97,"")</f>
        <v>0.29448593731380157</v>
      </c>
      <c r="AA202" s="14">
        <f>IF(Raw!AD97&gt;0,Deficit!$D$203-Raw!AD97,"")</f>
        <v>4.8368861890152992</v>
      </c>
      <c r="AB202" s="14">
        <f>IF(Raw!AE97&gt;0,Deficit!$D$203-Raw!AE97,"")</f>
        <v>3.4513785985121004</v>
      </c>
      <c r="AC202" s="14">
        <f>IF(Raw!AF97&gt;0,Deficit!$D$203-Raw!AF97,"")</f>
        <v>1.7559229709300013</v>
      </c>
      <c r="AD202" s="14">
        <f>IF(Raw!AG97&gt;0,Deficit!$D$203-Raw!AG97,"")</f>
        <v>6.7693905686833986</v>
      </c>
      <c r="AE202" s="14">
        <f>IF(Raw!AH97&gt;0,Deficit!$D$203-Raw!AH97,"")</f>
        <v>0.36415185792450089</v>
      </c>
      <c r="AF202" s="14">
        <f>IF(Raw!AI97&gt;0,Deficit!$D$203-Raw!AI97,"")</f>
        <v>4.0918802474419991</v>
      </c>
      <c r="AG202" s="14">
        <f>IF(Raw!AJ97&gt;0,Deficit!$D$203-Raw!AJ97,"")</f>
        <v>8.5240834877459992</v>
      </c>
      <c r="AH202" s="14">
        <f>IF(Raw!AK97&gt;0,Deficit!$D$203-Raw!AK97,"")</f>
        <v>2.7138987551995015</v>
      </c>
      <c r="AI202" s="14">
        <f>IF(Raw!AL97&gt;0,Deficit!$D$203-Raw!AL97,"")</f>
        <v>7.1027568387572</v>
      </c>
      <c r="AJ202" s="14">
        <f>IF(Raw!AM97&gt;0,Deficit!$D$203-Raw!AM97,"")</f>
        <v>3.2311612959097999</v>
      </c>
      <c r="AK202" s="14">
        <f>IF(Raw!AN97&gt;0,Deficit!$D$203-Raw!AN97,"")</f>
        <v>6.7742538505519008</v>
      </c>
      <c r="AL202" s="14">
        <f>IF(Raw!AO97&gt;0,Deficit!$D$203-Raw!AO97,"")</f>
        <v>9.0392783543767994</v>
      </c>
      <c r="AM202" s="14">
        <f>IF(Raw!AP97&gt;0,Deficit!$D$203-Raw!AP97,"")</f>
        <v>5.8164101055578001</v>
      </c>
      <c r="AN202" s="14">
        <f>IF(Raw!AQ97&gt;0,Deficit!$D$203-Raw!AQ97,"")</f>
        <v>2.020564622726301</v>
      </c>
      <c r="AO202" s="14">
        <f>IF(Raw!AR97&gt;0,Deficit!$D$203-Raw!AR97,"")</f>
        <v>1.3277450085786988</v>
      </c>
      <c r="AP202" s="14">
        <f>IF(Raw!AS97&gt;0,Deficit!$D$203-Raw!AS97,"")</f>
        <v>3.6179042306922007</v>
      </c>
      <c r="AQ202" s="14">
        <f>IF(Raw!AT97&gt;0,Deficit!$D$203-Raw!AT97,"")</f>
        <v>3.9147504859449</v>
      </c>
      <c r="AR202" s="14" t="str">
        <f>IF(Raw!AU97&gt;0,Deficit!$D$203-Raw!AU97,"")</f>
        <v/>
      </c>
    </row>
    <row r="203" spans="1:44" x14ac:dyDescent="0.25">
      <c r="A203" s="31" t="s">
        <v>38</v>
      </c>
      <c r="B203" s="31">
        <v>8</v>
      </c>
      <c r="C203" s="31">
        <v>60</v>
      </c>
      <c r="D203" s="69">
        <v>18</v>
      </c>
      <c r="E203" s="14"/>
      <c r="F203" s="14">
        <f>IF(Raw!I98&gt;0,Deficit!$D$205-Raw!I98,"")</f>
        <v>2.5017797789469007</v>
      </c>
      <c r="G203" s="14">
        <f>IF(Raw!J98&gt;0,Deficit!$D$205-Raw!J98,"")</f>
        <v>1.1880939977088012</v>
      </c>
      <c r="H203" s="14">
        <f>IF(Raw!K98&gt;0,Deficit!$D$205-Raw!K98,"")</f>
        <v>1.3500135815458982</v>
      </c>
      <c r="I203" s="14">
        <f>IF(Raw!L98&gt;0,Deficit!$D$205-Raw!L98,"")</f>
        <v>0.83236806855149936</v>
      </c>
      <c r="J203" s="14">
        <f>IF(Raw!M98&gt;0,Deficit!$D$205-Raw!M98,"")</f>
        <v>0.78879305950960088</v>
      </c>
      <c r="K203" s="14">
        <f>IF(Raw!N98&gt;0,Deficit!$D$205-Raw!N98,"")</f>
        <v>0.99696526972709876</v>
      </c>
      <c r="L203" s="14">
        <f>IF(Raw!O98&gt;0,Deficit!$D$205-Raw!O98,"")</f>
        <v>1.1454518228329</v>
      </c>
      <c r="M203" s="14">
        <f>IF(Raw!P98&gt;0,Deficit!$D$205-Raw!P98,"")</f>
        <v>1.1625696855552015</v>
      </c>
      <c r="N203" s="14">
        <f>IF(Raw!Q98&gt;0,Deficit!$D$205-Raw!Q98,"")</f>
        <v>2.6187979694327996</v>
      </c>
      <c r="O203" s="14">
        <f>IF(Raw!R98&gt;0,Deficit!$D$205-Raw!R98,"")</f>
        <v>2.8473089901634996</v>
      </c>
      <c r="P203" s="14">
        <f>IF(Raw!S98&gt;0,Deficit!$D$205-Raw!S98,"")</f>
        <v>4.3004416489056005</v>
      </c>
      <c r="Q203" s="14">
        <f>IF(Raw!T98&gt;0,Deficit!$D$205-Raw!T98,"")</f>
        <v>4.3275419282855996</v>
      </c>
      <c r="R203" s="14">
        <f>IF(Raw!U98&gt;0,Deficit!$D$205-Raw!U98,"")</f>
        <v>5.0840043991257993</v>
      </c>
      <c r="S203" s="14">
        <f>IF(Raw!V98&gt;0,Deficit!$D$205-Raw!V98,"")</f>
        <v>4.9022777840892005</v>
      </c>
      <c r="T203" s="14">
        <f>IF(Raw!W98&gt;0,Deficit!$D$205-Raw!W98,"")</f>
        <v>4.9278589228284009</v>
      </c>
      <c r="U203" s="14"/>
      <c r="V203" s="14">
        <f>IF(Raw!Y98&gt;0,Deficit!$D$205-Raw!Y98,"")</f>
        <v>5.2291129910147998</v>
      </c>
      <c r="W203" s="14">
        <f>IF(Raw!Z98&gt;0,Deficit!$D$205-Raw!Z98,"")</f>
        <v>5.4802324614287006</v>
      </c>
      <c r="X203" s="14">
        <f>IF(Raw!AA98&gt;0,Deficit!$D$205-Raw!AA98,"")</f>
        <v>5.8981536817434996</v>
      </c>
      <c r="Y203" s="14">
        <f>IF(Raw!AB98&gt;0,Deficit!$D$205-Raw!AB98,"")</f>
        <v>6.2154918455897992</v>
      </c>
      <c r="Z203" s="14">
        <f>IF(Raw!AC98&gt;0,Deficit!$D$205-Raw!AC98,"")</f>
        <v>3.5591417555127993</v>
      </c>
      <c r="AA203" s="14">
        <f>IF(Raw!AD98&gt;0,Deficit!$D$205-Raw!AD98,"")</f>
        <v>2.1500610838754</v>
      </c>
      <c r="AB203" s="14">
        <f>IF(Raw!AE98&gt;0,Deficit!$D$205-Raw!AE98,"")</f>
        <v>0.39581091551779934</v>
      </c>
      <c r="AC203" s="14">
        <f>IF(Raw!AF98&gt;0,Deficit!$D$205-Raw!AF98,"")</f>
        <v>0.56373049601720027</v>
      </c>
      <c r="AD203" s="14">
        <f>IF(Raw!AG98&gt;0,Deficit!$D$205-Raw!AG98,"")</f>
        <v>1.7792842006850016</v>
      </c>
      <c r="AE203" s="14">
        <f>IF(Raw!AH98&gt;0,Deficit!$D$205-Raw!AH98,"")</f>
        <v>1.5431552422842998</v>
      </c>
      <c r="AF203" s="14">
        <f>IF(Raw!AI98&gt;0,Deficit!$D$205-Raw!AI98,"")</f>
        <v>2.0108014015176003</v>
      </c>
      <c r="AG203" s="14">
        <f>IF(Raw!AJ98&gt;0,Deficit!$D$205-Raw!AJ98,"")</f>
        <v>2.9124792929289001</v>
      </c>
      <c r="AH203" s="14">
        <f>IF(Raw!AK98&gt;0,Deficit!$D$205-Raw!AK98,"")</f>
        <v>3.5659930289002997</v>
      </c>
      <c r="AI203" s="14">
        <f>IF(Raw!AL98&gt;0,Deficit!$D$205-Raw!AL98,"")</f>
        <v>3.6003576896140004</v>
      </c>
      <c r="AJ203" s="14">
        <f>IF(Raw!AM98&gt;0,Deficit!$D$205-Raw!AM98,"")</f>
        <v>4.0209386262043996</v>
      </c>
      <c r="AK203" s="14">
        <f>IF(Raw!AN98&gt;0,Deficit!$D$205-Raw!AN98,"")</f>
        <v>4.3991321309335998</v>
      </c>
      <c r="AL203" s="14">
        <f>IF(Raw!AO98&gt;0,Deficit!$D$205-Raw!AO98,"")</f>
        <v>5.2857047439314009</v>
      </c>
      <c r="AM203" s="14">
        <f>IF(Raw!AP98&gt;0,Deficit!$D$205-Raw!AP98,"")</f>
        <v>5.4260808407266996</v>
      </c>
      <c r="AN203" s="14">
        <f>IF(Raw!AQ98&gt;0,Deficit!$D$205-Raw!AQ98,"")</f>
        <v>0.42229267158100114</v>
      </c>
      <c r="AO203" s="14">
        <f>IF(Raw!AR98&gt;0,Deficit!$D$205-Raw!AR98,"")</f>
        <v>0.873121047393699</v>
      </c>
      <c r="AP203" s="14">
        <f>IF(Raw!AS98&gt;0,Deficit!$D$205-Raw!AS98,"")</f>
        <v>2.8405758182464993</v>
      </c>
      <c r="AQ203" s="14">
        <f>IF(Raw!AT98&gt;0,Deficit!$D$205-Raw!AT98,"")</f>
        <v>1.8529009871323012</v>
      </c>
      <c r="AR203" s="14" t="str">
        <f>IF(Raw!AU98&gt;0,Deficit!$D$205-Raw!AU98,"")</f>
        <v/>
      </c>
    </row>
    <row r="204" spans="1:44" x14ac:dyDescent="0.25">
      <c r="A204" s="31" t="s">
        <v>38</v>
      </c>
      <c r="B204" s="31">
        <v>8</v>
      </c>
      <c r="C204" s="31">
        <v>90</v>
      </c>
      <c r="D204" s="19">
        <v>15</v>
      </c>
      <c r="E204" s="14"/>
      <c r="F204" s="14">
        <f>IF(Raw!I99&gt;0,Deficit!$D$207-Raw!I99,"")</f>
        <v>1.2420439795953993</v>
      </c>
      <c r="G204" s="14">
        <f>IF(Raw!J99&gt;0,Deficit!$D$207-Raw!J99,"")</f>
        <v>0.84670387950940018</v>
      </c>
      <c r="H204" s="14">
        <f>IF(Raw!K99&gt;0,Deficit!$D$207-Raw!K99,"")</f>
        <v>0.49902564374739988</v>
      </c>
      <c r="I204" s="14">
        <f>IF(Raw!L99&gt;0,Deficit!$D$207-Raw!L99,"")</f>
        <v>0.5406132656968996</v>
      </c>
      <c r="J204" s="14">
        <f>IF(Raw!M99&gt;0,Deficit!$D$207-Raw!M99,"")</f>
        <v>-0.11712164255249924</v>
      </c>
      <c r="K204" s="14">
        <f>IF(Raw!N99&gt;0,Deficit!$D$207-Raw!N99,"")</f>
        <v>0.45035298832529946</v>
      </c>
      <c r="L204" s="14">
        <f>IF(Raw!O99&gt;0,Deficit!$D$207-Raw!O99,"")</f>
        <v>1.6022098321000655E-2</v>
      </c>
      <c r="M204" s="14">
        <f>IF(Raw!P99&gt;0,Deficit!$D$207-Raw!P99,"")</f>
        <v>0.24353800950929916</v>
      </c>
      <c r="N204" s="14">
        <f>IF(Raw!Q99&gt;0,Deficit!$D$207-Raw!Q99,"")</f>
        <v>1.0736978825232999</v>
      </c>
      <c r="O204" s="14">
        <f>IF(Raw!R99&gt;0,Deficit!$D$207-Raw!R99,"")</f>
        <v>1.0933844283191991</v>
      </c>
      <c r="P204" s="14">
        <f>IF(Raw!S99&gt;0,Deficit!$D$207-Raw!S99,"")</f>
        <v>1.4240815578902009</v>
      </c>
      <c r="Q204" s="14">
        <f>IF(Raw!T99&gt;0,Deficit!$D$207-Raw!T99,"")</f>
        <v>1.8356634667643004</v>
      </c>
      <c r="R204" s="14">
        <f>IF(Raw!U99&gt;0,Deficit!$D$207-Raw!U99,"")</f>
        <v>2.0437440057716998</v>
      </c>
      <c r="S204" s="14">
        <f>IF(Raw!V99&gt;0,Deficit!$D$207-Raw!V99,"")</f>
        <v>2.0338100025029995</v>
      </c>
      <c r="T204" s="14">
        <f>IF(Raw!W99&gt;0,Deficit!$D$207-Raw!W99,"")</f>
        <v>1.9602164769130006</v>
      </c>
      <c r="U204" s="14"/>
      <c r="V204" s="14">
        <f>IF(Raw!Y99&gt;0,Deficit!$D$207-Raw!Y99,"")</f>
        <v>2.0345094257243996</v>
      </c>
      <c r="W204" s="14">
        <f>IF(Raw!Z99&gt;0,Deficit!$D$207-Raw!Z99,"")</f>
        <v>2.2233719100221006</v>
      </c>
      <c r="X204" s="14">
        <f>IF(Raw!AA99&gt;0,Deficit!$D$207-Raw!AA99,"")</f>
        <v>2.9205722512243995</v>
      </c>
      <c r="Y204" s="14">
        <f>IF(Raw!AB99&gt;0,Deficit!$D$207-Raw!AB99,"")</f>
        <v>2.7483768051314996</v>
      </c>
      <c r="Z204" s="14">
        <f>IF(Raw!AC99&gt;0,Deficit!$D$207-Raw!AC99,"")</f>
        <v>3.0018560168490005</v>
      </c>
      <c r="AA204" s="14">
        <f>IF(Raw!AD99&gt;0,Deficit!$D$207-Raw!AD99,"")</f>
        <v>2.5193472833644002</v>
      </c>
      <c r="AB204" s="14">
        <f>IF(Raw!AE99&gt;0,Deficit!$D$207-Raw!AE99,"")</f>
        <v>1.8970879709799604E-2</v>
      </c>
      <c r="AC204" s="14">
        <f>IF(Raw!AF99&gt;0,Deficit!$D$207-Raw!AF99,"")</f>
        <v>0.15421134401769976</v>
      </c>
      <c r="AD204" s="14">
        <f>IF(Raw!AG99&gt;0,Deficit!$D$207-Raw!AG99,"")</f>
        <v>0.85559994730540012</v>
      </c>
      <c r="AE204" s="14">
        <f>IF(Raw!AH99&gt;0,Deficit!$D$207-Raw!AH99,"")</f>
        <v>0.72522298524070017</v>
      </c>
      <c r="AF204" s="14">
        <f>IF(Raw!AI99&gt;0,Deficit!$D$207-Raw!AI99,"")</f>
        <v>-0.12350490456729979</v>
      </c>
      <c r="AG204" s="14">
        <f>IF(Raw!AJ99&gt;0,Deficit!$D$207-Raw!AJ99,"")</f>
        <v>1.1128088180567008</v>
      </c>
      <c r="AH204" s="14">
        <f>IF(Raw!AK99&gt;0,Deficit!$D$207-Raw!AK99,"")</f>
        <v>1.1033227750662995</v>
      </c>
      <c r="AI204" s="14">
        <f>IF(Raw!AL99&gt;0,Deficit!$D$207-Raw!AL99,"")</f>
        <v>1.2443558383188993</v>
      </c>
      <c r="AJ204" s="14">
        <f>IF(Raw!AM99&gt;0,Deficit!$D$207-Raw!AM99,"")</f>
        <v>1.4593297588669998</v>
      </c>
      <c r="AK204" s="14">
        <f>IF(Raw!AN99&gt;0,Deficit!$D$207-Raw!AN99,"")</f>
        <v>1.6821271571111005</v>
      </c>
      <c r="AL204" s="14">
        <f>IF(Raw!AO99&gt;0,Deficit!$D$207-Raw!AO99,"")</f>
        <v>2.3797996060014999</v>
      </c>
      <c r="AM204" s="14">
        <f>IF(Raw!AP99&gt;0,Deficit!$D$207-Raw!AP99,"")</f>
        <v>2.4286943817369</v>
      </c>
      <c r="AN204" s="14">
        <f>IF(Raw!AQ99&gt;0,Deficit!$D$207-Raw!AQ99,"")</f>
        <v>0.23584157059070066</v>
      </c>
      <c r="AO204" s="14">
        <f>IF(Raw!AR99&gt;0,Deficit!$D$207-Raw!AR99,"")</f>
        <v>-0.46528276569329918</v>
      </c>
      <c r="AP204" s="14">
        <f>IF(Raw!AS99&gt;0,Deficit!$D$207-Raw!AS99,"")</f>
        <v>1.2587711326714004</v>
      </c>
      <c r="AQ204" s="14">
        <f>IF(Raw!AT99&gt;0,Deficit!$D$207-Raw!AT99,"")</f>
        <v>0.52751227329000017</v>
      </c>
      <c r="AR204" s="14" t="str">
        <f>IF(Raw!AU99&gt;0,Deficit!$D$207-Raw!AU99,"")</f>
        <v/>
      </c>
    </row>
    <row r="205" spans="1:44" x14ac:dyDescent="0.25">
      <c r="A205" s="31" t="s">
        <v>38</v>
      </c>
      <c r="B205" s="31">
        <v>8</v>
      </c>
      <c r="C205" s="31">
        <v>120</v>
      </c>
      <c r="D205" s="19">
        <v>20</v>
      </c>
      <c r="E205" s="14"/>
      <c r="F205" s="14">
        <f>IF(Raw!I100&gt;0,Deficit!$D$209-Raw!I100,"")</f>
        <v>4.4126697449821997</v>
      </c>
      <c r="G205" s="14">
        <f>IF(Raw!J100&gt;0,Deficit!$D$209-Raw!J100,"")</f>
        <v>3.8704657166017995</v>
      </c>
      <c r="H205" s="14">
        <f>IF(Raw!K100&gt;0,Deficit!$D$209-Raw!K100,"")</f>
        <v>4.3678391946362005</v>
      </c>
      <c r="I205" s="14">
        <f>IF(Raw!L100&gt;0,Deficit!$D$209-Raw!L100,"")</f>
        <v>3.6493810948342009</v>
      </c>
      <c r="J205" s="14">
        <f>IF(Raw!M100&gt;0,Deficit!$D$209-Raw!M100,"")</f>
        <v>4.0326158274347996</v>
      </c>
      <c r="K205" s="14">
        <f>IF(Raw!N100&gt;0,Deficit!$D$209-Raw!N100,"")</f>
        <v>3.8118408752249984</v>
      </c>
      <c r="L205" s="14">
        <f>IF(Raw!O100&gt;0,Deficit!$D$209-Raw!O100,"")</f>
        <v>3.9898638922581</v>
      </c>
      <c r="M205" s="14">
        <f>IF(Raw!P100&gt;0,Deficit!$D$209-Raw!P100,"")</f>
        <v>3.1899973214156994</v>
      </c>
      <c r="N205" s="14">
        <f>IF(Raw!Q100&gt;0,Deficit!$D$209-Raw!Q100,"")</f>
        <v>4.1973798429441995</v>
      </c>
      <c r="O205" s="14">
        <f>IF(Raw!R100&gt;0,Deficit!$D$209-Raw!R100,"")</f>
        <v>3.9946866321418995</v>
      </c>
      <c r="P205" s="14">
        <f>IF(Raw!S100&gt;0,Deficit!$D$209-Raw!S100,"")</f>
        <v>3.5463014632749008</v>
      </c>
      <c r="Q205" s="14">
        <f>IF(Raw!T100&gt;0,Deficit!$D$209-Raw!T100,"")</f>
        <v>3.7932211151636999</v>
      </c>
      <c r="R205" s="14">
        <f>IF(Raw!U100&gt;0,Deficit!$D$209-Raw!U100,"")</f>
        <v>4.2750962045176006</v>
      </c>
      <c r="S205" s="14">
        <f>IF(Raw!V100&gt;0,Deficit!$D$209-Raw!V100,"")</f>
        <v>4.4159595378970007</v>
      </c>
      <c r="T205" s="14">
        <f>IF(Raw!W100&gt;0,Deficit!$D$209-Raw!W100,"")</f>
        <v>4.3848790794127002</v>
      </c>
      <c r="U205" s="14"/>
      <c r="V205" s="14">
        <f>IF(Raw!Y100&gt;0,Deficit!$D$209-Raw!Y100,"")</f>
        <v>4.5143351779003993</v>
      </c>
      <c r="W205" s="14">
        <f>IF(Raw!Z100&gt;0,Deficit!$D$209-Raw!Z100,"")</f>
        <v>4.1254943651364009</v>
      </c>
      <c r="X205" s="14">
        <f>IF(Raw!AA100&gt;0,Deficit!$D$209-Raw!AA100,"")</f>
        <v>4.2207194931902006</v>
      </c>
      <c r="Y205" s="14">
        <f>IF(Raw!AB100&gt;0,Deficit!$D$209-Raw!AB100,"")</f>
        <v>4.3483194115101007</v>
      </c>
      <c r="Z205" s="14">
        <f>IF(Raw!AC100&gt;0,Deficit!$D$209-Raw!AC100,"")</f>
        <v>4.1720349881762004</v>
      </c>
      <c r="AA205" s="14">
        <f>IF(Raw!AD100&gt;0,Deficit!$D$209-Raw!AD100,"")</f>
        <v>4.3819140208539995</v>
      </c>
      <c r="AB205" s="14">
        <f>IF(Raw!AE100&gt;0,Deficit!$D$209-Raw!AE100,"")</f>
        <v>4.1692434697501</v>
      </c>
      <c r="AC205" s="14">
        <f>IF(Raw!AF100&gt;0,Deficit!$D$209-Raw!AF100,"")</f>
        <v>4.0684006913964996</v>
      </c>
      <c r="AD205" s="14">
        <f>IF(Raw!AG100&gt;0,Deficit!$D$209-Raw!AG100,"")</f>
        <v>2.5417229369020014</v>
      </c>
      <c r="AE205" s="14">
        <f>IF(Raw!AH100&gt;0,Deficit!$D$209-Raw!AH100,"")</f>
        <v>3.0679140919934014</v>
      </c>
      <c r="AF205" s="14">
        <f>IF(Raw!AI100&gt;0,Deficit!$D$209-Raw!AI100,"")</f>
        <v>2.7879420694679986</v>
      </c>
      <c r="AG205" s="14">
        <f>IF(Raw!AJ100&gt;0,Deficit!$D$209-Raw!AJ100,"")</f>
        <v>3.1977443011844002</v>
      </c>
      <c r="AH205" s="14">
        <f>IF(Raw!AK100&gt;0,Deficit!$D$209-Raw!AK100,"")</f>
        <v>2.7701848361476991</v>
      </c>
      <c r="AI205" s="14">
        <f>IF(Raw!AL100&gt;0,Deficit!$D$209-Raw!AL100,"")</f>
        <v>3.0129874081744994</v>
      </c>
      <c r="AJ205" s="14">
        <f>IF(Raw!AM100&gt;0,Deficit!$D$209-Raw!AM100,"")</f>
        <v>3.3797996013825014</v>
      </c>
      <c r="AK205" s="14">
        <f>IF(Raw!AN100&gt;0,Deficit!$D$209-Raw!AN100,"")</f>
        <v>2.7109577500147992</v>
      </c>
      <c r="AL205" s="14">
        <f>IF(Raw!AO100&gt;0,Deficit!$D$209-Raw!AO100,"")</f>
        <v>3.7115952344980983</v>
      </c>
      <c r="AM205" s="14">
        <f>IF(Raw!AP100&gt;0,Deficit!$D$209-Raw!AP100,"")</f>
        <v>3.1922862612685989</v>
      </c>
      <c r="AN205" s="14">
        <f>IF(Raw!AQ100&gt;0,Deficit!$D$209-Raw!AQ100,"")</f>
        <v>4.1745002327681995</v>
      </c>
      <c r="AO205" s="14">
        <f>IF(Raw!AR100&gt;0,Deficit!$D$209-Raw!AR100,"")</f>
        <v>1.3751762396956018</v>
      </c>
      <c r="AP205" s="14">
        <f>IF(Raw!AS100&gt;0,Deficit!$D$209-Raw!AS100,"")</f>
        <v>2.1180913718066989</v>
      </c>
      <c r="AQ205" s="14">
        <f>IF(Raw!AT100&gt;0,Deficit!$D$209-Raw!AT100,"")</f>
        <v>3.4610407264223007</v>
      </c>
      <c r="AR205" s="14" t="str">
        <f>IF(Raw!AU100&gt;0,Deficit!$D$209-Raw!AU100,"")</f>
        <v/>
      </c>
    </row>
    <row r="206" spans="1:44" x14ac:dyDescent="0.25">
      <c r="A206" s="31" t="s">
        <v>38</v>
      </c>
      <c r="B206" s="31">
        <v>8</v>
      </c>
      <c r="C206" s="31">
        <v>150</v>
      </c>
      <c r="D206" s="19">
        <v>17</v>
      </c>
      <c r="E206" s="14"/>
      <c r="F206" s="14">
        <f>IF(Raw!I101&gt;0,Deficit!$D$211-Raw!I101,"")</f>
        <v>5.8104367391467999</v>
      </c>
      <c r="G206" s="14">
        <f>IF(Raw!J101&gt;0,Deficit!$D$211-Raw!J101,"")</f>
        <v>5.2589703163639001</v>
      </c>
      <c r="H206" s="14">
        <f>IF(Raw!K101&gt;0,Deficit!$D$211-Raw!K101,"")</f>
        <v>5.4171916869353005</v>
      </c>
      <c r="I206" s="14">
        <f>IF(Raw!L101&gt;0,Deficit!$D$211-Raw!L101,"")</f>
        <v>4.8158442615052</v>
      </c>
      <c r="J206" s="14">
        <f>IF(Raw!M101&gt;0,Deficit!$D$211-Raw!M101,"")</f>
        <v>4.0017237478318002</v>
      </c>
      <c r="K206" s="14">
        <f>IF(Raw!N101&gt;0,Deficit!$D$211-Raw!N101,"")</f>
        <v>3.9840321743431009</v>
      </c>
      <c r="L206" s="14">
        <f>IF(Raw!O101&gt;0,Deficit!$D$211-Raw!O101,"")</f>
        <v>3.4328796239884998</v>
      </c>
      <c r="M206" s="14">
        <f>IF(Raw!P101&gt;0,Deficit!$D$211-Raw!P101,"")</f>
        <v>3.4591503366986007</v>
      </c>
      <c r="N206" s="14">
        <f>IF(Raw!Q101&gt;0,Deficit!$D$211-Raw!Q101,"")</f>
        <v>3.3137680114818995</v>
      </c>
      <c r="O206" s="14">
        <f>IF(Raw!R101&gt;0,Deficit!$D$211-Raw!R101,"")</f>
        <v>3.3832462264208001</v>
      </c>
      <c r="P206" s="14">
        <f>IF(Raw!S101&gt;0,Deficit!$D$211-Raw!S101,"")</f>
        <v>3.5577220694902003</v>
      </c>
      <c r="Q206" s="14">
        <f>IF(Raw!T101&gt;0,Deficit!$D$211-Raw!T101,"")</f>
        <v>3.1875020369321998</v>
      </c>
      <c r="R206" s="14">
        <f>IF(Raw!U101&gt;0,Deficit!$D$211-Raw!U101,"")</f>
        <v>3.4778858046304002</v>
      </c>
      <c r="S206" s="14">
        <f>IF(Raw!V101&gt;0,Deficit!$D$211-Raw!V101,"")</f>
        <v>3.8482044105795001</v>
      </c>
      <c r="T206" s="14">
        <f>IF(Raw!W101&gt;0,Deficit!$D$211-Raw!W101,"")</f>
        <v>3.6853412037834996</v>
      </c>
      <c r="U206" s="14"/>
      <c r="V206" s="14">
        <f>IF(Raw!Y101&gt;0,Deficit!$D$211-Raw!Y101,"")</f>
        <v>3.7931635523277993</v>
      </c>
      <c r="W206" s="14">
        <f>IF(Raw!Z101&gt;0,Deficit!$D$211-Raw!Z101,"")</f>
        <v>4.1835748292093999</v>
      </c>
      <c r="X206" s="14">
        <f>IF(Raw!AA101&gt;0,Deficit!$D$211-Raw!AA101,"")</f>
        <v>3.9746368775003003</v>
      </c>
      <c r="Y206" s="14">
        <f>IF(Raw!AB101&gt;0,Deficit!$D$211-Raw!AB101,"")</f>
        <v>4.4197396081756004</v>
      </c>
      <c r="Z206" s="14">
        <f>IF(Raw!AC101&gt;0,Deficit!$D$211-Raw!AC101,"")</f>
        <v>4.0756233846901004</v>
      </c>
      <c r="AA206" s="14">
        <f>IF(Raw!AD101&gt;0,Deficit!$D$211-Raw!AD101,"")</f>
        <v>4.0236033564940996</v>
      </c>
      <c r="AB206" s="14">
        <f>IF(Raw!AE101&gt;0,Deficit!$D$211-Raw!AE101,"")</f>
        <v>4.1751282402927998</v>
      </c>
      <c r="AC206" s="14">
        <f>IF(Raw!AF101&gt;0,Deficit!$D$211-Raw!AF101,"")</f>
        <v>4.0686525514776992</v>
      </c>
      <c r="AD206" s="14">
        <f>IF(Raw!AG101&gt;0,Deficit!$D$211-Raw!AG101,"")</f>
        <v>4.0319340129868007</v>
      </c>
      <c r="AE206" s="14">
        <f>IF(Raw!AH101&gt;0,Deficit!$D$211-Raw!AH101,"")</f>
        <v>3.4790626760993995</v>
      </c>
      <c r="AF206" s="14">
        <f>IF(Raw!AI101&gt;0,Deficit!$D$211-Raw!AI101,"")</f>
        <v>3.5434282185939008</v>
      </c>
      <c r="AG206" s="14">
        <f>IF(Raw!AJ101&gt;0,Deficit!$D$211-Raw!AJ101,"")</f>
        <v>3.0985830136853991</v>
      </c>
      <c r="AH206" s="14">
        <f>IF(Raw!AK101&gt;0,Deficit!$D$211-Raw!AK101,"")</f>
        <v>3.1948218862215008</v>
      </c>
      <c r="AI206" s="14">
        <f>IF(Raw!AL101&gt;0,Deficit!$D$211-Raw!AL101,"")</f>
        <v>3.7675953178086008</v>
      </c>
      <c r="AJ206" s="14">
        <f>IF(Raw!AM101&gt;0,Deficit!$D$211-Raw!AM101,"")</f>
        <v>3.2588831600582004</v>
      </c>
      <c r="AK206" s="14">
        <f>IF(Raw!AN101&gt;0,Deficit!$D$211-Raw!AN101,"")</f>
        <v>3.8404405531539005</v>
      </c>
      <c r="AL206" s="14">
        <f>IF(Raw!AO101&gt;0,Deficit!$D$211-Raw!AO101,"")</f>
        <v>4.5118507970343007</v>
      </c>
      <c r="AM206" s="14">
        <f>IF(Raw!AP101&gt;0,Deficit!$D$211-Raw!AP101,"")</f>
        <v>3.7326689297089999</v>
      </c>
      <c r="AN206" s="14">
        <f>IF(Raw!AQ101&gt;0,Deficit!$D$211-Raw!AQ101,"")</f>
        <v>4.2324919755665</v>
      </c>
      <c r="AO206" s="14">
        <f>IF(Raw!AR101&gt;0,Deficit!$D$211-Raw!AR101,"")</f>
        <v>3.4438604307784004</v>
      </c>
      <c r="AP206" s="14">
        <f>IF(Raw!AS101&gt;0,Deficit!$D$211-Raw!AS101,"")</f>
        <v>3.6244955628353992</v>
      </c>
      <c r="AQ206" s="14">
        <f>IF(Raw!AT101&gt;0,Deficit!$D$211-Raw!AT101,"")</f>
        <v>3.3307282063795007</v>
      </c>
      <c r="AR206" s="14" t="str">
        <f>IF(Raw!AU101&gt;0,Deficit!$D$211-Raw!AU101,"")</f>
        <v/>
      </c>
    </row>
    <row r="207" spans="1:44" x14ac:dyDescent="0.25">
      <c r="A207" s="31" t="s">
        <v>38</v>
      </c>
      <c r="B207" s="31">
        <v>8</v>
      </c>
      <c r="C207" s="31">
        <v>200</v>
      </c>
      <c r="D207" s="19">
        <v>22</v>
      </c>
      <c r="E207" s="19"/>
      <c r="F207" s="19">
        <f>IF(Raw!I102&gt;0,Deficit!$D$213-Raw!I102,"")</f>
        <v>8.2562724271100993</v>
      </c>
      <c r="G207" s="19">
        <f>IF(Raw!J102&gt;0,Deficit!$D$213-Raw!J102,"")</f>
        <v>8.3355090824721998</v>
      </c>
      <c r="H207" s="19">
        <f>IF(Raw!K102&gt;0,Deficit!$D$213-Raw!K102,"")</f>
        <v>8.5128675807118004</v>
      </c>
      <c r="I207" s="19">
        <f>IF(Raw!L102&gt;0,Deficit!$D$213-Raw!L102,"")</f>
        <v>8.1543983522276999</v>
      </c>
      <c r="J207" s="19">
        <f>IF(Raw!M102&gt;0,Deficit!$D$213-Raw!M102,"")</f>
        <v>8.7250078001187994</v>
      </c>
      <c r="K207" s="19">
        <f>IF(Raw!N102&gt;0,Deficit!$D$213-Raw!N102,"")</f>
        <v>8.9272487914018992</v>
      </c>
      <c r="L207" s="19">
        <f>IF(Raw!O102&gt;0,Deficit!$D$213-Raw!O102,"")</f>
        <v>8.6816923429393</v>
      </c>
      <c r="M207" s="19">
        <f>IF(Raw!P102&gt;0,Deficit!$D$213-Raw!P102,"")</f>
        <v>8.2083573656012998</v>
      </c>
      <c r="N207" s="19">
        <f>IF(Raw!Q102&gt;0,Deficit!$D$213-Raw!Q102,"")</f>
        <v>8.3872644918597992</v>
      </c>
      <c r="O207" s="19">
        <f>IF(Raw!R102&gt;0,Deficit!$D$213-Raw!R102,"")</f>
        <v>8.3014317373476008</v>
      </c>
      <c r="P207" s="19">
        <f>IF(Raw!S102&gt;0,Deficit!$D$213-Raw!S102,"")</f>
        <v>8.0986402169474001</v>
      </c>
      <c r="Q207" s="19">
        <f>IF(Raw!T102&gt;0,Deficit!$D$213-Raw!T102,"")</f>
        <v>7.2574976013166008</v>
      </c>
      <c r="R207" s="19">
        <f>IF(Raw!U102&gt;0,Deficit!$D$213-Raw!U102,"")</f>
        <v>7.5689229279561001</v>
      </c>
      <c r="S207" s="19">
        <f>IF(Raw!V102&gt;0,Deficit!$D$213-Raw!V102,"")</f>
        <v>7.1400112461295002</v>
      </c>
      <c r="T207" s="19">
        <f>IF(Raw!W102&gt;0,Deficit!$D$213-Raw!W102,"")</f>
        <v>6.9524388785526998</v>
      </c>
      <c r="U207" s="19"/>
      <c r="V207" s="19">
        <f>IF(Raw!Y102&gt;0,Deficit!$D$213-Raw!Y102,"")</f>
        <v>7.1898157026282004</v>
      </c>
      <c r="W207" s="19">
        <f>IF(Raw!Z102&gt;0,Deficit!$D$213-Raw!Z102,"")</f>
        <v>6.8102971892003001</v>
      </c>
      <c r="X207" s="19">
        <f>IF(Raw!AA102&gt;0,Deficit!$D$213-Raw!AA102,"")</f>
        <v>6.8598738371623007</v>
      </c>
      <c r="Y207" s="19">
        <f>IF(Raw!AB102&gt;0,Deficit!$D$213-Raw!AB102,"")</f>
        <v>7.1862713682039008</v>
      </c>
      <c r="Z207" s="19">
        <f>IF(Raw!AC102&gt;0,Deficit!$D$213-Raw!AC102,"")</f>
        <v>6.4025814981990994</v>
      </c>
      <c r="AA207" s="19">
        <f>IF(Raw!AD102&gt;0,Deficit!$D$213-Raw!AD102,"")</f>
        <v>6.2856664139480998</v>
      </c>
      <c r="AB207" s="19">
        <f>IF(Raw!AE102&gt;0,Deficit!$D$213-Raw!AE102,"")</f>
        <v>6.3004348477972005</v>
      </c>
      <c r="AC207" s="19">
        <f>IF(Raw!AF102&gt;0,Deficit!$D$213-Raw!AF102,"")</f>
        <v>6.9159909560857997</v>
      </c>
      <c r="AD207" s="19">
        <f>IF(Raw!AG102&gt;0,Deficit!$D$213-Raw!AG102,"")</f>
        <v>7.1813626697760995</v>
      </c>
      <c r="AE207" s="19">
        <f>IF(Raw!AH102&gt;0,Deficit!$D$213-Raw!AH102,"")</f>
        <v>6.7474821178224005</v>
      </c>
      <c r="AF207" s="19">
        <f>IF(Raw!AI102&gt;0,Deficit!$D$213-Raw!AI102,"")</f>
        <v>6.6992051943785</v>
      </c>
      <c r="AG207" s="19">
        <f>IF(Raw!AJ102&gt;0,Deficit!$D$213-Raw!AJ102,"")</f>
        <v>7.0378490525078004</v>
      </c>
      <c r="AH207" s="19">
        <f>IF(Raw!AK102&gt;0,Deficit!$D$213-Raw!AK102,"")</f>
        <v>6.1164783032059997</v>
      </c>
      <c r="AI207" s="19">
        <f>IF(Raw!AL102&gt;0,Deficit!$D$213-Raw!AL102,"")</f>
        <v>6.4249357416913</v>
      </c>
      <c r="AJ207" s="19">
        <f>IF(Raw!AM102&gt;0,Deficit!$D$213-Raw!AM102,"")</f>
        <v>5.6574191136345</v>
      </c>
      <c r="AK207" s="19">
        <f>IF(Raw!AN102&gt;0,Deficit!$D$213-Raw!AN102,"")</f>
        <v>6.1292129927958996</v>
      </c>
      <c r="AL207" s="19">
        <f>IF(Raw!AO102&gt;0,Deficit!$D$213-Raw!AO102,"")</f>
        <v>6.0909906223944006</v>
      </c>
      <c r="AM207" s="19">
        <f>IF(Raw!AP102&gt;0,Deficit!$D$213-Raw!AP102,"")</f>
        <v>5.8477647540106013</v>
      </c>
      <c r="AN207" s="19">
        <f>IF(Raw!AQ102&gt;0,Deficit!$D$213-Raw!AQ102,"")</f>
        <v>6.6882886595879008</v>
      </c>
      <c r="AO207" s="19">
        <f>IF(Raw!AR102&gt;0,Deficit!$D$213-Raw!AR102,"")</f>
        <v>5.9588314191822995</v>
      </c>
      <c r="AP207" s="19">
        <f>IF(Raw!AS102&gt;0,Deficit!$D$213-Raw!AS102,"")</f>
        <v>5.4260942551518987</v>
      </c>
      <c r="AQ207" s="19">
        <f>IF(Raw!AT102&gt;0,Deficit!$D$213-Raw!AT102,"")</f>
        <v>6.6098670460386995</v>
      </c>
      <c r="AR207" s="19" t="str">
        <f>IF(Raw!AU102&gt;0,Deficit!$D$213-Raw!AU102,"")</f>
        <v/>
      </c>
    </row>
    <row r="208" spans="1:44" x14ac:dyDescent="0.25">
      <c r="A208" s="31" t="s">
        <v>45</v>
      </c>
      <c r="B208" s="31">
        <v>8</v>
      </c>
      <c r="C208" s="31">
        <v>15</v>
      </c>
      <c r="D208" s="19">
        <v>26</v>
      </c>
      <c r="E208" s="19"/>
      <c r="F208" s="19">
        <f>IF(Raw!I145&gt;0,Deficit!$D$202-Raw!I145,"")</f>
        <v>19.25</v>
      </c>
      <c r="G208" s="19">
        <f>IF(Raw!J145&gt;0,Deficit!$D$202-Raw!J145,"")</f>
        <v>8.5</v>
      </c>
      <c r="H208" s="19">
        <f>IF(Raw!K145&gt;0,Deficit!$D$202-Raw!K145,"")</f>
        <v>14.05</v>
      </c>
      <c r="I208" s="19">
        <f>IF(Raw!L145&gt;0,Deficit!$D$202-Raw!L145,"")</f>
        <v>0.85000000000000142</v>
      </c>
      <c r="J208" s="19">
        <f>IF(Raw!M145&gt;0,Deficit!$D$202-Raw!M145,"")</f>
        <v>12.65</v>
      </c>
      <c r="K208" s="19">
        <f>IF(Raw!N145&gt;0,Deficit!$D$202-Raw!N145,"")</f>
        <v>2.1999999999999993</v>
      </c>
      <c r="L208" s="19">
        <f>IF(Raw!O145&gt;0,Deficit!$D$202-Raw!O145,"")</f>
        <v>19.5</v>
      </c>
      <c r="M208" s="19">
        <f>IF(Raw!P145&gt;0,Deficit!$D$202-Raw!P145,"")</f>
        <v>10</v>
      </c>
      <c r="N208" s="19">
        <f>IF(Raw!Q145&gt;0,Deficit!$D$202-Raw!Q145,"")</f>
        <v>14.65</v>
      </c>
      <c r="O208" s="19">
        <f>IF(Raw!R145&gt;0,Deficit!$D$202-Raw!R145,"")</f>
        <v>0.55000000000000071</v>
      </c>
      <c r="P208" s="19">
        <f>IF(Raw!S145&gt;0,Deficit!$D$202-Raw!S145,"")</f>
        <v>18.2</v>
      </c>
      <c r="Q208" s="52">
        <f>IF(Raw!T145&gt;0,Deficit!$D$202-Raw!T145,"")</f>
        <v>21.1</v>
      </c>
      <c r="R208" s="52">
        <v>15</v>
      </c>
      <c r="S208" s="19">
        <f>IF(Raw!V145&gt;0,Deficit!$D$202-Raw!V145,"")</f>
        <v>3.1999999999999993</v>
      </c>
      <c r="T208" s="19">
        <f>IF(Raw!W145&gt;0,Deficit!$D$202-Raw!W145,"")</f>
        <v>-0.69999999999999929</v>
      </c>
      <c r="U208" s="19"/>
      <c r="V208" s="19">
        <f>IF(Raw!Y145&gt;0,Deficit!$D$202-Raw!Y145,"")</f>
        <v>14.75</v>
      </c>
      <c r="W208" s="19">
        <f>IF(Raw!Z145&gt;0,Deficit!$D$202-Raw!Z145,"")</f>
        <v>13.5666666666667</v>
      </c>
      <c r="X208" s="19">
        <f>IF(Raw!AA145&gt;0,Deficit!$D$202-Raw!AA145,"")</f>
        <v>4.25</v>
      </c>
      <c r="Y208" s="19">
        <f>IF(Raw!AB145&gt;0,Deficit!$D$202-Raw!AB145,"")</f>
        <v>9.8999999999999986</v>
      </c>
      <c r="Z208" s="19">
        <f>IF(Raw!AC145&gt;0,Deficit!$D$202-Raw!AC145,"")</f>
        <v>3.8999999999999986</v>
      </c>
      <c r="AA208" s="19">
        <f>IF(Raw!AD145&gt;0,Deficit!$D$202-Raw!AD145,"")</f>
        <v>9.1499999999999986</v>
      </c>
      <c r="AB208" s="19">
        <f>IF(Raw!AE145&gt;0,Deficit!$D$202-Raw!AE145,"")</f>
        <v>6.3000000000000007</v>
      </c>
      <c r="AC208" s="19">
        <f>IF(Raw!AF145&gt;0,Deficit!$D$202-Raw!AF145,"")</f>
        <v>0.60000000000000142</v>
      </c>
      <c r="AD208" s="19">
        <f>IF(Raw!AG145&gt;0,Deficit!$D$202-Raw!AG145,"")</f>
        <v>12.45</v>
      </c>
      <c r="AE208" s="19">
        <f>IF(Raw!AH145&gt;0,Deficit!$D$202-Raw!AH145,"")</f>
        <v>-0.30000000000000071</v>
      </c>
      <c r="AF208" s="19">
        <f>IF(Raw!AI145&gt;0,Deficit!$D$202-Raw!AI145,"")</f>
        <v>4</v>
      </c>
      <c r="AG208" s="19">
        <f>IF(Raw!AJ145&gt;0,Deficit!$D$202-Raw!AJ145,"")</f>
        <v>12.75</v>
      </c>
      <c r="AH208" s="19">
        <f>IF(Raw!AK145&gt;0,Deficit!$D$202-Raw!AK145,"")</f>
        <v>0.94999999999999929</v>
      </c>
      <c r="AI208" s="19">
        <f>IF(Raw!AL145&gt;0,Deficit!$D$202-Raw!AL145,"")</f>
        <v>14</v>
      </c>
      <c r="AJ208" s="19">
        <f>IF(Raw!AM145&gt;0,Deficit!$D$202-Raw!AM145,"")</f>
        <v>-1</v>
      </c>
      <c r="AK208" s="19">
        <f>IF(Raw!AN145&gt;0,Deficit!$D$202-Raw!AN145,"")</f>
        <v>9.3500000000000014</v>
      </c>
      <c r="AL208" s="19">
        <f>IF(Raw!AO145&gt;0,Deficit!$D$202-Raw!AO145,"")</f>
        <v>12.75</v>
      </c>
      <c r="AM208" s="19">
        <f>IF(Raw!AP145&gt;0,Deficit!$D$202-Raw!AP145,"")</f>
        <v>4.4499999999999993</v>
      </c>
      <c r="AN208" s="19">
        <f>IF(Raw!AQ145&gt;0,Deficit!$D$202-Raw!AQ145,"")</f>
        <v>10.1</v>
      </c>
      <c r="AO208" s="19">
        <f>IF(Raw!AR145&gt;0,Deficit!$D$202-Raw!AR145,"")</f>
        <v>-0.44999999999999929</v>
      </c>
      <c r="AP208" s="19">
        <f>IF(Raw!AS145&gt;0,Deficit!$D$202-Raw!AS145,"")</f>
        <v>-1.3500000000000014</v>
      </c>
      <c r="AQ208" s="19">
        <f>IF(Raw!AT145&gt;0,Deficit!$D$202-Raw!AT145,"")</f>
        <v>3.1499999999999986</v>
      </c>
      <c r="AR208" s="19" t="str">
        <f>IF(Raw!AU145&gt;0,Deficit!$D$202-Raw!AU145,"")</f>
        <v/>
      </c>
    </row>
    <row r="209" spans="1:44" x14ac:dyDescent="0.25">
      <c r="A209" s="31" t="s">
        <v>45</v>
      </c>
      <c r="B209" s="31">
        <v>8</v>
      </c>
      <c r="C209" s="31">
        <v>30</v>
      </c>
      <c r="D209" s="86">
        <v>23</v>
      </c>
      <c r="E209" s="19"/>
      <c r="F209" s="19">
        <f>IF(Raw!I146&gt;0,Deficit!$D$204-Raw!I146,"")</f>
        <v>4.3635779847205995</v>
      </c>
      <c r="G209" s="19">
        <f>IF(Raw!J146&gt;0,Deficit!$D$204-Raw!J146,"")</f>
        <v>1.7009460839061994</v>
      </c>
      <c r="H209" s="19">
        <f>IF(Raw!K146&gt;0,Deficit!$D$204-Raw!K146,"")</f>
        <v>3.9202276117243002</v>
      </c>
      <c r="I209" s="19">
        <f>IF(Raw!L146&gt;0,Deficit!$D$204-Raw!L146,"")</f>
        <v>0.86660456328050017</v>
      </c>
      <c r="J209" s="19">
        <f>IF(Raw!M146&gt;0,Deficit!$D$204-Raw!M146,"")</f>
        <v>4.3166403555119999</v>
      </c>
      <c r="K209" s="19">
        <f>IF(Raw!N146&gt;0,Deficit!$D$204-Raw!N146,"")</f>
        <v>0.4606874573774995</v>
      </c>
      <c r="L209" s="19">
        <f>IF(Raw!O146&gt;0,Deficit!$D$204-Raw!O146,"")</f>
        <v>6.3904156058165995</v>
      </c>
      <c r="M209" s="19">
        <f>IF(Raw!P146&gt;0,Deficit!$D$204-Raw!P146,"")</f>
        <v>4.3455420182554008</v>
      </c>
      <c r="N209" s="19">
        <f>IF(Raw!Q146&gt;0,Deficit!$D$204-Raw!Q146,"")</f>
        <v>8.8266966429223999</v>
      </c>
      <c r="O209" s="19">
        <f>IF(Raw!R146&gt;0,Deficit!$D$204-Raw!R146,"")</f>
        <v>6.6628490742294986</v>
      </c>
      <c r="P209" s="19">
        <f>IF(Raw!S146&gt;0,Deficit!$D$204-Raw!S146,"")</f>
        <v>9.4492376650420002</v>
      </c>
      <c r="Q209" s="19">
        <f>IF(Raw!T146&gt;0,Deficit!$D$204-Raw!T146,"")</f>
        <v>8.8181474386335008</v>
      </c>
      <c r="R209" s="19">
        <f>IF(Raw!U146&gt;0,Deficit!$D$204-Raw!U146,"")</f>
        <v>4.3796012067663987</v>
      </c>
      <c r="S209" s="19">
        <f>IF(Raw!V146&gt;0,Deficit!$D$204-Raw!V146,"")</f>
        <v>6.1189695161267998</v>
      </c>
      <c r="T209" s="19">
        <f>IF(Raw!W146&gt;0,Deficit!$D$204-Raw!W146,"")</f>
        <v>3.4088794246351988</v>
      </c>
      <c r="U209" s="19"/>
      <c r="V209" s="19">
        <f>IF(Raw!Y146&gt;0,Deficit!$D$204-Raw!Y146,"")</f>
        <v>7.3228523296433998</v>
      </c>
      <c r="W209" s="19">
        <f>IF(Raw!Z146&gt;0,Deficit!$D$204-Raw!Z146,"")</f>
        <v>9.0722599203594996</v>
      </c>
      <c r="X209" s="19">
        <f>IF(Raw!AA146&gt;0,Deficit!$D$204-Raw!AA146,"")</f>
        <v>4.7403406237313988</v>
      </c>
      <c r="Y209" s="19">
        <f>IF(Raw!AB146&gt;0,Deficit!$D$204-Raw!AB146,"")</f>
        <v>8.1650607536642994</v>
      </c>
      <c r="Z209" s="19">
        <f>IF(Raw!AC146&gt;0,Deficit!$D$204-Raw!AC146,"")</f>
        <v>-2.6399404966799267E-2</v>
      </c>
      <c r="AA209" s="19">
        <f>IF(Raw!AD146&gt;0,Deficit!$D$204-Raw!AD146,"")</f>
        <v>3.8793786269119011</v>
      </c>
      <c r="AB209" s="19">
        <f>IF(Raw!AE146&gt;0,Deficit!$D$204-Raw!AE146,"")</f>
        <v>2.4593471777051015</v>
      </c>
      <c r="AC209" s="19">
        <f>IF(Raw!AF146&gt;0,Deficit!$D$204-Raw!AF146,"")</f>
        <v>-0.23532965386930016</v>
      </c>
      <c r="AD209" s="19">
        <f>IF(Raw!AG146&gt;0,Deficit!$D$204-Raw!AG146,"")</f>
        <v>5.4117340348437004</v>
      </c>
      <c r="AE209" s="19">
        <f>IF(Raw!AH146&gt;0,Deficit!$D$204-Raw!AH146,"")</f>
        <v>0.26697182035600164</v>
      </c>
      <c r="AF209" s="19">
        <f>IF(Raw!AI146&gt;0,Deficit!$D$204-Raw!AI146,"")</f>
        <v>1.937449779242101</v>
      </c>
      <c r="AG209" s="19">
        <f>IF(Raw!AJ146&gt;0,Deficit!$D$204-Raw!AJ146,"")</f>
        <v>7.0345696432791005</v>
      </c>
      <c r="AH209" s="19">
        <f>IF(Raw!AK146&gt;0,Deficit!$D$204-Raw!AK146,"")</f>
        <v>2.9057369988037003</v>
      </c>
      <c r="AI209" s="19">
        <f>IF(Raw!AL146&gt;0,Deficit!$D$204-Raw!AL146,"")</f>
        <v>6.1021181624291003</v>
      </c>
      <c r="AJ209" s="19">
        <f>IF(Raw!AM146&gt;0,Deficit!$D$204-Raw!AM146,"")</f>
        <v>3.2118461105064995</v>
      </c>
      <c r="AK209" s="19">
        <f>IF(Raw!AN146&gt;0,Deficit!$D$204-Raw!AN146,"")</f>
        <v>4.9532246969901017</v>
      </c>
      <c r="AL209" s="19">
        <f>IF(Raw!AO146&gt;0,Deficit!$D$204-Raw!AO146,"")</f>
        <v>7.5387857975046</v>
      </c>
      <c r="AM209" s="19">
        <f>IF(Raw!AP146&gt;0,Deficit!$D$204-Raw!AP146,"")</f>
        <v>4.0088529850266994</v>
      </c>
      <c r="AN209" s="19">
        <f>IF(Raw!AQ146&gt;0,Deficit!$D$204-Raw!AQ146,"")</f>
        <v>1.1150500447140992</v>
      </c>
      <c r="AO209" s="19">
        <f>IF(Raw!AR146&gt;0,Deficit!$D$204-Raw!AR146,"")</f>
        <v>2.0458069960891017</v>
      </c>
      <c r="AP209" s="19">
        <f>IF(Raw!AS146&gt;0,Deficit!$D$204-Raw!AS146,"")</f>
        <v>2.8384533519786999</v>
      </c>
      <c r="AQ209" s="19">
        <f>IF(Raw!AT146&gt;0,Deficit!$D$204-Raw!AT146,"")</f>
        <v>1.4891398721245004</v>
      </c>
      <c r="AR209" s="19" t="str">
        <f>IF(Raw!AU146&gt;0,Deficit!$D$204-Raw!AU146,"")</f>
        <v/>
      </c>
    </row>
    <row r="210" spans="1:44" x14ac:dyDescent="0.25">
      <c r="A210" s="31" t="s">
        <v>45</v>
      </c>
      <c r="B210" s="31">
        <v>8</v>
      </c>
      <c r="C210" s="31">
        <v>60</v>
      </c>
      <c r="D210" s="19">
        <v>21.6</v>
      </c>
      <c r="E210" s="19"/>
      <c r="F210" s="19">
        <f>IF(Raw!I147&gt;0,Deficit!$D$206-Raw!I147,"")</f>
        <v>4.4816787152171997</v>
      </c>
      <c r="G210" s="19">
        <f>IF(Raw!J147&gt;0,Deficit!$D$206-Raw!J147,"")</f>
        <v>3.4872770302257017</v>
      </c>
      <c r="H210" s="19">
        <f>IF(Raw!K147&gt;0,Deficit!$D$206-Raw!K147,"")</f>
        <v>4.0749092925888029</v>
      </c>
      <c r="I210" s="19">
        <f>IF(Raw!L147&gt;0,Deficit!$D$206-Raw!L147,"")</f>
        <v>3.2785206521764003</v>
      </c>
      <c r="J210" s="19">
        <f>IF(Raw!M147&gt;0,Deficit!$D$206-Raw!M147,"")</f>
        <v>3.1442905959782017</v>
      </c>
      <c r="K210" s="19">
        <f>IF(Raw!N147&gt;0,Deficit!$D$206-Raw!N147,"")</f>
        <v>3.1184982852454013</v>
      </c>
      <c r="L210" s="19">
        <f>IF(Raw!O147&gt;0,Deficit!$D$206-Raw!O147,"")</f>
        <v>2.4945545636966031</v>
      </c>
      <c r="M210" s="19">
        <f>IF(Raw!P147&gt;0,Deficit!$D$206-Raw!P147,"")</f>
        <v>2.8485523071105021</v>
      </c>
      <c r="N210" s="19">
        <f>IF(Raw!Q147&gt;0,Deficit!$D$206-Raw!Q147,"")</f>
        <v>3.628413394144701</v>
      </c>
      <c r="O210" s="19">
        <f>IF(Raw!R147&gt;0,Deficit!$D$206-Raw!R147,"")</f>
        <v>3.6679886762671003</v>
      </c>
      <c r="P210" s="19">
        <f>IF(Raw!S147&gt;0,Deficit!$D$206-Raw!S147,"")</f>
        <v>4.6752603118564018</v>
      </c>
      <c r="Q210" s="19">
        <f>IF(Raw!T147&gt;0,Deficit!$D$206-Raw!T147,"")</f>
        <v>4.1663405031736005</v>
      </c>
      <c r="R210" s="19">
        <f>IF(Raw!U147&gt;0,Deficit!$D$206-Raw!U147,"")</f>
        <v>4.647705831580403</v>
      </c>
      <c r="S210" s="19">
        <f>IF(Raw!V147&gt;0,Deficit!$D$206-Raw!V147,"")</f>
        <v>4.5485578604442019</v>
      </c>
      <c r="T210" s="19">
        <f>IF(Raw!W147&gt;0,Deficit!$D$206-Raw!W147,"")</f>
        <v>4.9127077312928016</v>
      </c>
      <c r="U210" s="19"/>
      <c r="V210" s="19">
        <f>IF(Raw!Y147&gt;0,Deficit!$D$206-Raw!Y147,"")</f>
        <v>5.2963837440493009</v>
      </c>
      <c r="W210" s="19">
        <f>IF(Raw!Z147&gt;0,Deficit!$D$206-Raw!Z147,"")</f>
        <v>5.7319856859497023</v>
      </c>
      <c r="X210" s="19">
        <f>IF(Raw!AA147&gt;0,Deficit!$D$206-Raw!AA147,"")</f>
        <v>6.1400163727117008</v>
      </c>
      <c r="Y210" s="19">
        <f>IF(Raw!AB147&gt;0,Deficit!$D$206-Raw!AB147,"")</f>
        <v>5.9832537264458008</v>
      </c>
      <c r="Z210" s="19">
        <f>IF(Raw!AC147&gt;0,Deficit!$D$206-Raw!AC147,"")</f>
        <v>0.76932405448309993</v>
      </c>
      <c r="AA210" s="19">
        <f>IF(Raw!AD147&gt;0,Deficit!$D$206-Raw!AD147,"")</f>
        <v>2.1186198774236011</v>
      </c>
      <c r="AB210" s="19">
        <f>IF(Raw!AE147&gt;0,Deficit!$D$206-Raw!AE147,"")</f>
        <v>0.36821400103560009</v>
      </c>
      <c r="AC210" s="19">
        <f>IF(Raw!AF147&gt;0,Deficit!$D$206-Raw!AF147,"")</f>
        <v>1.2001826826975019</v>
      </c>
      <c r="AD210" s="19">
        <f>IF(Raw!AG147&gt;0,Deficit!$D$206-Raw!AG147,"")</f>
        <v>1.461509375108303</v>
      </c>
      <c r="AE210" s="19">
        <f>IF(Raw!AH147&gt;0,Deficit!$D$206-Raw!AH147,"")</f>
        <v>1.7851663687014003</v>
      </c>
      <c r="AF210" s="19">
        <f>IF(Raw!AI147&gt;0,Deficit!$D$206-Raw!AI147,"")</f>
        <v>1.4224116182404032</v>
      </c>
      <c r="AG210" s="19">
        <f>IF(Raw!AJ147&gt;0,Deficit!$D$206-Raw!AJ147,"")</f>
        <v>3.3282379630540007</v>
      </c>
      <c r="AH210" s="19">
        <f>IF(Raw!AK147&gt;0,Deficit!$D$206-Raw!AK147,"")</f>
        <v>3.422010680795303</v>
      </c>
      <c r="AI210" s="19">
        <f>IF(Raw!AL147&gt;0,Deficit!$D$206-Raw!AL147,"")</f>
        <v>3.3466582702087031</v>
      </c>
      <c r="AJ210" s="19">
        <f>IF(Raw!AM147&gt;0,Deficit!$D$206-Raw!AM147,"")</f>
        <v>3.5331767461579027</v>
      </c>
      <c r="AK210" s="19">
        <f>IF(Raw!AN147&gt;0,Deficit!$D$206-Raw!AN147,"")</f>
        <v>3.5532246969901031</v>
      </c>
      <c r="AL210" s="19">
        <f>IF(Raw!AO147&gt;0,Deficit!$D$206-Raw!AO147,"")</f>
        <v>5.2321531547884028</v>
      </c>
      <c r="AM210" s="19">
        <f>IF(Raw!AP147&gt;0,Deficit!$D$206-Raw!AP147,"")</f>
        <v>5.5071735217205031</v>
      </c>
      <c r="AN210" s="19">
        <f>IF(Raw!AQ147&gt;0,Deficit!$D$206-Raw!AQ147,"")</f>
        <v>0.11819118296250153</v>
      </c>
      <c r="AO210" s="19">
        <f>IF(Raw!AR147&gt;0,Deficit!$D$206-Raw!AR147,"")</f>
        <v>1.1974203560471999</v>
      </c>
      <c r="AP210" s="19">
        <f>IF(Raw!AS147&gt;0,Deficit!$D$206-Raw!AS147,"")</f>
        <v>2.8328539029460025</v>
      </c>
      <c r="AQ210" s="19">
        <f>IF(Raw!AT147&gt;0,Deficit!$D$206-Raw!AT147,"")</f>
        <v>2.8817078143832013</v>
      </c>
      <c r="AR210" s="19" t="str">
        <f>IF(Raw!AU147&gt;0,Deficit!$D$206-Raw!AU147,"")</f>
        <v/>
      </c>
    </row>
    <row r="211" spans="1:44" x14ac:dyDescent="0.25">
      <c r="A211" s="31" t="s">
        <v>45</v>
      </c>
      <c r="B211" s="31">
        <v>8</v>
      </c>
      <c r="C211" s="31">
        <v>90</v>
      </c>
      <c r="D211" s="19">
        <v>16</v>
      </c>
      <c r="E211" s="19"/>
      <c r="F211" s="19">
        <f>IF(Raw!I148&gt;0,Deficit!$D$208-Raw!I148,"")</f>
        <v>1.3925600104580997</v>
      </c>
      <c r="G211" s="19">
        <f>IF(Raw!J148&gt;0,Deficit!$D$208-Raw!J148,"")</f>
        <v>1.6930111426703007</v>
      </c>
      <c r="H211" s="19">
        <f>IF(Raw!K148&gt;0,Deficit!$D$208-Raw!K148,"")</f>
        <v>1.7590136779408994</v>
      </c>
      <c r="I211" s="19">
        <f>IF(Raw!L148&gt;0,Deficit!$D$208-Raw!L148,"")</f>
        <v>1.8593922052293994</v>
      </c>
      <c r="J211" s="19">
        <f>IF(Raw!M148&gt;0,Deficit!$D$208-Raw!M148,"")</f>
        <v>1.3561655921746993</v>
      </c>
      <c r="K211" s="19">
        <f>IF(Raw!N148&gt;0,Deficit!$D$208-Raw!N148,"")</f>
        <v>1.6532717560483992</v>
      </c>
      <c r="L211" s="19">
        <f>IF(Raw!O148&gt;0,Deficit!$D$208-Raw!O148,"")</f>
        <v>1.3347926484486994</v>
      </c>
      <c r="M211" s="19">
        <f>IF(Raw!P148&gt;0,Deficit!$D$208-Raw!P148,"")</f>
        <v>1.4504329882636995</v>
      </c>
      <c r="N211" s="19">
        <f>IF(Raw!Q148&gt;0,Deficit!$D$208-Raw!Q148,"")</f>
        <v>1.7738648044752008</v>
      </c>
      <c r="O211" s="19">
        <f>IF(Raw!R148&gt;0,Deficit!$D$208-Raw!R148,"")</f>
        <v>1.8269055924314994</v>
      </c>
      <c r="P211" s="19">
        <f>IF(Raw!S148&gt;0,Deficit!$D$208-Raw!S148,"")</f>
        <v>1.6275981334602996</v>
      </c>
      <c r="Q211" s="19">
        <f>IF(Raw!T148&gt;0,Deficit!$D$208-Raw!T148,"")</f>
        <v>2.1212953076076992</v>
      </c>
      <c r="R211" s="19">
        <f>IF(Raw!U148&gt;0,Deficit!$D$208-Raw!U148,"")</f>
        <v>2.5868667685637998</v>
      </c>
      <c r="S211" s="19">
        <f>IF(Raw!V148&gt;0,Deficit!$D$208-Raw!V148,"")</f>
        <v>2.6626778867096004</v>
      </c>
      <c r="T211" s="19">
        <f>IF(Raw!W148&gt;0,Deficit!$D$208-Raw!W148,"")</f>
        <v>2.5998206813690992</v>
      </c>
      <c r="U211" s="19"/>
      <c r="V211" s="19">
        <f>IF(Raw!Y148&gt;0,Deficit!$D$208-Raw!Y148,"")</f>
        <v>2.6112863588425999</v>
      </c>
      <c r="W211" s="19">
        <f>IF(Raw!Z148&gt;0,Deficit!$D$208-Raw!Z148,"")</f>
        <v>3.2841457246047998</v>
      </c>
      <c r="X211" s="19">
        <f>IF(Raw!AA148&gt;0,Deficit!$D$208-Raw!AA148,"")</f>
        <v>3.1618874991594002</v>
      </c>
      <c r="Y211" s="19">
        <f>IF(Raw!AB148&gt;0,Deficit!$D$208-Raw!AB148,"")</f>
        <v>3.2950836462851996</v>
      </c>
      <c r="Z211" s="19">
        <f>IF(Raw!AC148&gt;0,Deficit!$D$208-Raw!AC148,"")</f>
        <v>2.9604076557138992</v>
      </c>
      <c r="AA211" s="19">
        <f>IF(Raw!AD148&gt;0,Deficit!$D$208-Raw!AD148,"")</f>
        <v>2.5664007993575009</v>
      </c>
      <c r="AB211" s="19">
        <f>IF(Raw!AE148&gt;0,Deficit!$D$208-Raw!AE148,"")</f>
        <v>0.17887469157109948</v>
      </c>
      <c r="AC211" s="19">
        <f>IF(Raw!AF148&gt;0,Deficit!$D$208-Raw!AF148,"")</f>
        <v>0.49566606078970032</v>
      </c>
      <c r="AD211" s="19">
        <f>IF(Raw!AG148&gt;0,Deficit!$D$208-Raw!AG148,"")</f>
        <v>0.15147298485010019</v>
      </c>
      <c r="AE211" s="19">
        <f>IF(Raw!AH148&gt;0,Deficit!$D$208-Raw!AH148,"")</f>
        <v>0.38746816871539913</v>
      </c>
      <c r="AF211" s="19">
        <f>IF(Raw!AI148&gt;0,Deficit!$D$208-Raw!AI148,"")</f>
        <v>0.6334276296796002</v>
      </c>
      <c r="AG211" s="19">
        <f>IF(Raw!AJ148&gt;0,Deficit!$D$208-Raw!AJ148,"")</f>
        <v>1.5624707707268009</v>
      </c>
      <c r="AH211" s="19">
        <f>IF(Raw!AK148&gt;0,Deficit!$D$208-Raw!AK148,"")</f>
        <v>1.3052795780902002</v>
      </c>
      <c r="AI211" s="19">
        <f>IF(Raw!AL148&gt;0,Deficit!$D$208-Raw!AL148,"")</f>
        <v>1.4417877882388996</v>
      </c>
      <c r="AJ211" s="19">
        <f>IF(Raw!AM148&gt;0,Deficit!$D$208-Raw!AM148,"")</f>
        <v>1.7673386191085996</v>
      </c>
      <c r="AK211" s="19">
        <f>IF(Raw!AN148&gt;0,Deficit!$D$208-Raw!AN148,"")</f>
        <v>1.9665749218900999</v>
      </c>
      <c r="AL211" s="19">
        <f>IF(Raw!AO148&gt;0,Deficit!$D$208-Raw!AO148,"")</f>
        <v>2.9775434102784004</v>
      </c>
      <c r="AM211" s="19">
        <f>IF(Raw!AP148&gt;0,Deficit!$D$208-Raw!AP148,"")</f>
        <v>2.9734617000337007</v>
      </c>
      <c r="AN211" s="19">
        <f>IF(Raw!AQ148&gt;0,Deficit!$D$208-Raw!AQ148,"")</f>
        <v>-0.84972804645439837</v>
      </c>
      <c r="AO211" s="19">
        <f>IF(Raw!AR148&gt;0,Deficit!$D$208-Raw!AR148,"")</f>
        <v>-6.7184273486798674E-2</v>
      </c>
      <c r="AP211" s="19">
        <f>IF(Raw!AS148&gt;0,Deficit!$D$208-Raw!AS148,"")</f>
        <v>2.2893838719206006</v>
      </c>
      <c r="AQ211" s="19">
        <f>IF(Raw!AT148&gt;0,Deficit!$D$208-Raw!AT148,"")</f>
        <v>1.5304473460371</v>
      </c>
      <c r="AR211" s="19" t="str">
        <f>IF(Raw!AU148&gt;0,Deficit!$D$208-Raw!AU148,"")</f>
        <v/>
      </c>
    </row>
    <row r="212" spans="1:44" x14ac:dyDescent="0.25">
      <c r="A212" s="31" t="s">
        <v>45</v>
      </c>
      <c r="B212" s="31">
        <v>8</v>
      </c>
      <c r="C212" s="31">
        <v>120</v>
      </c>
      <c r="D212" s="19">
        <v>14.5</v>
      </c>
      <c r="E212" s="19"/>
      <c r="F212" s="19">
        <f>IF(Raw!I149&gt;0,Deficit!$D$210-Raw!I149,"")</f>
        <v>1.4820269907819998</v>
      </c>
      <c r="G212" s="19">
        <f>IF(Raw!J149&gt;0,Deficit!$D$210-Raw!J149,"")</f>
        <v>1.3573111586908002</v>
      </c>
      <c r="H212" s="19">
        <f>IF(Raw!K149&gt;0,Deficit!$D$210-Raw!K149,"")</f>
        <v>2.0060678803898995</v>
      </c>
      <c r="I212" s="19">
        <f>IF(Raw!L149&gt;0,Deficit!$D$210-Raw!L149,"")</f>
        <v>1.3416527391134991</v>
      </c>
      <c r="J212" s="19">
        <f>IF(Raw!M149&gt;0,Deficit!$D$210-Raw!M149,"")</f>
        <v>0.60534862177740045</v>
      </c>
      <c r="K212" s="19">
        <f>IF(Raw!N149&gt;0,Deficit!$D$210-Raw!N149,"")</f>
        <v>0.8682618365055994</v>
      </c>
      <c r="L212" s="19">
        <f>IF(Raw!O149&gt;0,Deficit!$D$210-Raw!O149,"")</f>
        <v>0.63927702939900044</v>
      </c>
      <c r="M212" s="19">
        <f>IF(Raw!P149&gt;0,Deficit!$D$210-Raw!P149,"")</f>
        <v>0.98172886550779914</v>
      </c>
      <c r="N212" s="19">
        <f>IF(Raw!Q149&gt;0,Deficit!$D$210-Raw!Q149,"")</f>
        <v>1.3529235075690007</v>
      </c>
      <c r="O212" s="19">
        <f>IF(Raw!R149&gt;0,Deficit!$D$210-Raw!R149,"")</f>
        <v>1.3695974920423009</v>
      </c>
      <c r="P212" s="19">
        <f>IF(Raw!S149&gt;0,Deficit!$D$210-Raw!S149,"")</f>
        <v>1.4481937940907006</v>
      </c>
      <c r="Q212" s="19">
        <f>IF(Raw!T149&gt;0,Deficit!$D$210-Raw!T149,"")</f>
        <v>1.2062603322870995</v>
      </c>
      <c r="R212" s="19">
        <f>IF(Raw!U149&gt;0,Deficit!$D$210-Raw!U149,"")</f>
        <v>1.6241368005723</v>
      </c>
      <c r="S212" s="19">
        <f>IF(Raw!V149&gt;0,Deficit!$D$210-Raw!V149,"")</f>
        <v>1.2120400796162993</v>
      </c>
      <c r="T212" s="19">
        <f>IF(Raw!W149&gt;0,Deficit!$D$210-Raw!W149,"")</f>
        <v>1.4951789295891995</v>
      </c>
      <c r="U212" s="19"/>
      <c r="V212" s="19">
        <f>IF(Raw!Y149&gt;0,Deficit!$D$210-Raw!Y149,"")</f>
        <v>1.5934753157547998</v>
      </c>
      <c r="W212" s="19">
        <f>IF(Raw!Z149&gt;0,Deficit!$D$210-Raw!Z149,"")</f>
        <v>1.3959792603780006</v>
      </c>
      <c r="X212" s="19">
        <f>IF(Raw!AA149&gt;0,Deficit!$D$210-Raw!AA149,"")</f>
        <v>1.6698506081046993</v>
      </c>
      <c r="Y212" s="19">
        <f>IF(Raw!AB149&gt;0,Deficit!$D$210-Raw!AB149,"")</f>
        <v>1.9944290604501003</v>
      </c>
      <c r="Z212" s="19">
        <f>IF(Raw!AC149&gt;0,Deficit!$D$210-Raw!AC149,"")</f>
        <v>1.8968495124914995</v>
      </c>
      <c r="AA212" s="19">
        <f>IF(Raw!AD149&gt;0,Deficit!$D$210-Raw!AD149,"")</f>
        <v>1.7184834720933004</v>
      </c>
      <c r="AB212" s="19">
        <f>IF(Raw!AE149&gt;0,Deficit!$D$210-Raw!AE149,"")</f>
        <v>0.35090708889170052</v>
      </c>
      <c r="AC212" s="19">
        <f>IF(Raw!AF149&gt;0,Deficit!$D$210-Raw!AF149,"")</f>
        <v>-0.40959104565290083</v>
      </c>
      <c r="AD212" s="19">
        <f>IF(Raw!AG149&gt;0,Deficit!$D$210-Raw!AG149,"")</f>
        <v>0.18531919265869945</v>
      </c>
      <c r="AE212" s="19">
        <f>IF(Raw!AH149&gt;0,Deficit!$D$210-Raw!AH149,"")</f>
        <v>-7.2349467860400196E-2</v>
      </c>
      <c r="AF212" s="19">
        <f>IF(Raw!AI149&gt;0,Deficit!$D$210-Raw!AI149,"")</f>
        <v>0.13251775184730086</v>
      </c>
      <c r="AG212" s="19">
        <f>IF(Raw!AJ149&gt;0,Deficit!$D$210-Raw!AJ149,"")</f>
        <v>0.83293421309200077</v>
      </c>
      <c r="AH212" s="19">
        <f>IF(Raw!AK149&gt;0,Deficit!$D$210-Raw!AK149,"")</f>
        <v>0.62052285845060062</v>
      </c>
      <c r="AI212" s="19">
        <f>IF(Raw!AL149&gt;0,Deficit!$D$210-Raw!AL149,"")</f>
        <v>0.67003215836390062</v>
      </c>
      <c r="AJ212" s="19">
        <f>IF(Raw!AM149&gt;0,Deficit!$D$210-Raw!AM149,"")</f>
        <v>1.0375941403342992</v>
      </c>
      <c r="AK212" s="19">
        <f>IF(Raw!AN149&gt;0,Deficit!$D$210-Raw!AN149,"")</f>
        <v>0.59884932181589967</v>
      </c>
      <c r="AL212" s="19">
        <f>IF(Raw!AO149&gt;0,Deficit!$D$210-Raw!AO149,"")</f>
        <v>1.4479276923299995</v>
      </c>
      <c r="AM212" s="19">
        <f>IF(Raw!AP149&gt;0,Deficit!$D$210-Raw!AP149,"")</f>
        <v>1.4300107931269999</v>
      </c>
      <c r="AN212" s="19">
        <f>IF(Raw!AQ149&gt;0,Deficit!$D$210-Raw!AQ149,"")</f>
        <v>0.70961404619190027</v>
      </c>
      <c r="AO212" s="19">
        <f>IF(Raw!AR149&gt;0,Deficit!$D$210-Raw!AR149,"")</f>
        <v>0.27002051558300089</v>
      </c>
      <c r="AP212" s="19">
        <f>IF(Raw!AS149&gt;0,Deficit!$D$210-Raw!AS149,"")</f>
        <v>1.1163521702086001</v>
      </c>
      <c r="AQ212" s="19">
        <f>IF(Raw!AT149&gt;0,Deficit!$D$210-Raw!AT149,"")</f>
        <v>5.0977524655900552E-2</v>
      </c>
      <c r="AR212" s="19" t="str">
        <f>IF(Raw!AU149&gt;0,Deficit!$D$210-Raw!AU149,"")</f>
        <v/>
      </c>
    </row>
    <row r="213" spans="1:44" x14ac:dyDescent="0.25">
      <c r="A213" s="31" t="s">
        <v>45</v>
      </c>
      <c r="B213" s="31">
        <v>8</v>
      </c>
      <c r="C213" s="31">
        <v>150</v>
      </c>
      <c r="D213" s="19">
        <v>17.5</v>
      </c>
      <c r="E213" s="19"/>
      <c r="F213" s="19">
        <f>IF(Raw!I150&gt;0,Deficit!$D$212-Raw!I150,"")</f>
        <v>5.1968787139981991</v>
      </c>
      <c r="G213" s="19">
        <f>IF(Raw!J150&gt;0,Deficit!$D$212-Raw!J150,"")</f>
        <v>4.8827283578548997</v>
      </c>
      <c r="H213" s="19">
        <f>IF(Raw!K150&gt;0,Deficit!$D$212-Raw!K150,"")</f>
        <v>5.1721159577792992</v>
      </c>
      <c r="I213" s="19">
        <f>IF(Raw!L150&gt;0,Deficit!$D$212-Raw!L150,"")</f>
        <v>4.9272525782286998</v>
      </c>
      <c r="J213" s="19">
        <f>IF(Raw!M150&gt;0,Deficit!$D$212-Raw!M150,"")</f>
        <v>4.4317449318624007</v>
      </c>
      <c r="K213" s="19">
        <f>IF(Raw!N150&gt;0,Deficit!$D$212-Raw!N150,"")</f>
        <v>4.2499041556500003</v>
      </c>
      <c r="L213" s="19">
        <f>IF(Raw!O150&gt;0,Deficit!$D$212-Raw!O150,"")</f>
        <v>3.6565463939006992</v>
      </c>
      <c r="M213" s="19">
        <f>IF(Raw!P150&gt;0,Deficit!$D$212-Raw!P150,"")</f>
        <v>4.0436300420614</v>
      </c>
      <c r="N213" s="19">
        <f>IF(Raw!Q150&gt;0,Deficit!$D$212-Raw!Q150,"")</f>
        <v>3.4259888068781006</v>
      </c>
      <c r="O213" s="19">
        <f>IF(Raw!R150&gt;0,Deficit!$D$212-Raw!R150,"")</f>
        <v>3.5617741764972006</v>
      </c>
      <c r="P213" s="19">
        <f>IF(Raw!S150&gt;0,Deficit!$D$212-Raw!S150,"")</f>
        <v>3.6586226561322004</v>
      </c>
      <c r="Q213" s="19">
        <f>IF(Raw!T150&gt;0,Deficit!$D$212-Raw!T150,"")</f>
        <v>3.4617476608363997</v>
      </c>
      <c r="R213" s="19">
        <f>IF(Raw!U150&gt;0,Deficit!$D$212-Raw!U150,"")</f>
        <v>3.8113726130856005</v>
      </c>
      <c r="S213" s="19">
        <f>IF(Raw!V150&gt;0,Deficit!$D$212-Raw!V150,"")</f>
        <v>3.9355075725932007</v>
      </c>
      <c r="T213" s="19">
        <f>IF(Raw!W150&gt;0,Deficit!$D$212-Raw!W150,"")</f>
        <v>3.7778367805205004</v>
      </c>
      <c r="U213" s="19"/>
      <c r="V213" s="19">
        <f>IF(Raw!Y150&gt;0,Deficit!$D$212-Raw!Y150,"")</f>
        <v>3.5825485148218998</v>
      </c>
      <c r="W213" s="19">
        <f>IF(Raw!Z150&gt;0,Deficit!$D$212-Raw!Z150,"")</f>
        <v>3.4068735814527997</v>
      </c>
      <c r="X213" s="19">
        <f>IF(Raw!AA150&gt;0,Deficit!$D$212-Raw!AA150,"")</f>
        <v>3.4475647901155995</v>
      </c>
      <c r="Y213" s="19">
        <f>IF(Raw!AB150&gt;0,Deficit!$D$212-Raw!AB150,"")</f>
        <v>3.6380738730545996</v>
      </c>
      <c r="Z213" s="19">
        <f>IF(Raw!AC150&gt;0,Deficit!$D$212-Raw!AC150,"")</f>
        <v>3.8264670357411994</v>
      </c>
      <c r="AA213" s="19">
        <f>IF(Raw!AD150&gt;0,Deficit!$D$212-Raw!AD150,"")</f>
        <v>3.9404935732900004</v>
      </c>
      <c r="AB213" s="19">
        <f>IF(Raw!AE150&gt;0,Deficit!$D$212-Raw!AE150,"")</f>
        <v>3.6157004995744995</v>
      </c>
      <c r="AC213" s="19">
        <f>IF(Raw!AF150&gt;0,Deficit!$D$212-Raw!AF150,"")</f>
        <v>3.2961859633089006</v>
      </c>
      <c r="AD213" s="19">
        <f>IF(Raw!AG150&gt;0,Deficit!$D$212-Raw!AG150,"")</f>
        <v>1.6676289112077001</v>
      </c>
      <c r="AE213" s="19">
        <f>IF(Raw!AH150&gt;0,Deficit!$D$212-Raw!AH150,"")</f>
        <v>1.8399686021868007</v>
      </c>
      <c r="AF213" s="19">
        <f>IF(Raw!AI150&gt;0,Deficit!$D$212-Raw!AI150,"")</f>
        <v>1.2360083118409015</v>
      </c>
      <c r="AG213" s="19">
        <f>IF(Raw!AJ150&gt;0,Deficit!$D$212-Raw!AJ150,"")</f>
        <v>1.7238239771962007</v>
      </c>
      <c r="AH213" s="19">
        <f>IF(Raw!AK150&gt;0,Deficit!$D$212-Raw!AK150,"")</f>
        <v>1.5191563368451</v>
      </c>
      <c r="AI213" s="19">
        <f>IF(Raw!AL150&gt;0,Deficit!$D$212-Raw!AL150,"")</f>
        <v>2.1911736867385994</v>
      </c>
      <c r="AJ213" s="19">
        <f>IF(Raw!AM150&gt;0,Deficit!$D$212-Raw!AM150,"")</f>
        <v>1.912720857259</v>
      </c>
      <c r="AK213" s="19">
        <f>IF(Raw!AN150&gt;0,Deficit!$D$212-Raw!AN150,"")</f>
        <v>2.0469885377472004</v>
      </c>
      <c r="AL213" s="19">
        <f>IF(Raw!AO150&gt;0,Deficit!$D$212-Raw!AO150,"")</f>
        <v>2.2429371658591997</v>
      </c>
      <c r="AM213" s="19">
        <f>IF(Raw!AP150&gt;0,Deficit!$D$212-Raw!AP150,"")</f>
        <v>2.3231054595136005</v>
      </c>
      <c r="AN213" s="19">
        <f>IF(Raw!AQ150&gt;0,Deficit!$D$212-Raw!AQ150,"")</f>
        <v>2.6356714761824005</v>
      </c>
      <c r="AO213" s="19">
        <f>IF(Raw!AR150&gt;0,Deficit!$D$212-Raw!AR150,"")</f>
        <v>0.83799537152929915</v>
      </c>
      <c r="AP213" s="19">
        <f>IF(Raw!AS150&gt;0,Deficit!$D$212-Raw!AS150,"")</f>
        <v>1.8518527781708993</v>
      </c>
      <c r="AQ213" s="19">
        <f>IF(Raw!AT150&gt;0,Deficit!$D$212-Raw!AT150,"")</f>
        <v>1.6161375894740004</v>
      </c>
      <c r="AR213" s="19" t="str">
        <f>IF(Raw!AU150&gt;0,Deficit!$D$212-Raw!AU150,"")</f>
        <v/>
      </c>
    </row>
    <row r="214" spans="1:44" x14ac:dyDescent="0.25">
      <c r="A214" s="31" t="s">
        <v>45</v>
      </c>
      <c r="B214" s="32">
        <v>8</v>
      </c>
      <c r="C214" s="32">
        <v>200</v>
      </c>
      <c r="D214" s="20">
        <v>19</v>
      </c>
      <c r="E214" s="20"/>
      <c r="F214" s="20">
        <f>IF(Raw!I151&gt;0,Deficit!$D$214-Raw!I151,"")</f>
        <v>6.1613765262440001</v>
      </c>
      <c r="G214" s="20">
        <f>IF(Raw!J151&gt;0,Deficit!$D$214-Raw!J151,"")</f>
        <v>5.6170391750318007</v>
      </c>
      <c r="H214" s="20">
        <f>IF(Raw!K151&gt;0,Deficit!$D$214-Raw!K151,"")</f>
        <v>5.7527166546923993</v>
      </c>
      <c r="I214" s="20">
        <f>IF(Raw!L151&gt;0,Deficit!$D$214-Raw!L151,"")</f>
        <v>5.5608509869383997</v>
      </c>
      <c r="J214" s="20">
        <f>IF(Raw!M151&gt;0,Deficit!$D$214-Raw!M151,"")</f>
        <v>6.1405388405266006</v>
      </c>
      <c r="K214" s="20">
        <f>IF(Raw!N151&gt;0,Deficit!$D$214-Raw!N151,"")</f>
        <v>6.0351919139536001</v>
      </c>
      <c r="L214" s="20">
        <f>IF(Raw!O151&gt;0,Deficit!$D$214-Raw!O151,"")</f>
        <v>5.6456312233018995</v>
      </c>
      <c r="M214" s="20">
        <f>IF(Raw!P151&gt;0,Deficit!$D$214-Raw!P151,"")</f>
        <v>6.1526936162001</v>
      </c>
      <c r="N214" s="20">
        <f>IF(Raw!Q151&gt;0,Deficit!$D$214-Raw!Q151,"")</f>
        <v>5.8338406045014999</v>
      </c>
      <c r="O214" s="20">
        <f>IF(Raw!R151&gt;0,Deficit!$D$214-Raw!R151,"")</f>
        <v>6.0072629916989992</v>
      </c>
      <c r="P214" s="20">
        <f>IF(Raw!S151&gt;0,Deficit!$D$214-Raw!S151,"")</f>
        <v>5.9911689422013996</v>
      </c>
      <c r="Q214" s="20">
        <f>IF(Raw!T151&gt;0,Deficit!$D$214-Raw!T151,"")</f>
        <v>5.5727994957380993</v>
      </c>
      <c r="R214" s="20">
        <f>IF(Raw!U151&gt;0,Deficit!$D$214-Raw!U151,"")</f>
        <v>6.0625481172187996</v>
      </c>
      <c r="S214" s="20">
        <f>IF(Raw!V151&gt;0,Deficit!$D$214-Raw!V151,"")</f>
        <v>5.4717737684265</v>
      </c>
      <c r="T214" s="20">
        <f>IF(Raw!W151&gt;0,Deficit!$D$214-Raw!W151,"")</f>
        <v>5.6219423330565998</v>
      </c>
      <c r="U214" s="20"/>
      <c r="V214" s="20">
        <f>IF(Raw!Y151&gt;0,Deficit!$D$214-Raw!Y151,"")</f>
        <v>5.8423375648042004</v>
      </c>
      <c r="W214" s="20">
        <f>IF(Raw!Z151&gt;0,Deficit!$D$214-Raw!Z151,"")</f>
        <v>5.1671658823459996</v>
      </c>
      <c r="X214" s="20">
        <f>IF(Raw!AA151&gt;0,Deficit!$D$214-Raw!AA151,"")</f>
        <v>5.6223027902984999</v>
      </c>
      <c r="Y214" s="20">
        <f>IF(Raw!AB151&gt;0,Deficit!$D$214-Raw!AB151,"")</f>
        <v>5.3864643040058002</v>
      </c>
      <c r="Z214" s="20">
        <f>IF(Raw!AC151&gt;0,Deficit!$D$214-Raw!AC151,"")</f>
        <v>5.0616809105693008</v>
      </c>
      <c r="AA214" s="20">
        <f>IF(Raw!AD151&gt;0,Deficit!$D$214-Raw!AD151,"")</f>
        <v>5.5441013432284993</v>
      </c>
      <c r="AB214" s="20">
        <f>IF(Raw!AE151&gt;0,Deficit!$D$214-Raw!AE151,"")</f>
        <v>5.7488165704022993</v>
      </c>
      <c r="AC214" s="20">
        <f>IF(Raw!AF151&gt;0,Deficit!$D$214-Raw!AF151,"")</f>
        <v>5.3925806782535997</v>
      </c>
      <c r="AD214" s="20">
        <f>IF(Raw!AG151&gt;0,Deficit!$D$214-Raw!AG151,"")</f>
        <v>4.9051495169745003</v>
      </c>
      <c r="AE214" s="20">
        <f>IF(Raw!AH151&gt;0,Deficit!$D$214-Raw!AH151,"")</f>
        <v>5.3928910139267998</v>
      </c>
      <c r="AF214" s="20">
        <f>IF(Raw!AI151&gt;0,Deficit!$D$214-Raw!AI151,"")</f>
        <v>4.4841229442008999</v>
      </c>
      <c r="AG214" s="20">
        <f>IF(Raw!AJ151&gt;0,Deficit!$D$214-Raw!AJ151,"")</f>
        <v>3.8940542169180006</v>
      </c>
      <c r="AH214" s="20">
        <f>IF(Raw!AK151&gt;0,Deficit!$D$214-Raw!AK151,"")</f>
        <v>3.5702467834549996</v>
      </c>
      <c r="AI214" s="20">
        <f>IF(Raw!AL151&gt;0,Deficit!$D$214-Raw!AL151,"")</f>
        <v>2.9657468317389011</v>
      </c>
      <c r="AJ214" s="20">
        <f>IF(Raw!AM151&gt;0,Deficit!$D$214-Raw!AM151,"")</f>
        <v>3.1265755430982001</v>
      </c>
      <c r="AK214" s="20">
        <f>IF(Raw!AN151&gt;0,Deficit!$D$214-Raw!AN151,"")</f>
        <v>3.0321831895301994</v>
      </c>
      <c r="AL214" s="20">
        <f>IF(Raw!AO151&gt;0,Deficit!$D$214-Raw!AO151,"")</f>
        <v>3.5545742562570002</v>
      </c>
      <c r="AM214" s="20">
        <f>IF(Raw!AP151&gt;0,Deficit!$D$214-Raw!AP151,"")</f>
        <v>3.3468297121216004</v>
      </c>
      <c r="AN214" s="20">
        <f>IF(Raw!AQ151&gt;0,Deficit!$D$214-Raw!AQ151,"")</f>
        <v>3.3314588862230998</v>
      </c>
      <c r="AO214" s="20">
        <f>IF(Raw!AR151&gt;0,Deficit!$D$214-Raw!AR151,"")</f>
        <v>2.4383910428292985</v>
      </c>
      <c r="AP214" s="20">
        <f>IF(Raw!AS151&gt;0,Deficit!$D$214-Raw!AS151,"")</f>
        <v>3.0546533650370993</v>
      </c>
      <c r="AQ214" s="20">
        <f>IF(Raw!AT151&gt;0,Deficit!$D$214-Raw!AT151,"")</f>
        <v>3.0714553753198004</v>
      </c>
      <c r="AR214" s="20" t="str">
        <f>IF(Raw!AU151&gt;0,Deficit!$D$214-Raw!AU151,"")</f>
        <v/>
      </c>
    </row>
    <row r="215" spans="1:44" x14ac:dyDescent="0.25">
      <c r="A215" s="33" t="s">
        <v>52</v>
      </c>
      <c r="B215" s="33">
        <v>8</v>
      </c>
      <c r="C215" s="37">
        <v>15</v>
      </c>
      <c r="D215" s="86">
        <v>26.5</v>
      </c>
      <c r="E215" s="14">
        <f>IF(Raw!H194&gt;0,Deficit!$D$215-Raw!H194,"")</f>
        <v>15.85</v>
      </c>
      <c r="F215" s="14">
        <f>IF(Raw!I194&gt;0,Deficit!$D$215-Raw!I194,"")</f>
        <v>14.35</v>
      </c>
      <c r="G215" s="14">
        <f>IF(Raw!J194&gt;0,Deficit!$D$215-Raw!J194,"")</f>
        <v>11.8</v>
      </c>
      <c r="H215" s="14">
        <f>IF(Raw!K194&gt;0,Deficit!$D$215-Raw!K194,"")</f>
        <v>14.9</v>
      </c>
      <c r="I215" s="14">
        <f>IF(Raw!L194&gt;0,Deficit!$D$215-Raw!L194,"")</f>
        <v>0.75</v>
      </c>
      <c r="J215" s="14">
        <f>IF(Raw!M194&gt;0,Deficit!$D$215-Raw!M194,"")</f>
        <v>13.6</v>
      </c>
      <c r="K215" s="14">
        <f>IF(Raw!N194&gt;0,Deficit!$D$215-Raw!N194,"")</f>
        <v>10</v>
      </c>
      <c r="L215" s="14">
        <f>IF(Raw!O194&gt;0,Deficit!$D$215-Raw!O194,"")</f>
        <v>17.5</v>
      </c>
      <c r="M215" s="14">
        <f>IF(Raw!P194&gt;0,Deficit!$D$215-Raw!P194,"")</f>
        <v>3.8999999999999986</v>
      </c>
      <c r="N215" s="14">
        <f>IF(Raw!Q194&gt;0,Deficit!$D$215-Raw!Q194,"")</f>
        <v>16.45</v>
      </c>
      <c r="O215" s="14">
        <f>IF(Raw!R194&gt;0,Deficit!$D$215-Raw!R194,"")</f>
        <v>3.1000000000000014</v>
      </c>
      <c r="P215" s="14">
        <f>IF(Raw!S194&gt;0,Deficit!$D$215-Raw!S194,"")</f>
        <v>18.3</v>
      </c>
      <c r="Q215" s="14">
        <f>IF(Raw!T194&gt;0,Deficit!$D$215-Raw!T194,"")</f>
        <v>17.100000000000001</v>
      </c>
      <c r="R215" s="14">
        <f>IF(Raw!U194&gt;0,Deficit!$D$215-Raw!U194,"")</f>
        <v>16.600000000000001</v>
      </c>
      <c r="S215" s="14">
        <f>IF(Raw!V194&gt;0,Deficit!$D$215-Raw!V194,"")</f>
        <v>8.5</v>
      </c>
      <c r="T215" s="14">
        <f>IF(Raw!W194&gt;0,Deficit!$D$215-Raw!W194,"")</f>
        <v>2.4499999999999993</v>
      </c>
      <c r="U215" s="14"/>
      <c r="V215" s="14">
        <f>IF(Raw!Y194&gt;0,Deficit!$D$215-Raw!Y194,"")</f>
        <v>16.350000000000001</v>
      </c>
      <c r="W215" s="14">
        <f>IF(Raw!Z194&gt;0,Deficit!$D$215-Raw!Z194,"")</f>
        <v>17.8</v>
      </c>
      <c r="X215" s="14">
        <f>IF(Raw!AA194&gt;0,Deficit!$D$215-Raw!AA194,"")</f>
        <v>7.0500000000000007</v>
      </c>
      <c r="Y215" s="14">
        <f>IF(Raw!AB194&gt;0,Deficit!$D$215-Raw!AB194,"")</f>
        <v>13.95</v>
      </c>
      <c r="Z215" s="14">
        <f>IF(Raw!AC194&gt;0,Deficit!$D$215-Raw!AC194,"")</f>
        <v>5.0000000000000711E-2</v>
      </c>
      <c r="AA215" s="14">
        <f>IF(Raw!AD194&gt;0,Deficit!$D$215-Raw!AD194,"")</f>
        <v>11.15</v>
      </c>
      <c r="AB215" s="14">
        <f>IF(Raw!AE194&gt;0,Deficit!$D$215-Raw!AE194,"")</f>
        <v>4.8000000000000007</v>
      </c>
      <c r="AC215" s="14">
        <f>IF(Raw!AF194&gt;0,Deficit!$D$215-Raw!AF194,"")</f>
        <v>0.10000000000000142</v>
      </c>
      <c r="AD215" s="14">
        <f>IF(Raw!AG194&gt;0,Deficit!$D$215-Raw!AG194,"")</f>
        <v>15.4</v>
      </c>
      <c r="AE215" s="14">
        <f>IF(Raw!AH194&gt;0,Deficit!$D$215-Raw!AH194,"")</f>
        <v>-0.14999999999999858</v>
      </c>
      <c r="AF215" s="14">
        <f>IF(Raw!AI194&gt;0,Deficit!$D$215-Raw!AI194,"")</f>
        <v>12.6</v>
      </c>
      <c r="AG215" s="14">
        <f>IF(Raw!AJ194&gt;0,Deficit!$D$215-Raw!AJ194,"")</f>
        <v>14.4</v>
      </c>
      <c r="AH215" s="14">
        <f>IF(Raw!AK194&gt;0,Deficit!$D$215-Raw!AK194,"")</f>
        <v>0</v>
      </c>
      <c r="AI215" s="14">
        <f>IF(Raw!AL194&gt;0,Deficit!$D$215-Raw!AL194,"")</f>
        <v>16.5</v>
      </c>
      <c r="AJ215" s="14">
        <f>IF(Raw!AM194&gt;0,Deficit!$D$215-Raw!AM194,"")</f>
        <v>3.3000000000000007</v>
      </c>
      <c r="AK215" s="14">
        <f>IF(Raw!AN194&gt;0,Deficit!$D$215-Raw!AN194,"")</f>
        <v>10.350000000000001</v>
      </c>
      <c r="AL215" s="14">
        <f>IF(Raw!AO194&gt;0,Deficit!$D$215-Raw!AO194,"")</f>
        <v>15.85</v>
      </c>
      <c r="AM215" s="14">
        <f>IF(Raw!AP194&gt;0,Deficit!$D$215-Raw!AP194,"")</f>
        <v>7.5666666666666984</v>
      </c>
      <c r="AN215" s="14">
        <f>IF(Raw!AQ194&gt;0,Deficit!$D$215-Raw!AQ194,"")</f>
        <v>14.7</v>
      </c>
      <c r="AO215" s="14">
        <f>IF(Raw!AR194&gt;0,Deficit!$D$215-Raw!AR194,"")</f>
        <v>1.3000000000000007</v>
      </c>
      <c r="AP215" s="14">
        <f>IF(Raw!AS194&gt;0,Deficit!$D$215-Raw!AS194,"")</f>
        <v>5.0000000000000711E-2</v>
      </c>
      <c r="AQ215" s="14">
        <f>IF(Raw!AT194&gt;0,Deficit!$D$215-Raw!AT194,"")</f>
        <v>-1.0500000000000007</v>
      </c>
      <c r="AR215" s="14" t="str">
        <f>IF(Raw!AU194&gt;0,Deficit!$D$215-Raw!AU194,"")</f>
        <v/>
      </c>
    </row>
    <row r="216" spans="1:44" x14ac:dyDescent="0.25">
      <c r="A216" s="26" t="s">
        <v>52</v>
      </c>
      <c r="B216" s="26">
        <v>8</v>
      </c>
      <c r="C216" s="26">
        <v>30</v>
      </c>
      <c r="D216" s="86">
        <v>22.5</v>
      </c>
      <c r="E216" s="14"/>
      <c r="F216" s="14">
        <f>IF(Raw!I195&gt;0,Deficit!$D$217-Raw!I195,"")</f>
        <v>5.0196473254678011</v>
      </c>
      <c r="G216" s="14">
        <f>IF(Raw!J195&gt;0,Deficit!$D$217-Raw!J195,"")</f>
        <v>1.9941103072093007</v>
      </c>
      <c r="H216" s="14">
        <f>IF(Raw!K195&gt;0,Deficit!$D$217-Raw!K195,"")</f>
        <v>2.7255739390470985</v>
      </c>
      <c r="I216" s="14">
        <f>IF(Raw!L195&gt;0,Deficit!$D$217-Raw!L195,"")</f>
        <v>-0.11934497758090146</v>
      </c>
      <c r="J216" s="14">
        <f>IF(Raw!M195&gt;0,Deficit!$D$217-Raw!M195,"")</f>
        <v>4.0369808427703013</v>
      </c>
      <c r="K216" s="14">
        <f>IF(Raw!N195&gt;0,Deficit!$D$217-Raw!N195,"")</f>
        <v>-0.24412659250030089</v>
      </c>
      <c r="L216" s="14">
        <f>IF(Raw!O195&gt;0,Deficit!$D$217-Raw!O195,"")</f>
        <v>5.7478800982711</v>
      </c>
      <c r="M216" s="14">
        <f>IF(Raw!P195&gt;0,Deficit!$D$217-Raw!P195,"")</f>
        <v>3.1431352984808001</v>
      </c>
      <c r="N216" s="14">
        <f>IF(Raw!Q195&gt;0,Deficit!$D$217-Raw!Q195,"")</f>
        <v>7.5856882241017001</v>
      </c>
      <c r="O216" s="14">
        <f>IF(Raw!R195&gt;0,Deficit!$D$217-Raw!R195,"")</f>
        <v>5.4029151999998</v>
      </c>
      <c r="P216" s="14">
        <f>IF(Raw!S195&gt;0,Deficit!$D$217-Raw!S195,"")</f>
        <v>7.7207808582392001</v>
      </c>
      <c r="Q216" s="14">
        <f>IF(Raw!T195&gt;0,Deficit!$D$217-Raw!T195,"")</f>
        <v>8.1791177370867008</v>
      </c>
      <c r="R216" s="14">
        <f>IF(Raw!U195&gt;0,Deficit!$D$217-Raw!U195,"")</f>
        <v>4.1187329558115984</v>
      </c>
      <c r="S216" s="14">
        <f>IF(Raw!V195&gt;0,Deficit!$D$217-Raw!V195,"")</f>
        <v>6.6184635465072006</v>
      </c>
      <c r="T216" s="14">
        <f>IF(Raw!W195&gt;0,Deficit!$D$217-Raw!W195,"")</f>
        <v>2.2425307937865995</v>
      </c>
      <c r="U216" s="14"/>
      <c r="V216" s="14">
        <f>IF(Raw!Y195&gt;0,Deficit!$D$217-Raw!Y195,"")</f>
        <v>6.1565351151582988</v>
      </c>
      <c r="W216" s="14">
        <f>IF(Raw!Z195&gt;0,Deficit!$D$217-Raw!Z195,"")</f>
        <v>8.5549377920706995</v>
      </c>
      <c r="X216" s="14">
        <f>IF(Raw!AA195&gt;0,Deficit!$D$217-Raw!AA195,"")</f>
        <v>5.8337469030739015</v>
      </c>
      <c r="Y216" s="14">
        <f>IF(Raw!AB195&gt;0,Deficit!$D$217-Raw!AB195,"")</f>
        <v>8.3534652191628993</v>
      </c>
      <c r="Z216" s="14">
        <f>IF(Raw!AC195&gt;0,Deficit!$D$217-Raw!AC195,"")</f>
        <v>0.37246289642850172</v>
      </c>
      <c r="AA216" s="14">
        <f>IF(Raw!AD195&gt;0,Deficit!$D$217-Raw!AD195,"")</f>
        <v>3.5259956375609995</v>
      </c>
      <c r="AB216" s="14">
        <f>IF(Raw!AE195&gt;0,Deficit!$D$217-Raw!AE195,"")</f>
        <v>2.1520622435253003</v>
      </c>
      <c r="AC216" s="14">
        <f>IF(Raw!AF195&gt;0,Deficit!$D$217-Raw!AF195,"")</f>
        <v>-0.64928963844910115</v>
      </c>
      <c r="AD216" s="14">
        <f>IF(Raw!AG195&gt;0,Deficit!$D$217-Raw!AG195,"")</f>
        <v>5.5060182080612989</v>
      </c>
      <c r="AE216" s="14">
        <f>IF(Raw!AH195&gt;0,Deficit!$D$217-Raw!AH195,"")</f>
        <v>5.7630984737599533E-2</v>
      </c>
      <c r="AF216" s="14">
        <f>IF(Raw!AI195&gt;0,Deficit!$D$217-Raw!AI195,"")</f>
        <v>1.9923433974066</v>
      </c>
      <c r="AG216" s="14">
        <f>IF(Raw!AJ195&gt;0,Deficit!$D$217-Raw!AJ195,"")</f>
        <v>7.7797858493633996</v>
      </c>
      <c r="AH216" s="14">
        <f>IF(Raw!AK195&gt;0,Deficit!$D$217-Raw!AK195,"")</f>
        <v>1.3804411362566995</v>
      </c>
      <c r="AI216" s="14">
        <f>IF(Raw!AL195&gt;0,Deficit!$D$217-Raw!AL195,"")</f>
        <v>6.0420087011906993</v>
      </c>
      <c r="AJ216" s="14">
        <f>IF(Raw!AM195&gt;0,Deficit!$D$217-Raw!AM195,"")</f>
        <v>3.3907463939242</v>
      </c>
      <c r="AK216" s="14">
        <f>IF(Raw!AN195&gt;0,Deficit!$D$217-Raw!AN195,"")</f>
        <v>5.2835774967937006</v>
      </c>
      <c r="AL216" s="14">
        <f>IF(Raw!AO195&gt;0,Deficit!$D$217-Raw!AO195,"")</f>
        <v>7.6623843353936003</v>
      </c>
      <c r="AM216" s="14">
        <f>IF(Raw!AP195&gt;0,Deficit!$D$217-Raw!AP195,"")</f>
        <v>4.2102419149504016</v>
      </c>
      <c r="AN216" s="14">
        <f>IF(Raw!AQ195&gt;0,Deficit!$D$217-Raw!AQ195,"")</f>
        <v>-0.3181196844172014</v>
      </c>
      <c r="AO216" s="14">
        <f>IF(Raw!AR195&gt;0,Deficit!$D$217-Raw!AR195,"")</f>
        <v>0.37265959411969973</v>
      </c>
      <c r="AP216" s="14">
        <f>IF(Raw!AS195&gt;0,Deficit!$D$217-Raw!AS195,"")</f>
        <v>1.2619622177624983</v>
      </c>
      <c r="AQ216" s="14">
        <f>IF(Raw!AT195&gt;0,Deficit!$D$217-Raw!AT195,"")</f>
        <v>2.7745670997138987</v>
      </c>
      <c r="AR216" s="14" t="str">
        <f>IF(Raw!AU195&gt;0,Deficit!$D$217-Raw!AU195,"")</f>
        <v/>
      </c>
    </row>
    <row r="217" spans="1:44" x14ac:dyDescent="0.25">
      <c r="A217" s="31" t="s">
        <v>52</v>
      </c>
      <c r="B217" s="26">
        <v>8</v>
      </c>
      <c r="C217" s="26">
        <v>60</v>
      </c>
      <c r="D217" s="86">
        <v>15.5</v>
      </c>
      <c r="E217" s="14"/>
      <c r="F217" s="14">
        <f>IF(Raw!I196&gt;0,Deficit!$D$219-Raw!I196,"")</f>
        <v>2.8250761498001999</v>
      </c>
      <c r="G217" s="14">
        <f>IF(Raw!J196&gt;0,Deficit!$D$219-Raw!J196,"")</f>
        <v>1.8411958157750004</v>
      </c>
      <c r="H217" s="14">
        <f>IF(Raw!K196&gt;0,Deficit!$D$219-Raw!K196,"")</f>
        <v>1.7546070243075</v>
      </c>
      <c r="I217" s="14">
        <f>IF(Raw!L196&gt;0,Deficit!$D$219-Raw!L196,"")</f>
        <v>1.5134147841885</v>
      </c>
      <c r="J217" s="14">
        <f>IF(Raw!M196&gt;0,Deficit!$D$219-Raw!M196,"")</f>
        <v>1.2778777265738999</v>
      </c>
      <c r="K217" s="14">
        <f>IF(Raw!N196&gt;0,Deficit!$D$219-Raw!N196,"")</f>
        <v>0.74480946664949954</v>
      </c>
      <c r="L217" s="14">
        <f>IF(Raw!O196&gt;0,Deficit!$D$219-Raw!O196,"")</f>
        <v>1.5294266301043997</v>
      </c>
      <c r="M217" s="14">
        <f>IF(Raw!P196&gt;0,Deficit!$D$219-Raw!P196,"")</f>
        <v>1.5260770113081996</v>
      </c>
      <c r="N217" s="14">
        <f>IF(Raw!Q196&gt;0,Deficit!$D$219-Raw!Q196,"")</f>
        <v>2.0135640103930008</v>
      </c>
      <c r="O217" s="14">
        <f>IF(Raw!R196&gt;0,Deficit!$D$219-Raw!R196,"")</f>
        <v>2.1424161606437</v>
      </c>
      <c r="P217" s="14">
        <f>IF(Raw!S196&gt;0,Deficit!$D$219-Raw!S196,"")</f>
        <v>2.6059526214596005</v>
      </c>
      <c r="Q217" s="14">
        <f>IF(Raw!T196&gt;0,Deficit!$D$219-Raw!T196,"")</f>
        <v>2.5826175913551008</v>
      </c>
      <c r="R217" s="14">
        <f>IF(Raw!U196&gt;0,Deficit!$D$219-Raw!U196,"")</f>
        <v>2.9691864993727002</v>
      </c>
      <c r="S217" s="14">
        <f>IF(Raw!V196&gt;0,Deficit!$D$219-Raw!V196,"")</f>
        <v>3.3920419335634993</v>
      </c>
      <c r="T217" s="14">
        <f>IF(Raw!W196&gt;0,Deficit!$D$219-Raw!W196,"")</f>
        <v>3.4602438720317004</v>
      </c>
      <c r="U217" s="14"/>
      <c r="V217" s="14">
        <f>IF(Raw!Y196&gt;0,Deficit!$D$219-Raw!Y196,"")</f>
        <v>3.4425293325226995</v>
      </c>
      <c r="W217" s="14">
        <f>IF(Raw!Z196&gt;0,Deficit!$D$219-Raw!Z196,"")</f>
        <v>3.8386559510667997</v>
      </c>
      <c r="X217" s="14">
        <f>IF(Raw!AA196&gt;0,Deficit!$D$219-Raw!AA196,"")</f>
        <v>3.5196561885529007</v>
      </c>
      <c r="Y217" s="14">
        <f>IF(Raw!AB196&gt;0,Deficit!$D$219-Raw!AB196,"")</f>
        <v>3.7539075008489995</v>
      </c>
      <c r="Z217" s="14">
        <f>IF(Raw!AC196&gt;0,Deficit!$D$219-Raw!AC196,"")</f>
        <v>-0.14839890612329931</v>
      </c>
      <c r="AA217" s="14">
        <f>IF(Raw!AD196&gt;0,Deficit!$D$219-Raw!AD196,"")</f>
        <v>0.18647164133539995</v>
      </c>
      <c r="AB217" s="14">
        <f>IF(Raw!AE196&gt;0,Deficit!$D$219-Raw!AE196,"")</f>
        <v>-0.16134538021360001</v>
      </c>
      <c r="AC217" s="14">
        <f>IF(Raw!AF196&gt;0,Deficit!$D$219-Raw!AF196,"")</f>
        <v>0.32964810705460046</v>
      </c>
      <c r="AD217" s="14">
        <f>IF(Raw!AG196&gt;0,Deficit!$D$219-Raw!AG196,"")</f>
        <v>1.1646394870624004</v>
      </c>
      <c r="AE217" s="14">
        <f>IF(Raw!AH196&gt;0,Deficit!$D$219-Raw!AH196,"")</f>
        <v>0.44772091092560018</v>
      </c>
      <c r="AF217" s="14">
        <f>IF(Raw!AI196&gt;0,Deficit!$D$219-Raw!AI196,"")</f>
        <v>0.87640879225770085</v>
      </c>
      <c r="AG217" s="14">
        <f>IF(Raw!AJ196&gt;0,Deficit!$D$219-Raw!AJ196,"")</f>
        <v>1.8441316435703001</v>
      </c>
      <c r="AH217" s="14">
        <f>IF(Raw!AK196&gt;0,Deficit!$D$219-Raw!AK196,"")</f>
        <v>1.9518654805078999</v>
      </c>
      <c r="AI217" s="14">
        <f>IF(Raw!AL196&gt;0,Deficit!$D$219-Raw!AL196,"")</f>
        <v>2.1046552154110998</v>
      </c>
      <c r="AJ217" s="14">
        <f>IF(Raw!AM196&gt;0,Deficit!$D$219-Raw!AM196,"")</f>
        <v>1.8269591865168007</v>
      </c>
      <c r="AK217" s="14">
        <f>IF(Raw!AN196&gt;0,Deficit!$D$219-Raw!AN196,"")</f>
        <v>2.8718622024869003</v>
      </c>
      <c r="AL217" s="14">
        <f>IF(Raw!AO196&gt;0,Deficit!$D$219-Raw!AO196,"")</f>
        <v>2.9032092366092996</v>
      </c>
      <c r="AM217" s="14">
        <f>IF(Raw!AP196&gt;0,Deficit!$D$219-Raw!AP196,"")</f>
        <v>2.8815630944069994</v>
      </c>
      <c r="AN217" s="14">
        <f>IF(Raw!AQ196&gt;0,Deficit!$D$219-Raw!AQ196,"")</f>
        <v>-0.79126608597999848</v>
      </c>
      <c r="AO217" s="14">
        <f>IF(Raw!AR196&gt;0,Deficit!$D$219-Raw!AR196,"")</f>
        <v>0.10699641815110006</v>
      </c>
      <c r="AP217" s="14">
        <f>IF(Raw!AS196&gt;0,Deficit!$D$219-Raw!AS196,"")</f>
        <v>1.6384718620303005</v>
      </c>
      <c r="AQ217" s="14">
        <f>IF(Raw!AT196&gt;0,Deficit!$D$219-Raw!AT196,"")</f>
        <v>2.0487576014987994</v>
      </c>
      <c r="AR217" s="14" t="str">
        <f>IF(Raw!AU196&gt;0,Deficit!$D$219-Raw!AU196,"")</f>
        <v/>
      </c>
    </row>
    <row r="218" spans="1:44" x14ac:dyDescent="0.25">
      <c r="A218" s="31" t="s">
        <v>52</v>
      </c>
      <c r="B218" s="26">
        <v>8</v>
      </c>
      <c r="C218" s="26">
        <v>90</v>
      </c>
      <c r="D218" s="86">
        <v>14.5</v>
      </c>
      <c r="E218" s="14"/>
      <c r="F218" s="14">
        <f>IF(Raw!I197&gt;0,Deficit!$D$221-Raw!I197,"")</f>
        <v>1.7434985634665008</v>
      </c>
      <c r="G218" s="14">
        <f>IF(Raw!J197&gt;0,Deficit!$D$221-Raw!J197,"")</f>
        <v>1.2114546366372991</v>
      </c>
      <c r="H218" s="14">
        <f>IF(Raw!K197&gt;0,Deficit!$D$221-Raw!K197,"")</f>
        <v>1.2253641443342005</v>
      </c>
      <c r="I218" s="14">
        <f>IF(Raw!L197&gt;0,Deficit!$D$221-Raw!L197,"")</f>
        <v>1.5013886253664008</v>
      </c>
      <c r="J218" s="14">
        <f>IF(Raw!M197&gt;0,Deficit!$D$221-Raw!M197,"")</f>
        <v>1.0150165723825992</v>
      </c>
      <c r="K218" s="14">
        <f>IF(Raw!N197&gt;0,Deficit!$D$221-Raw!N197,"")</f>
        <v>0.27435145148630014</v>
      </c>
      <c r="L218" s="14">
        <f>IF(Raw!O197&gt;0,Deficit!$D$221-Raw!O197,"")</f>
        <v>1.0760114632102002</v>
      </c>
      <c r="M218" s="14">
        <f>IF(Raw!P197&gt;0,Deficit!$D$221-Raw!P197,"")</f>
        <v>0.9845485937315992</v>
      </c>
      <c r="N218" s="14">
        <f>IF(Raw!Q197&gt;0,Deficit!$D$221-Raw!Q197,"")</f>
        <v>1.5045863831402002</v>
      </c>
      <c r="O218" s="14">
        <f>IF(Raw!R197&gt;0,Deficit!$D$221-Raw!R197,"")</f>
        <v>1.5768806457819</v>
      </c>
      <c r="P218" s="14">
        <f>IF(Raw!S197&gt;0,Deficit!$D$221-Raw!S197,"")</f>
        <v>1.6880598148320001</v>
      </c>
      <c r="Q218" s="14">
        <f>IF(Raw!T197&gt;0,Deficit!$D$221-Raw!T197,"")</f>
        <v>1.5584046710005008</v>
      </c>
      <c r="R218" s="14">
        <f>IF(Raw!U197&gt;0,Deficit!$D$221-Raw!U197,"")</f>
        <v>1.6588146839273996</v>
      </c>
      <c r="S218" s="14">
        <f>IF(Raw!V197&gt;0,Deficit!$D$221-Raw!V197,"")</f>
        <v>1.9358510412361003</v>
      </c>
      <c r="T218" s="14">
        <f>IF(Raw!W197&gt;0,Deficit!$D$221-Raw!W197,"")</f>
        <v>2.3732731073175</v>
      </c>
      <c r="U218" s="14"/>
      <c r="V218" s="14">
        <f>IF(Raw!Y197&gt;0,Deficit!$D$221-Raw!Y197,"")</f>
        <v>2.0037210615119001</v>
      </c>
      <c r="W218" s="14">
        <f>IF(Raw!Z197&gt;0,Deficit!$D$221-Raw!Z197,"")</f>
        <v>2.1705713059788003</v>
      </c>
      <c r="X218" s="14">
        <f>IF(Raw!AA197&gt;0,Deficit!$D$221-Raw!AA197,"")</f>
        <v>2.1841637413618997</v>
      </c>
      <c r="Y218" s="14">
        <f>IF(Raw!AB197&gt;0,Deficit!$D$221-Raw!AB197,"")</f>
        <v>2.2659440026103006</v>
      </c>
      <c r="Z218" s="14">
        <f>IF(Raw!AC197&gt;0,Deficit!$D$221-Raw!AC197,"")</f>
        <v>2.1335449868448002</v>
      </c>
      <c r="AA218" s="14">
        <f>IF(Raw!AD197&gt;0,Deficit!$D$221-Raw!AD197,"")</f>
        <v>1.8816213861306998</v>
      </c>
      <c r="AB218" s="14">
        <f>IF(Raw!AE197&gt;0,Deficit!$D$221-Raw!AE197,"")</f>
        <v>-0.21995236132939944</v>
      </c>
      <c r="AC218" s="14">
        <f>IF(Raw!AF197&gt;0,Deficit!$D$221-Raw!AF197,"")</f>
        <v>-0.28223227476770063</v>
      </c>
      <c r="AD218" s="14">
        <f>IF(Raw!AG197&gt;0,Deficit!$D$221-Raw!AG197,"")</f>
        <v>-3.7690308358900637E-2</v>
      </c>
      <c r="AE218" s="14">
        <f>IF(Raw!AH197&gt;0,Deficit!$D$221-Raw!AH197,"")</f>
        <v>0.7133007146486996</v>
      </c>
      <c r="AF218" s="14">
        <f>IF(Raw!AI197&gt;0,Deficit!$D$221-Raw!AI197,"")</f>
        <v>-0.21089057415770007</v>
      </c>
      <c r="AG218" s="14">
        <f>IF(Raw!AJ197&gt;0,Deficit!$D$221-Raw!AJ197,"")</f>
        <v>0.8469296132125006</v>
      </c>
      <c r="AH218" s="14">
        <f>IF(Raw!AK197&gt;0,Deficit!$D$221-Raw!AK197,"")</f>
        <v>0.82251520264360067</v>
      </c>
      <c r="AI218" s="14">
        <f>IF(Raw!AL197&gt;0,Deficit!$D$221-Raw!AL197,"")</f>
        <v>1.0573392078304007</v>
      </c>
      <c r="AJ218" s="14">
        <f>IF(Raw!AM197&gt;0,Deficit!$D$221-Raw!AM197,"")</f>
        <v>1.1430998653056008</v>
      </c>
      <c r="AK218" s="14">
        <f>IF(Raw!AN197&gt;0,Deficit!$D$221-Raw!AN197,"")</f>
        <v>1.1298551374205008</v>
      </c>
      <c r="AL218" s="14">
        <f>IF(Raw!AO197&gt;0,Deficit!$D$221-Raw!AO197,"")</f>
        <v>1.4936687057544002</v>
      </c>
      <c r="AM218" s="14">
        <f>IF(Raw!AP197&gt;0,Deficit!$D$221-Raw!AP197,"")</f>
        <v>1.4517545575130999</v>
      </c>
      <c r="AN218" s="14">
        <f>IF(Raw!AQ197&gt;0,Deficit!$D$221-Raw!AQ197,"")</f>
        <v>0.17168595479230042</v>
      </c>
      <c r="AO218" s="14">
        <f>IF(Raw!AR197&gt;0,Deficit!$D$221-Raw!AR197,"")</f>
        <v>-3.9798151052799824E-2</v>
      </c>
      <c r="AP218" s="14">
        <f>IF(Raw!AS197&gt;0,Deficit!$D$221-Raw!AS197,"")</f>
        <v>1.2514364782617005</v>
      </c>
      <c r="AQ218" s="14">
        <f>IF(Raw!AT197&gt;0,Deficit!$D$221-Raw!AT197,"")</f>
        <v>1.3734040821485998</v>
      </c>
      <c r="AR218" s="14" t="str">
        <f>IF(Raw!AU197&gt;0,Deficit!$D$221-Raw!AU197,"")</f>
        <v/>
      </c>
    </row>
    <row r="219" spans="1:44" x14ac:dyDescent="0.25">
      <c r="A219" s="31" t="s">
        <v>52</v>
      </c>
      <c r="B219" s="26">
        <v>8</v>
      </c>
      <c r="C219" s="26">
        <v>120</v>
      </c>
      <c r="D219" s="92">
        <v>15</v>
      </c>
      <c r="E219" s="14"/>
      <c r="F219" s="14">
        <f>IF(Raw!I198&gt;0,Deficit!$D$223-Raw!I198,"")</f>
        <v>2.9357334122541001</v>
      </c>
      <c r="G219" s="14">
        <f>IF(Raw!J198&gt;0,Deficit!$D$223-Raw!J198,"")</f>
        <v>2.7623514413036006</v>
      </c>
      <c r="H219" s="14">
        <f>IF(Raw!K198&gt;0,Deficit!$D$223-Raw!K198,"")</f>
        <v>2.6289172725262002</v>
      </c>
      <c r="I219" s="14">
        <f>IF(Raw!L198&gt;0,Deficit!$D$223-Raw!L198,"")</f>
        <v>2.6970844560194003</v>
      </c>
      <c r="J219" s="14">
        <f>IF(Raw!M198&gt;0,Deficit!$D$223-Raw!M198,"")</f>
        <v>2.4809117600071993</v>
      </c>
      <c r="K219" s="14">
        <f>IF(Raw!N198&gt;0,Deficit!$D$223-Raw!N198,"")</f>
        <v>2.5329392173371996</v>
      </c>
      <c r="L219" s="14">
        <f>IF(Raw!O198&gt;0,Deficit!$D$223-Raw!O198,"")</f>
        <v>2.0369916308206992</v>
      </c>
      <c r="M219" s="14">
        <f>IF(Raw!P198&gt;0,Deficit!$D$223-Raw!P198,"")</f>
        <v>1.8654150927273001</v>
      </c>
      <c r="N219" s="14">
        <f>IF(Raw!Q198&gt;0,Deficit!$D$223-Raw!Q198,"")</f>
        <v>2.0851028044813003</v>
      </c>
      <c r="O219" s="14">
        <f>IF(Raw!R198&gt;0,Deficit!$D$223-Raw!R198,"")</f>
        <v>2.4374126303157002</v>
      </c>
      <c r="P219" s="14">
        <f>IF(Raw!S198&gt;0,Deficit!$D$223-Raw!S198,"")</f>
        <v>2.2065254935876002</v>
      </c>
      <c r="Q219" s="14">
        <f>IF(Raw!T198&gt;0,Deficit!$D$223-Raw!T198,"")</f>
        <v>2.5416252571590991</v>
      </c>
      <c r="R219" s="14">
        <f>IF(Raw!U198&gt;0,Deficit!$D$223-Raw!U198,"")</f>
        <v>2.6316501706465996</v>
      </c>
      <c r="S219" s="14">
        <f>IF(Raw!V198&gt;0,Deficit!$D$223-Raw!V198,"")</f>
        <v>2.9835643277233004</v>
      </c>
      <c r="T219" s="14">
        <f>IF(Raw!W198&gt;0,Deficit!$D$223-Raw!W198,"")</f>
        <v>2.4772373742700005</v>
      </c>
      <c r="U219" s="14"/>
      <c r="V219" s="14">
        <f>IF(Raw!Y198&gt;0,Deficit!$D$223-Raw!Y198,"")</f>
        <v>2.6782257781396996</v>
      </c>
      <c r="W219" s="14">
        <f>IF(Raw!Z198&gt;0,Deficit!$D$223-Raw!Z198,"")</f>
        <v>2.7671033916869003</v>
      </c>
      <c r="X219" s="14">
        <f>IF(Raw!AA198&gt;0,Deficit!$D$223-Raw!AA198,"")</f>
        <v>3.2102676266862993</v>
      </c>
      <c r="Y219" s="14">
        <f>IF(Raw!AB198&gt;0,Deficit!$D$223-Raw!AB198,"")</f>
        <v>2.9302322398295999</v>
      </c>
      <c r="Z219" s="14">
        <f>IF(Raw!AC198&gt;0,Deficit!$D$223-Raw!AC198,"")</f>
        <v>3.2213498500794007</v>
      </c>
      <c r="AA219" s="14">
        <f>IF(Raw!AD198&gt;0,Deficit!$D$223-Raw!AD198,"")</f>
        <v>2.9826279636377002</v>
      </c>
      <c r="AB219" s="14">
        <f>IF(Raw!AE198&gt;0,Deficit!$D$223-Raw!AE198,"")</f>
        <v>1.7896381772265997</v>
      </c>
      <c r="AC219" s="14">
        <f>IF(Raw!AF198&gt;0,Deficit!$D$223-Raw!AF198,"")</f>
        <v>1.5261109419354995</v>
      </c>
      <c r="AD219" s="14">
        <f>IF(Raw!AG198&gt;0,Deficit!$D$223-Raw!AG198,"")</f>
        <v>1.4702262649520002</v>
      </c>
      <c r="AE219" s="14">
        <f>IF(Raw!AH198&gt;0,Deficit!$D$223-Raw!AH198,"")</f>
        <v>1.5564366301519996</v>
      </c>
      <c r="AF219" s="14">
        <f>IF(Raw!AI198&gt;0,Deficit!$D$223-Raw!AI198,"")</f>
        <v>1.5128675807118004</v>
      </c>
      <c r="AG219" s="14">
        <f>IF(Raw!AJ198&gt;0,Deficit!$D$223-Raw!AJ198,"")</f>
        <v>2.2921163828993993</v>
      </c>
      <c r="AH219" s="14">
        <f>IF(Raw!AK198&gt;0,Deficit!$D$223-Raw!AK198,"")</f>
        <v>2.1605357249387005</v>
      </c>
      <c r="AI219" s="14">
        <f>IF(Raw!AL198&gt;0,Deficit!$D$223-Raw!AL198,"")</f>
        <v>2.2127718591935004</v>
      </c>
      <c r="AJ219" s="14">
        <f>IF(Raw!AM198&gt;0,Deficit!$D$223-Raw!AM198,"")</f>
        <v>2.0515840903427005</v>
      </c>
      <c r="AK219" s="14">
        <f>IF(Raw!AN198&gt;0,Deficit!$D$223-Raw!AN198,"")</f>
        <v>2.0983259359776998</v>
      </c>
      <c r="AL219" s="14">
        <f>IF(Raw!AO198&gt;0,Deficit!$D$223-Raw!AO198,"")</f>
        <v>2.4989693907961001</v>
      </c>
      <c r="AM219" s="14">
        <f>IF(Raw!AP198&gt;0,Deficit!$D$223-Raw!AP198,"")</f>
        <v>2.5146202215331996</v>
      </c>
      <c r="AN219" s="14">
        <f>IF(Raw!AQ198&gt;0,Deficit!$D$223-Raw!AQ198,"")</f>
        <v>2.6917486172142997</v>
      </c>
      <c r="AO219" s="14">
        <f>IF(Raw!AR198&gt;0,Deficit!$D$223-Raw!AR198,"")</f>
        <v>1.6459832898789006</v>
      </c>
      <c r="AP219" s="14">
        <f>IF(Raw!AS198&gt;0,Deficit!$D$223-Raw!AS198,"")</f>
        <v>2.4141215371863005</v>
      </c>
      <c r="AQ219" s="14">
        <f>IF(Raw!AT198&gt;0,Deficit!$D$223-Raw!AT198,"")</f>
        <v>2.6705751235116999</v>
      </c>
      <c r="AR219" s="14" t="str">
        <f>IF(Raw!AU198&gt;0,Deficit!$D$223-Raw!AU198,"")</f>
        <v/>
      </c>
    </row>
    <row r="220" spans="1:44" x14ac:dyDescent="0.25">
      <c r="A220" s="31" t="s">
        <v>52</v>
      </c>
      <c r="B220" s="26">
        <v>8</v>
      </c>
      <c r="C220" s="26">
        <v>150</v>
      </c>
      <c r="D220" s="19">
        <v>13.6</v>
      </c>
      <c r="E220" s="14"/>
      <c r="F220" s="14">
        <f>IF(Raw!I199&gt;0,Deficit!$D$225-Raw!I199,"")</f>
        <v>2.7919354967421999</v>
      </c>
      <c r="G220" s="14">
        <f>IF(Raw!J199&gt;0,Deficit!$D$225-Raw!J199,"")</f>
        <v>2.5066802538165991</v>
      </c>
      <c r="H220" s="14">
        <f>IF(Raw!K199&gt;0,Deficit!$D$225-Raw!K199,"")</f>
        <v>2.5329636923927996</v>
      </c>
      <c r="I220" s="14">
        <f>IF(Raw!L199&gt;0,Deficit!$D$225-Raw!L199,"")</f>
        <v>2.6441097518564991</v>
      </c>
      <c r="J220" s="14">
        <f>IF(Raw!M199&gt;0,Deficit!$D$225-Raw!M199,"")</f>
        <v>2.1879321554617999</v>
      </c>
      <c r="K220" s="14">
        <f>IF(Raw!N199&gt;0,Deficit!$D$225-Raw!N199,"")</f>
        <v>2.1242096520785996</v>
      </c>
      <c r="L220" s="14">
        <f>IF(Raw!O199&gt;0,Deficit!$D$225-Raw!O199,"")</f>
        <v>1.2445029818422988</v>
      </c>
      <c r="M220" s="14">
        <f>IF(Raw!P199&gt;0,Deficit!$D$225-Raw!P199,"")</f>
        <v>1.4325064473531004</v>
      </c>
      <c r="N220" s="14">
        <f>IF(Raw!Q199&gt;0,Deficit!$D$225-Raw!Q199,"")</f>
        <v>1.2318704855962004</v>
      </c>
      <c r="O220" s="14">
        <f>IF(Raw!R199&gt;0,Deficit!$D$225-Raw!R199,"")</f>
        <v>1.2430450583599999</v>
      </c>
      <c r="P220" s="14">
        <f>IF(Raw!S199&gt;0,Deficit!$D$225-Raw!S199,"")</f>
        <v>1.8063655491906996</v>
      </c>
      <c r="Q220" s="14">
        <f>IF(Raw!T199&gt;0,Deficit!$D$225-Raw!T199,"")</f>
        <v>1.4152875579989992</v>
      </c>
      <c r="R220" s="14">
        <f>IF(Raw!U199&gt;0,Deficit!$D$225-Raw!U199,"")</f>
        <v>1.7593306985575996</v>
      </c>
      <c r="S220" s="14">
        <f>IF(Raw!V199&gt;0,Deficit!$D$225-Raw!V199,"")</f>
        <v>2.1841732907885998</v>
      </c>
      <c r="T220" s="14">
        <f>IF(Raw!W199&gt;0,Deficit!$D$225-Raw!W199,"")</f>
        <v>1.9609516127391</v>
      </c>
      <c r="U220" s="14"/>
      <c r="V220" s="14">
        <f>IF(Raw!Y199&gt;0,Deficit!$D$225-Raw!Y199,"")</f>
        <v>1.8296718314764</v>
      </c>
      <c r="W220" s="14">
        <f>IF(Raw!Z199&gt;0,Deficit!$D$225-Raw!Z199,"")</f>
        <v>1.8495535529976994</v>
      </c>
      <c r="X220" s="14">
        <f>IF(Raw!AA199&gt;0,Deficit!$D$225-Raw!AA199,"")</f>
        <v>1.9617115354443992</v>
      </c>
      <c r="Y220" s="14">
        <f>IF(Raw!AB199&gt;0,Deficit!$D$225-Raw!AB199,"")</f>
        <v>1.9919657881023998</v>
      </c>
      <c r="Z220" s="14">
        <f>IF(Raw!AC199&gt;0,Deficit!$D$225-Raw!AC199,"")</f>
        <v>2.4773199247074</v>
      </c>
      <c r="AA220" s="14">
        <f>IF(Raw!AD199&gt;0,Deficit!$D$225-Raw!AD199,"")</f>
        <v>2.1002636223321005</v>
      </c>
      <c r="AB220" s="14">
        <f>IF(Raw!AE199&gt;0,Deficit!$D$225-Raw!AE199,"")</f>
        <v>2.0941351323885993</v>
      </c>
      <c r="AC220" s="14">
        <f>IF(Raw!AF199&gt;0,Deficit!$D$225-Raw!AF199,"")</f>
        <v>1.6819260046392994</v>
      </c>
      <c r="AD220" s="14">
        <f>IF(Raw!AG199&gt;0,Deficit!$D$225-Raw!AG199,"")</f>
        <v>0.77063939901390022</v>
      </c>
      <c r="AE220" s="14">
        <f>IF(Raw!AH199&gt;0,Deficit!$D$225-Raw!AH199,"")</f>
        <v>1.1482022814305992</v>
      </c>
      <c r="AF220" s="14">
        <f>IF(Raw!AI199&gt;0,Deficit!$D$225-Raw!AI199,"")</f>
        <v>0.58294414090070035</v>
      </c>
      <c r="AG220" s="14">
        <f>IF(Raw!AJ199&gt;0,Deficit!$D$225-Raw!AJ199,"")</f>
        <v>0.93888719571909895</v>
      </c>
      <c r="AH220" s="14">
        <f>IF(Raw!AK199&gt;0,Deficit!$D$225-Raw!AK199,"")</f>
        <v>0.77908815408529897</v>
      </c>
      <c r="AI220" s="14">
        <f>IF(Raw!AL199&gt;0,Deficit!$D$225-Raw!AL199,"")</f>
        <v>1.3011437876337997</v>
      </c>
      <c r="AJ220" s="14">
        <f>IF(Raw!AM199&gt;0,Deficit!$D$225-Raw!AM199,"")</f>
        <v>1.2659217874627</v>
      </c>
      <c r="AK220" s="14">
        <f>IF(Raw!AN199&gt;0,Deficit!$D$225-Raw!AN199,"")</f>
        <v>1.5329620213307997</v>
      </c>
      <c r="AL220" s="14">
        <f>IF(Raw!AO199&gt;0,Deficit!$D$225-Raw!AO199,"")</f>
        <v>1.8372848924861991</v>
      </c>
      <c r="AM220" s="14">
        <f>IF(Raw!AP199&gt;0,Deficit!$D$225-Raw!AP199,"")</f>
        <v>1.7011149737032998</v>
      </c>
      <c r="AN220" s="14">
        <f>IF(Raw!AQ199&gt;0,Deficit!$D$225-Raw!AQ199,"")</f>
        <v>2.2888450421468995</v>
      </c>
      <c r="AO220" s="14">
        <f>IF(Raw!AR199&gt;0,Deficit!$D$225-Raw!AR199,"")</f>
        <v>0.94165081420040053</v>
      </c>
      <c r="AP220" s="14">
        <f>IF(Raw!AS199&gt;0,Deficit!$D$225-Raw!AS199,"")</f>
        <v>1.7738921114963002</v>
      </c>
      <c r="AQ220" s="14">
        <f>IF(Raw!AT199&gt;0,Deficit!$D$225-Raw!AT199,"")</f>
        <v>1.8224737538313995</v>
      </c>
      <c r="AR220" s="14" t="str">
        <f>IF(Raw!AU199&gt;0,Deficit!$D$225-Raw!AU199,"")</f>
        <v/>
      </c>
    </row>
    <row r="221" spans="1:44" x14ac:dyDescent="0.25">
      <c r="A221" s="31" t="s">
        <v>52</v>
      </c>
      <c r="B221" s="26">
        <v>8</v>
      </c>
      <c r="C221" s="26">
        <v>200</v>
      </c>
      <c r="D221" s="19">
        <v>19</v>
      </c>
      <c r="E221" s="14"/>
      <c r="F221" s="14">
        <f>IF(Raw!I200&gt;0,Deficit!$D$227-Raw!I200,"")</f>
        <v>6.0197132017539001</v>
      </c>
      <c r="G221" s="14">
        <f>IF(Raw!J200&gt;0,Deficit!$D$227-Raw!J200,"")</f>
        <v>5.7997114025305994</v>
      </c>
      <c r="H221" s="14">
        <f>IF(Raw!K200&gt;0,Deficit!$D$227-Raw!K200,"")</f>
        <v>6.5445973967525006</v>
      </c>
      <c r="I221" s="14">
        <f>IF(Raw!L200&gt;0,Deficit!$D$227-Raw!L200,"")</f>
        <v>5.7815858167746992</v>
      </c>
      <c r="J221" s="14">
        <f>IF(Raw!M200&gt;0,Deficit!$D$227-Raw!M200,"")</f>
        <v>6.5811670095799997</v>
      </c>
      <c r="K221" s="14">
        <f>IF(Raw!N200&gt;0,Deficit!$D$227-Raw!N200,"")</f>
        <v>6.1715021933153</v>
      </c>
      <c r="L221" s="14">
        <f>IF(Raw!O200&gt;0,Deficit!$D$227-Raw!O200,"")</f>
        <v>6.4114362895699006</v>
      </c>
      <c r="M221" s="14">
        <f>IF(Raw!P200&gt;0,Deficit!$D$227-Raw!P200,"")</f>
        <v>6.0693467339375999</v>
      </c>
      <c r="N221" s="14">
        <f>IF(Raw!Q200&gt;0,Deficit!$D$227-Raw!Q200,"")</f>
        <v>5.8638155475999998</v>
      </c>
      <c r="O221" s="14">
        <f>IF(Raw!R200&gt;0,Deficit!$D$227-Raw!R200,"")</f>
        <v>6.0688673042108991</v>
      </c>
      <c r="P221" s="14">
        <f>IF(Raw!S200&gt;0,Deficit!$D$227-Raw!S200,"")</f>
        <v>6.0606970785088006</v>
      </c>
      <c r="Q221" s="14">
        <f>IF(Raw!T200&gt;0,Deficit!$D$227-Raw!T200,"")</f>
        <v>5.1097501990883991</v>
      </c>
      <c r="R221" s="14">
        <f>IF(Raw!U200&gt;0,Deficit!$D$227-Raw!U200,"")</f>
        <v>5.4975102019919007</v>
      </c>
      <c r="S221" s="14">
        <f>IF(Raw!V200&gt;0,Deficit!$D$227-Raw!V200,"")</f>
        <v>5.1277026202618998</v>
      </c>
      <c r="T221" s="14">
        <f>IF(Raw!W200&gt;0,Deficit!$D$227-Raw!W200,"")</f>
        <v>5.2381299249306004</v>
      </c>
      <c r="U221" s="14"/>
      <c r="V221" s="14">
        <f>IF(Raw!Y200&gt;0,Deficit!$D$227-Raw!Y200,"")</f>
        <v>5.1486503192541999</v>
      </c>
      <c r="W221" s="14">
        <f>IF(Raw!Z200&gt;0,Deficit!$D$227-Raw!Z200,"")</f>
        <v>4.9156241632620006</v>
      </c>
      <c r="X221" s="14">
        <f>IF(Raw!AA200&gt;0,Deficit!$D$227-Raw!AA200,"")</f>
        <v>5.5250854048444005</v>
      </c>
      <c r="Y221" s="14">
        <f>IF(Raw!AB200&gt;0,Deficit!$D$227-Raw!AB200,"")</f>
        <v>5.2005769254254997</v>
      </c>
      <c r="Z221" s="14">
        <f>IF(Raw!AC200&gt;0,Deficit!$D$227-Raw!AC200,"")</f>
        <v>5.2046440981189992</v>
      </c>
      <c r="AA221" s="14">
        <f>IF(Raw!AD200&gt;0,Deficit!$D$227-Raw!AD200,"")</f>
        <v>5.3105997725650003</v>
      </c>
      <c r="AB221" s="14">
        <f>IF(Raw!AE200&gt;0,Deficit!$D$227-Raw!AE200,"")</f>
        <v>4.9896502858240002</v>
      </c>
      <c r="AC221" s="14">
        <f>IF(Raw!AF200&gt;0,Deficit!$D$227-Raw!AF200,"")</f>
        <v>5.0731537699867992</v>
      </c>
      <c r="AD221" s="14">
        <f>IF(Raw!AG200&gt;0,Deficit!$D$227-Raw!AG200,"")</f>
        <v>5.4478244232919995</v>
      </c>
      <c r="AE221" s="14">
        <f>IF(Raw!AH200&gt;0,Deficit!$D$227-Raw!AH200,"")</f>
        <v>5.0913614680685999</v>
      </c>
      <c r="AF221" s="14">
        <f>IF(Raw!AI200&gt;0,Deficit!$D$227-Raw!AI200,"")</f>
        <v>4.4512875540627004</v>
      </c>
      <c r="AG221" s="14">
        <f>IF(Raw!AJ200&gt;0,Deficit!$D$227-Raw!AJ200,"")</f>
        <v>4.2917894171238995</v>
      </c>
      <c r="AH221" s="14">
        <f>IF(Raw!AK200&gt;0,Deficit!$D$227-Raw!AK200,"")</f>
        <v>4.2931900859992993</v>
      </c>
      <c r="AI221" s="14">
        <f>IF(Raw!AL200&gt;0,Deficit!$D$227-Raw!AL200,"")</f>
        <v>4.3936038912320008</v>
      </c>
      <c r="AJ221" s="14">
        <f>IF(Raw!AM200&gt;0,Deficit!$D$227-Raw!AM200,"")</f>
        <v>4.0332216837836992</v>
      </c>
      <c r="AK221" s="14">
        <f>IF(Raw!AN200&gt;0,Deficit!$D$227-Raw!AN200,"")</f>
        <v>4.5685537007679997</v>
      </c>
      <c r="AL221" s="14">
        <f>IF(Raw!AO200&gt;0,Deficit!$D$227-Raw!AO200,"")</f>
        <v>4.1806493567318999</v>
      </c>
      <c r="AM221" s="14">
        <f>IF(Raw!AP200&gt;0,Deficit!$D$227-Raw!AP200,"")</f>
        <v>3.6626162663258999</v>
      </c>
      <c r="AN221" s="14">
        <f>IF(Raw!AQ200&gt;0,Deficit!$D$227-Raw!AQ200,"")</f>
        <v>5.0209584449036999</v>
      </c>
      <c r="AO221" s="14">
        <f>IF(Raw!AR200&gt;0,Deficit!$D$227-Raw!AR200,"")</f>
        <v>4.4034802956612999</v>
      </c>
      <c r="AP221" s="14">
        <f>IF(Raw!AS200&gt;0,Deficit!$D$227-Raw!AS200,"")</f>
        <v>4.1847685220980999</v>
      </c>
      <c r="AQ221" s="14">
        <f>IF(Raw!AT200&gt;0,Deficit!$D$227-Raw!AT200,"")</f>
        <v>4.0870845309955008</v>
      </c>
      <c r="AR221" s="14" t="str">
        <f>IF(Raw!AU200&gt;0,Deficit!$D$227-Raw!AU200,"")</f>
        <v/>
      </c>
    </row>
    <row r="222" spans="1:44" x14ac:dyDescent="0.25">
      <c r="A222" s="26" t="s">
        <v>60</v>
      </c>
      <c r="B222" s="26">
        <v>8</v>
      </c>
      <c r="C222" s="26">
        <v>15</v>
      </c>
      <c r="D222" s="76">
        <v>28</v>
      </c>
      <c r="E222" s="14"/>
      <c r="F222" s="14">
        <f>IF(Raw!I250&gt;0,Deficit!$D$216-Raw!I250,"")</f>
        <v>14.9</v>
      </c>
      <c r="G222" s="14">
        <f>IF(Raw!J250&gt;0,Deficit!$D$216-Raw!J250,"")</f>
        <v>13.6666666666667</v>
      </c>
      <c r="H222" s="14">
        <f>IF(Raw!K250&gt;0,Deficit!$D$216-Raw!K250,"")</f>
        <v>14.15</v>
      </c>
      <c r="I222" s="14">
        <f>IF(Raw!L250&gt;0,Deficit!$D$216-Raw!L250,"")</f>
        <v>-0.85000000000000142</v>
      </c>
      <c r="J222" s="14">
        <f>IF(Raw!M250&gt;0,Deficit!$D$216-Raw!M250,"")</f>
        <v>9.5</v>
      </c>
      <c r="K222" s="14">
        <f>IF(Raw!N250&gt;0,Deficit!$D$216-Raw!N250,"")</f>
        <v>3.1000000000000014</v>
      </c>
      <c r="L222" s="14">
        <f>IF(Raw!O250&gt;0,Deficit!$D$216-Raw!O250,"")</f>
        <v>17.649999999999999</v>
      </c>
      <c r="M222" s="14">
        <f>IF(Raw!P250&gt;0,Deficit!$D$216-Raw!P250,"")</f>
        <v>3.5500000000000007</v>
      </c>
      <c r="N222" s="14">
        <f>IF(Raw!Q250&gt;0,Deficit!$D$216-Raw!Q250,"")</f>
        <v>16.399999999999999</v>
      </c>
      <c r="O222" s="14">
        <f>IF(Raw!R250&gt;0,Deficit!$D$216-Raw!R250,"")</f>
        <v>2.25</v>
      </c>
      <c r="P222" s="14">
        <f>IF(Raw!S250&gt;0,Deficit!$D$216-Raw!S250,"")</f>
        <v>19.25</v>
      </c>
      <c r="Q222" s="14">
        <f>IF(Raw!T250&gt;0,Deficit!$D$216-Raw!T250,"")</f>
        <v>15.4</v>
      </c>
      <c r="R222" s="14">
        <f>IF(Raw!U250&gt;0,Deficit!$D$216-Raw!U250,"")</f>
        <v>14.15</v>
      </c>
      <c r="S222" s="14">
        <f>IF(Raw!V250&gt;0,Deficit!$D$216-Raw!V250,"")</f>
        <v>6.75</v>
      </c>
      <c r="T222" s="14">
        <f>IF(Raw!W250&gt;0,Deficit!$D$216-Raw!W250,"")</f>
        <v>1.6499999999999986</v>
      </c>
      <c r="U222" s="14"/>
      <c r="V222" s="14">
        <f>IF(Raw!Y250&gt;0,Deficit!$D$216-Raw!Y250,"")</f>
        <v>13.4</v>
      </c>
      <c r="W222" s="14">
        <f>IF(Raw!Z250&gt;0,Deficit!$D$216-Raw!Z250,"")</f>
        <v>17.600000000000001</v>
      </c>
      <c r="X222" s="14">
        <f>IF(Raw!AA250&gt;0,Deficit!$D$216-Raw!AA250,"")</f>
        <v>10.25</v>
      </c>
      <c r="Y222" s="14">
        <f>IF(Raw!AB250&gt;0,Deficit!$D$216-Raw!AB250,"")</f>
        <v>14.4</v>
      </c>
      <c r="Z222" s="14">
        <f>IF(Raw!AC250&gt;0,Deficit!$D$216-Raw!AC250,"")</f>
        <v>2.8999999999999986</v>
      </c>
      <c r="AA222" s="14">
        <f>IF(Raw!AD250&gt;0,Deficit!$D$216-Raw!AD250,"")</f>
        <v>14.3</v>
      </c>
      <c r="AB222" s="14">
        <f>IF(Raw!AE250&gt;0,Deficit!$D$216-Raw!AE250,"")</f>
        <v>4.1499999999999986</v>
      </c>
      <c r="AC222" s="14">
        <f>IF(Raw!AF250&gt;0,Deficit!$D$216-Raw!AF250,"")</f>
        <v>-0.69999999999999929</v>
      </c>
      <c r="AD222" s="14">
        <f>IF(Raw!AG250&gt;0,Deficit!$D$216-Raw!AG250,"")</f>
        <v>15.2</v>
      </c>
      <c r="AE222" s="14">
        <f>IF(Raw!AH250&gt;0,Deficit!$D$216-Raw!AH250,"")</f>
        <v>-4.2000000000000028</v>
      </c>
      <c r="AF222" s="14">
        <f>IF(Raw!AI250&gt;0,Deficit!$D$216-Raw!AI250,"")</f>
        <v>15.05</v>
      </c>
      <c r="AG222" s="14">
        <f>IF(Raw!AJ250&gt;0,Deficit!$D$216-Raw!AJ250,"")</f>
        <v>18.25</v>
      </c>
      <c r="AH222" s="14">
        <f>IF(Raw!AK250&gt;0,Deficit!$D$216-Raw!AK250,"")</f>
        <v>2.9499999999999993</v>
      </c>
      <c r="AI222" s="14">
        <f>IF(Raw!AL250&gt;0,Deficit!$D$216-Raw!AL250,"")</f>
        <v>17.399999999999999</v>
      </c>
      <c r="AJ222" s="14">
        <f>IF(Raw!AM250&gt;0,Deficit!$D$216-Raw!AM250,"")</f>
        <v>4.0500000000000007</v>
      </c>
      <c r="AK222" s="14">
        <f>IF(Raw!AN250&gt;0,Deficit!$D$216-Raw!AN250,"")</f>
        <v>11.649999999999999</v>
      </c>
      <c r="AL222" s="14">
        <f>IF(Raw!AO250&gt;0,Deficit!$D$216-Raw!AO250,"")</f>
        <v>19.149999999999999</v>
      </c>
      <c r="AM222" s="14">
        <f>IF(Raw!AP250&gt;0,Deficit!$D$216-Raw!AP250,"")</f>
        <v>6.1000000000000014</v>
      </c>
      <c r="AN222" s="14">
        <f>IF(Raw!AQ250&gt;0,Deficit!$D$216-Raw!AQ250,"")</f>
        <v>2.3999999999999986</v>
      </c>
      <c r="AO222" s="14">
        <f>IF(Raw!AR250&gt;0,Deficit!$D$216-Raw!AR250,"")</f>
        <v>2.3500000000000014</v>
      </c>
      <c r="AP222" s="14">
        <f>IF(Raw!AS250&gt;0,Deficit!$D$216-Raw!AS250,"")</f>
        <v>0.5</v>
      </c>
      <c r="AQ222" s="14">
        <f>IF(Raw!AT250&gt;0,Deficit!$D$216-Raw!AT250,"")</f>
        <v>-1.8999999999999986</v>
      </c>
      <c r="AR222" s="14" t="str">
        <f>IF(Raw!AU250&gt;0,Deficit!$D$216-Raw!AU250,"")</f>
        <v/>
      </c>
    </row>
    <row r="223" spans="1:44" x14ac:dyDescent="0.25">
      <c r="A223" s="31" t="s">
        <v>60</v>
      </c>
      <c r="B223" s="26">
        <v>8</v>
      </c>
      <c r="C223" s="26">
        <v>30</v>
      </c>
      <c r="D223" s="19">
        <v>27</v>
      </c>
      <c r="E223" s="14"/>
      <c r="F223" s="14">
        <f>IF(Raw!I251&gt;0,Deficit!$D$218-Raw!I251,"")</f>
        <v>5.839778861195299</v>
      </c>
      <c r="G223" s="14">
        <f>IF(Raw!J251&gt;0,Deficit!$D$218-Raw!J251,"")</f>
        <v>2.4445543331273996</v>
      </c>
      <c r="H223" s="14">
        <f>IF(Raw!K251&gt;0,Deficit!$D$218-Raw!K251,"")</f>
        <v>2.7204427267268017</v>
      </c>
      <c r="I223" s="14">
        <f>IF(Raw!L251&gt;0,Deficit!$D$218-Raw!L251,"")</f>
        <v>0.19963992736089864</v>
      </c>
      <c r="J223" s="14">
        <f>IF(Raw!M251&gt;0,Deficit!$D$218-Raw!M251,"")</f>
        <v>3.6971370543494011</v>
      </c>
      <c r="K223" s="14">
        <f>IF(Raw!N251&gt;0,Deficit!$D$218-Raw!N251,"")</f>
        <v>-1.8656366591599749E-2</v>
      </c>
      <c r="L223" s="14">
        <f>IF(Raw!O251&gt;0,Deficit!$D$218-Raw!O251,"")</f>
        <v>4.2481985830717015</v>
      </c>
      <c r="M223" s="14">
        <f>IF(Raw!P251&gt;0,Deficit!$D$218-Raw!P251,"")</f>
        <v>3.3136304134612011</v>
      </c>
      <c r="N223" s="14">
        <f>IF(Raw!Q251&gt;0,Deficit!$D$218-Raw!Q251,"")</f>
        <v>8.9564867834316999</v>
      </c>
      <c r="O223" s="14">
        <f>IF(Raw!R251&gt;0,Deficit!$D$218-Raw!R251,"")</f>
        <v>7.363689548458499</v>
      </c>
      <c r="P223" s="14">
        <f>IF(Raw!S251&gt;0,Deficit!$D$218-Raw!S251,"")</f>
        <v>9.9112278238089999</v>
      </c>
      <c r="Q223" s="14">
        <f>IF(Raw!T251&gt;0,Deficit!$D$218-Raw!T251,"")</f>
        <v>9.1720747189884015</v>
      </c>
      <c r="R223" s="14">
        <f>IF(Raw!U251&gt;0,Deficit!$D$218-Raw!U251,"")</f>
        <v>6.7331702119024008</v>
      </c>
      <c r="S223" s="14">
        <f>IF(Raw!V251&gt;0,Deficit!$D$218-Raw!V251,"")</f>
        <v>8.7525966111498015</v>
      </c>
      <c r="T223" s="14">
        <f>IF(Raw!W251&gt;0,Deficit!$D$218-Raw!W251,"")</f>
        <v>5.6669704503772991</v>
      </c>
      <c r="U223" s="14"/>
      <c r="V223" s="14">
        <f>IF(Raw!Y251&gt;0,Deficit!$D$218-Raw!Y251,"")</f>
        <v>8.7279185346775989</v>
      </c>
      <c r="W223" s="14">
        <f>IF(Raw!Z251&gt;0,Deficit!$D$218-Raw!Z251,"")</f>
        <v>11.0930036591028</v>
      </c>
      <c r="X223" s="14">
        <f>IF(Raw!AA251&gt;0,Deficit!$D$218-Raw!AA251,"")</f>
        <v>7.8602349102506004</v>
      </c>
      <c r="Y223" s="14">
        <f>IF(Raw!AB251&gt;0,Deficit!$D$218-Raw!AB251,"")</f>
        <v>11.037337037947401</v>
      </c>
      <c r="Z223" s="14">
        <f>IF(Raw!AC251&gt;0,Deficit!$D$218-Raw!AC251,"")</f>
        <v>2.0136589747768987</v>
      </c>
      <c r="AA223" s="14">
        <f>IF(Raw!AD251&gt;0,Deficit!$D$218-Raw!AD251,"")</f>
        <v>3.9764346694756014</v>
      </c>
      <c r="AB223" s="14">
        <f>IF(Raw!AE251&gt;0,Deficit!$D$218-Raw!AE251,"")</f>
        <v>2.9381751770617015</v>
      </c>
      <c r="AC223" s="14">
        <f>IF(Raw!AF251&gt;0,Deficit!$D$218-Raw!AF251,"")</f>
        <v>1.0657818510129005</v>
      </c>
      <c r="AD223" s="14">
        <f>IF(Raw!AG251&gt;0,Deficit!$D$218-Raw!AG251,"")</f>
        <v>4.5105550546578002</v>
      </c>
      <c r="AE223" s="14">
        <f>IF(Raw!AH251&gt;0,Deficit!$D$218-Raw!AH251,"")</f>
        <v>0.36596857187770127</v>
      </c>
      <c r="AF223" s="14">
        <f>IF(Raw!AI251&gt;0,Deficit!$D$218-Raw!AI251,"")</f>
        <v>1.6529299654101983</v>
      </c>
      <c r="AG223" s="14">
        <f>IF(Raw!AJ251&gt;0,Deficit!$D$218-Raw!AJ251,"")</f>
        <v>6.9636213733076993</v>
      </c>
      <c r="AH223" s="14">
        <f>IF(Raw!AK251&gt;0,Deficit!$D$218-Raw!AK251,"")</f>
        <v>3.0867018588493984</v>
      </c>
      <c r="AI223" s="14">
        <f>IF(Raw!AL251&gt;0,Deficit!$D$218-Raw!AL251,"")</f>
        <v>6.5325182430069013</v>
      </c>
      <c r="AJ223" s="14">
        <f>IF(Raw!AM251&gt;0,Deficit!$D$218-Raw!AM251,"")</f>
        <v>3.1350313673617016</v>
      </c>
      <c r="AK223" s="14">
        <f>IF(Raw!AN251&gt;0,Deficit!$D$218-Raw!AN251,"")</f>
        <v>5.1292096148512982</v>
      </c>
      <c r="AL223" s="14">
        <f>IF(Raw!AO251&gt;0,Deficit!$D$218-Raw!AO251,"")</f>
        <v>9.0575230534056992</v>
      </c>
      <c r="AM223" s="14">
        <f>IF(Raw!AP251&gt;0,Deficit!$D$218-Raw!AP251,"")</f>
        <v>7.1822368803989001</v>
      </c>
      <c r="AN223" s="14">
        <f>IF(Raw!AQ251&gt;0,Deficit!$D$218-Raw!AQ251,"")</f>
        <v>0.50475822298989925</v>
      </c>
      <c r="AO223" s="14">
        <f>IF(Raw!AR251&gt;0,Deficit!$D$218-Raw!AR251,"")</f>
        <v>0.87156203415149847</v>
      </c>
      <c r="AP223" s="14">
        <f>IF(Raw!AS251&gt;0,Deficit!$D$218-Raw!AS251,"")</f>
        <v>1.2050151728783014</v>
      </c>
      <c r="AQ223" s="14">
        <f>IF(Raw!AT251&gt;0,Deficit!$D$218-Raw!AT251,"")</f>
        <v>2.2247605201964014</v>
      </c>
      <c r="AR223" s="14" t="str">
        <f>IF(Raw!AU251&gt;0,Deficit!$D$218-Raw!AU251,"")</f>
        <v/>
      </c>
    </row>
    <row r="224" spans="1:44" x14ac:dyDescent="0.25">
      <c r="A224" s="31" t="s">
        <v>60</v>
      </c>
      <c r="B224" s="26">
        <v>8</v>
      </c>
      <c r="C224" s="26">
        <v>60</v>
      </c>
      <c r="D224" s="86">
        <v>20</v>
      </c>
      <c r="E224" s="14"/>
      <c r="F224" s="14">
        <f>IF(Raw!I252&gt;0,Deficit!$D$220-Raw!I252,"")</f>
        <v>2.9643542055957006</v>
      </c>
      <c r="G224" s="14">
        <f>IF(Raw!J252&gt;0,Deficit!$D$220-Raw!J252,"")</f>
        <v>1.977871171716501</v>
      </c>
      <c r="H224" s="14">
        <f>IF(Raw!K252&gt;0,Deficit!$D$220-Raw!K252,"")</f>
        <v>2.5378799881479992</v>
      </c>
      <c r="I224" s="14">
        <f>IF(Raw!L252&gt;0,Deficit!$D$220-Raw!L252,"")</f>
        <v>-1.3929875927001234E-2</v>
      </c>
      <c r="J224" s="14">
        <f>IF(Raw!M252&gt;0,Deficit!$D$220-Raw!M252,"")</f>
        <v>0.77954822730740148</v>
      </c>
      <c r="K224" s="14">
        <f>IF(Raw!N252&gt;0,Deficit!$D$220-Raw!N252,"")</f>
        <v>0.44890355152740113</v>
      </c>
      <c r="L224" s="14">
        <f>IF(Raw!O252&gt;0,Deficit!$D$220-Raw!O252,"")</f>
        <v>-5.6543879200599889E-2</v>
      </c>
      <c r="M224" s="14">
        <f>IF(Raw!P252&gt;0,Deficit!$D$220-Raw!P252,"")</f>
        <v>0.59329848473660007</v>
      </c>
      <c r="N224" s="14">
        <f>IF(Raw!Q252&gt;0,Deficit!$D$220-Raw!Q252,"")</f>
        <v>1.3581323027770011</v>
      </c>
      <c r="O224" s="14">
        <f>IF(Raw!R252&gt;0,Deficit!$D$220-Raw!R252,"")</f>
        <v>1.0223974765682016</v>
      </c>
      <c r="P224" s="14">
        <f>IF(Raw!S252&gt;0,Deficit!$D$220-Raw!S252,"")</f>
        <v>1.5961259158490009</v>
      </c>
      <c r="Q224" s="14">
        <f>IF(Raw!T252&gt;0,Deficit!$D$220-Raw!T252,"")</f>
        <v>1.4327959062692983</v>
      </c>
      <c r="R224" s="14">
        <f>IF(Raw!U252&gt;0,Deficit!$D$220-Raw!U252,"")</f>
        <v>2.0933724700662992</v>
      </c>
      <c r="S224" s="14">
        <f>IF(Raw!V252&gt;0,Deficit!$D$220-Raw!V252,"")</f>
        <v>2.3093762505674</v>
      </c>
      <c r="T224" s="14">
        <f>IF(Raw!W252&gt;0,Deficit!$D$220-Raw!W252,"")</f>
        <v>1.8436071382516985</v>
      </c>
      <c r="U224" s="14"/>
      <c r="V224" s="14">
        <f>IF(Raw!Y252&gt;0,Deficit!$D$220-Raw!Y252,"")</f>
        <v>2.334705842023201</v>
      </c>
      <c r="W224" s="14">
        <f>IF(Raw!Z252&gt;0,Deficit!$D$220-Raw!Z252,"")</f>
        <v>2.7084631615966011</v>
      </c>
      <c r="X224" s="14">
        <f>IF(Raw!AA252&gt;0,Deficit!$D$220-Raw!AA252,"")</f>
        <v>2.8006238000412012</v>
      </c>
      <c r="Y224" s="14">
        <f>IF(Raw!AB252&gt;0,Deficit!$D$220-Raw!AB252,"")</f>
        <v>2.8028671432199985</v>
      </c>
      <c r="Z224" s="14">
        <f>IF(Raw!AC252&gt;0,Deficit!$D$220-Raw!AC252,"")</f>
        <v>0.21775152315969848</v>
      </c>
      <c r="AA224" s="14">
        <f>IF(Raw!AD252&gt;0,Deficit!$D$220-Raw!AD252,"")</f>
        <v>1.275859493487399</v>
      </c>
      <c r="AB224" s="14">
        <f>IF(Raw!AE252&gt;0,Deficit!$D$220-Raw!AE252,"")</f>
        <v>0.31026311329910072</v>
      </c>
      <c r="AC224" s="14">
        <f>IF(Raw!AF252&gt;0,Deficit!$D$220-Raw!AF252,"")</f>
        <v>0.14396744667089934</v>
      </c>
      <c r="AD224" s="14">
        <f>IF(Raw!AG252&gt;0,Deficit!$D$220-Raw!AG252,"")</f>
        <v>0.46480867514160096</v>
      </c>
      <c r="AE224" s="14">
        <f>IF(Raw!AH252&gt;0,Deficit!$D$220-Raw!AH252,"")</f>
        <v>0.5389286886411</v>
      </c>
      <c r="AF224" s="14">
        <f>IF(Raw!AI252&gt;0,Deficit!$D$220-Raw!AI252,"")</f>
        <v>1.1290386932918004</v>
      </c>
      <c r="AG224" s="14">
        <f>IF(Raw!AJ252&gt;0,Deficit!$D$220-Raw!AJ252,"")</f>
        <v>0.83346041489690137</v>
      </c>
      <c r="AH224" s="14">
        <f>IF(Raw!AK252&gt;0,Deficit!$D$220-Raw!AK252,"")</f>
        <v>1.6260563519705009</v>
      </c>
      <c r="AI224" s="14">
        <f>IF(Raw!AL252&gt;0,Deficit!$D$220-Raw!AL252,"")</f>
        <v>1.0599782966054008</v>
      </c>
      <c r="AJ224" s="14">
        <f>IF(Raw!AM252&gt;0,Deficit!$D$220-Raw!AM252,"")</f>
        <v>1.6211934662463996</v>
      </c>
      <c r="AK224" s="14">
        <f>IF(Raw!AN252&gt;0,Deficit!$D$220-Raw!AN252,"")</f>
        <v>1.9460541726597995</v>
      </c>
      <c r="AL224" s="14">
        <f>IF(Raw!AO252&gt;0,Deficit!$D$220-Raw!AO252,"")</f>
        <v>2.9506558868655013</v>
      </c>
      <c r="AM224" s="14">
        <f>IF(Raw!AP252&gt;0,Deficit!$D$220-Raw!AP252,"")</f>
        <v>2.937845304555001</v>
      </c>
      <c r="AN224" s="14">
        <f>IF(Raw!AQ252&gt;0,Deficit!$D$220-Raw!AQ252,"")</f>
        <v>0.3269830813963992</v>
      </c>
      <c r="AO224" s="14">
        <f>IF(Raw!AR252&gt;0,Deficit!$D$220-Raw!AR252,"")</f>
        <v>0.4026638089986001</v>
      </c>
      <c r="AP224" s="14">
        <f>IF(Raw!AS252&gt;0,Deficit!$D$220-Raw!AS252,"")</f>
        <v>2.4621327926665018</v>
      </c>
      <c r="AQ224" s="14">
        <f>IF(Raw!AT252&gt;0,Deficit!$D$220-Raw!AT252,"")</f>
        <v>0.7738710988956008</v>
      </c>
      <c r="AR224" s="14" t="str">
        <f>IF(Raw!AU252&gt;0,Deficit!$D$220-Raw!AU252,"")</f>
        <v/>
      </c>
    </row>
    <row r="225" spans="1:44" x14ac:dyDescent="0.25">
      <c r="A225" s="31" t="s">
        <v>60</v>
      </c>
      <c r="B225" s="26">
        <v>8</v>
      </c>
      <c r="C225" s="26">
        <v>90</v>
      </c>
      <c r="D225" s="86">
        <v>14</v>
      </c>
      <c r="E225" s="14"/>
      <c r="F225" s="14">
        <f>IF(Raw!I253&gt;0,Deficit!$D$222-Raw!I253,"")</f>
        <v>4.6377755148957007</v>
      </c>
      <c r="G225" s="14">
        <f>IF(Raw!J253&gt;0,Deficit!$D$222-Raw!J253,"")</f>
        <v>4.0770582799666499</v>
      </c>
      <c r="H225" s="14">
        <f>IF(Raw!K253&gt;0,Deficit!$D$222-Raw!K253,"")</f>
        <v>4.1355077765161692</v>
      </c>
      <c r="I225" s="14">
        <f>IF(Raw!L253&gt;0,Deficit!$D$222-Raw!L253,"")</f>
        <v>3.9915498221934005</v>
      </c>
      <c r="J225" s="14">
        <f>IF(Raw!M253&gt;0,Deficit!$D$222-Raw!M253,"")</f>
        <v>3.4696752470888992</v>
      </c>
      <c r="K225" s="14">
        <f>IF(Raw!N253&gt;0,Deficit!$D$222-Raw!N253,"")</f>
        <v>3.5019308954334996</v>
      </c>
      <c r="L225" s="14">
        <f>IF(Raw!O253&gt;0,Deficit!$D$222-Raw!O253,"")</f>
        <v>3.2580128271786002</v>
      </c>
      <c r="M225" s="14">
        <f>IF(Raw!P253&gt;0,Deficit!$D$222-Raw!P253,"")</f>
        <v>3.2139174870773992</v>
      </c>
      <c r="N225" s="14">
        <f>IF(Raw!Q253&gt;0,Deficit!$D$222-Raw!Q253,"")</f>
        <v>3.6127719417583997</v>
      </c>
      <c r="O225" s="14">
        <f>IF(Raw!R253&gt;0,Deficit!$D$222-Raw!R253,"")</f>
        <v>3.7988322405052006</v>
      </c>
      <c r="P225" s="14">
        <f>IF(Raw!S253&gt;0,Deficit!$D$222-Raw!S253,"")</f>
        <v>3.5202505214131001</v>
      </c>
      <c r="Q225" s="14">
        <f>IF(Raw!T253&gt;0,Deficit!$D$222-Raw!T253,"")</f>
        <v>3.1274390204262996</v>
      </c>
      <c r="R225" s="14">
        <f>IF(Raw!U253&gt;0,Deficit!$D$222-Raw!U253,"")</f>
        <v>3.1869936737135998</v>
      </c>
      <c r="S225" s="14">
        <f>IF(Raw!V253&gt;0,Deficit!$D$222-Raw!V253,"")</f>
        <v>3.7606499363372006</v>
      </c>
      <c r="T225" s="14">
        <f>IF(Raw!W253&gt;0,Deficit!$D$222-Raw!W253,"")</f>
        <v>3.2945312541374996</v>
      </c>
      <c r="U225" s="14"/>
      <c r="V225" s="14">
        <f>IF(Raw!Y253&gt;0,Deficit!$D$222-Raw!Y253,"")</f>
        <v>3.4648827171515002</v>
      </c>
      <c r="W225" s="14">
        <f>IF(Raw!Z253&gt;0,Deficit!$D$222-Raw!Z253,"")</f>
        <v>3.6667138361517999</v>
      </c>
      <c r="X225" s="14">
        <f>IF(Raw!AA253&gt;0,Deficit!$D$222-Raw!AA253,"")</f>
        <v>3.5635773412126994</v>
      </c>
      <c r="Y225" s="14">
        <f>IF(Raw!AB253&gt;0,Deficit!$D$222-Raw!AB253,"")</f>
        <v>3.6733010151142995</v>
      </c>
      <c r="Z225" s="14">
        <f>IF(Raw!AC253&gt;0,Deficit!$D$222-Raw!AC253,"")</f>
        <v>2.5816987460983007</v>
      </c>
      <c r="AA225" s="14">
        <f>IF(Raw!AD253&gt;0,Deficit!$D$222-Raw!AD253,"")</f>
        <v>2.7699813721108999</v>
      </c>
      <c r="AB225" s="14">
        <f>IF(Raw!AE253&gt;0,Deficit!$D$222-Raw!AE253,"")</f>
        <v>0.79507155820970077</v>
      </c>
      <c r="AC225" s="14">
        <f>IF(Raw!AF253&gt;0,Deficit!$D$222-Raw!AF253,"")</f>
        <v>0.74852881478289923</v>
      </c>
      <c r="AD225" s="14">
        <f>IF(Raw!AG253&gt;0,Deficit!$D$222-Raw!AG253,"")</f>
        <v>1.1467420612646002</v>
      </c>
      <c r="AE225" s="14">
        <f>IF(Raw!AH253&gt;0,Deficit!$D$222-Raw!AH253,"")</f>
        <v>1.1807932027146997</v>
      </c>
      <c r="AF225" s="14">
        <f>IF(Raw!AI253&gt;0,Deficit!$D$222-Raw!AI253,"")</f>
        <v>0.93722344771139987</v>
      </c>
      <c r="AG225" s="14">
        <f>IF(Raw!AJ253&gt;0,Deficit!$D$222-Raw!AJ253,"")</f>
        <v>1.7692403104815</v>
      </c>
      <c r="AH225" s="14">
        <f>IF(Raw!AK253&gt;0,Deficit!$D$222-Raw!AK253,"")</f>
        <v>1.9432559004425993</v>
      </c>
      <c r="AI225" s="14">
        <f>IF(Raw!AL253&gt;0,Deficit!$D$222-Raw!AL253,"")</f>
        <v>2.1279087106355004</v>
      </c>
      <c r="AJ225" s="14">
        <f>IF(Raw!AM253&gt;0,Deficit!$D$222-Raw!AM253,"")</f>
        <v>1.8428700521816008</v>
      </c>
      <c r="AK225" s="14">
        <f>IF(Raw!AN253&gt;0,Deficit!$D$222-Raw!AN253,"")</f>
        <v>2.0903316174014002</v>
      </c>
      <c r="AL225" s="14">
        <f>IF(Raw!AO253&gt;0,Deficit!$D$222-Raw!AO253,"")</f>
        <v>2.5949122641676006</v>
      </c>
      <c r="AM225" s="14">
        <f>IF(Raw!AP253&gt;0,Deficit!$D$222-Raw!AP253,"")</f>
        <v>2.6591393141802993</v>
      </c>
      <c r="AN225" s="14">
        <f>IF(Raw!AQ253&gt;0,Deficit!$D$222-Raw!AQ253,"")</f>
        <v>0.83710123288770077</v>
      </c>
      <c r="AO225" s="14">
        <f>IF(Raw!AR253&gt;0,Deficit!$D$222-Raw!AR253,"")</f>
        <v>1.2186962649784991</v>
      </c>
      <c r="AP225" s="14">
        <f>IF(Raw!AS253&gt;0,Deficit!$D$222-Raw!AS253,"")</f>
        <v>2.3299891697133006</v>
      </c>
      <c r="AQ225" s="14">
        <f>IF(Raw!AT253&gt;0,Deficit!$D$222-Raw!AT253,"")</f>
        <v>2.1051886447074004</v>
      </c>
      <c r="AR225" s="14" t="str">
        <f>IF(Raw!AU253&gt;0,Deficit!$D$222-Raw!AU253,"")</f>
        <v/>
      </c>
    </row>
    <row r="226" spans="1:44" x14ac:dyDescent="0.25">
      <c r="A226" s="31" t="s">
        <v>60</v>
      </c>
      <c r="B226" s="26">
        <v>8</v>
      </c>
      <c r="C226" s="26">
        <v>120</v>
      </c>
      <c r="D226" s="19">
        <v>14</v>
      </c>
      <c r="E226" s="14"/>
      <c r="F226" s="14">
        <f>IF(Raw!I254&gt;0,Deficit!$D$224-Raw!I254,"")</f>
        <v>4.5755542671940592</v>
      </c>
      <c r="G226" s="14">
        <f>IF(Raw!J254&gt;0,Deficit!$D$224-Raw!J254,"")</f>
        <v>4.3219463837199505</v>
      </c>
      <c r="H226" s="14">
        <f>IF(Raw!K254&gt;0,Deficit!$D$224-Raw!K254,"")</f>
        <v>4.4455307670740805</v>
      </c>
      <c r="I226" s="14">
        <f>IF(Raw!L254&gt;0,Deficit!$D$224-Raw!L254,"")</f>
        <v>4.1063968318359905</v>
      </c>
      <c r="J226" s="14">
        <f>IF(Raw!M254&gt;0,Deficit!$D$224-Raw!M254,"")</f>
        <v>4.2546554437771391</v>
      </c>
      <c r="K226" s="14">
        <f>IF(Raw!N254&gt;0,Deficit!$D$224-Raw!N254,"")</f>
        <v>4.3162702315299093</v>
      </c>
      <c r="L226" s="14">
        <f>IF(Raw!O254&gt;0,Deficit!$D$224-Raw!O254,"")</f>
        <v>3.9881153063899006</v>
      </c>
      <c r="M226" s="14">
        <f>IF(Raw!P254&gt;0,Deficit!$D$224-Raw!P254,"")</f>
        <v>4.1445528105306995</v>
      </c>
      <c r="N226" s="14">
        <f>IF(Raw!Q254&gt;0,Deficit!$D$224-Raw!Q254,"")</f>
        <v>4.0993844408111499</v>
      </c>
      <c r="O226" s="14">
        <f>IF(Raw!R254&gt;0,Deficit!$D$224-Raw!R254,"")</f>
        <v>4.2998408923382705</v>
      </c>
      <c r="P226" s="14">
        <f>IF(Raw!S254&gt;0,Deficit!$D$224-Raw!S254,"")</f>
        <v>3.9537797120440992</v>
      </c>
      <c r="Q226" s="14">
        <f>IF(Raw!T254&gt;0,Deficit!$D$224-Raw!T254,"")</f>
        <v>3.9378869068259004</v>
      </c>
      <c r="R226" s="14">
        <f>IF(Raw!U254&gt;0,Deficit!$D$224-Raw!U254,"")</f>
        <v>3.9100850073975</v>
      </c>
      <c r="S226" s="14">
        <f>IF(Raw!V254&gt;0,Deficit!$D$224-Raw!V254,"")</f>
        <v>3.9616819817058992</v>
      </c>
      <c r="T226" s="14">
        <f>IF(Raw!W254&gt;0,Deficit!$D$224-Raw!W254,"")</f>
        <v>4.0572443120437498</v>
      </c>
      <c r="U226" s="14"/>
      <c r="V226" s="14">
        <f>IF(Raw!Y254&gt;0,Deficit!$D$224-Raw!Y254,"")</f>
        <v>3.4901841943096006</v>
      </c>
      <c r="W226" s="14">
        <f>IF(Raw!Z254&gt;0,Deficit!$D$224-Raw!Z254,"")</f>
        <v>3.7872003991764007</v>
      </c>
      <c r="X226" s="14">
        <f>IF(Raw!AA254&gt;0,Deficit!$D$224-Raw!AA254,"")</f>
        <v>3.8133540451950001</v>
      </c>
      <c r="Y226" s="14">
        <f>IF(Raw!AB254&gt;0,Deficit!$D$224-Raw!AB254,"")</f>
        <v>3.4665992979216007</v>
      </c>
      <c r="Z226" s="14">
        <f>IF(Raw!AC254&gt;0,Deficit!$D$224-Raw!AC254,"")</f>
        <v>3.7749173658562007</v>
      </c>
      <c r="AA226" s="14">
        <f>IF(Raw!AD254&gt;0,Deficit!$D$224-Raw!AD254,"")</f>
        <v>3.5917094728823997</v>
      </c>
      <c r="AB226" s="14">
        <f>IF(Raw!AE254&gt;0,Deficit!$D$224-Raw!AE254,"")</f>
        <v>2.6864805074924991</v>
      </c>
      <c r="AC226" s="14">
        <f>IF(Raw!AF254&gt;0,Deficit!$D$224-Raw!AF254,"")</f>
        <v>2.1716355570593997</v>
      </c>
      <c r="AD226" s="14">
        <f>IF(Raw!AG254&gt;0,Deficit!$D$224-Raw!AG254,"")</f>
        <v>1.9583891831096008</v>
      </c>
      <c r="AE226" s="14">
        <f>IF(Raw!AH254&gt;0,Deficit!$D$224-Raw!AH254,"")</f>
        <v>1.8772240207366995</v>
      </c>
      <c r="AF226" s="14">
        <f>IF(Raw!AI254&gt;0,Deficit!$D$224-Raw!AI254,"")</f>
        <v>1.4001087564518002</v>
      </c>
      <c r="AG226" s="14">
        <f>IF(Raw!AJ254&gt;0,Deficit!$D$224-Raw!AJ254,"")</f>
        <v>1.6788965848047006</v>
      </c>
      <c r="AH226" s="14">
        <f>IF(Raw!AK254&gt;0,Deficit!$D$224-Raw!AK254,"")</f>
        <v>1.5571720558377002</v>
      </c>
      <c r="AI226" s="14">
        <f>IF(Raw!AL254&gt;0,Deficit!$D$224-Raw!AL254,"")</f>
        <v>1.3786663513002999</v>
      </c>
      <c r="AJ226" s="14">
        <f>IF(Raw!AM254&gt;0,Deficit!$D$224-Raw!AM254,"")</f>
        <v>1.4265406175475999</v>
      </c>
      <c r="AK226" s="14">
        <f>IF(Raw!AN254&gt;0,Deficit!$D$224-Raw!AN254,"")</f>
        <v>1.5089243854485002</v>
      </c>
      <c r="AL226" s="14">
        <f>IF(Raw!AO254&gt;0,Deficit!$D$224-Raw!AO254,"")</f>
        <v>1.8767913317005007</v>
      </c>
      <c r="AM226" s="14">
        <f>IF(Raw!AP254&gt;0,Deficit!$D$224-Raw!AP254,"")</f>
        <v>1.7305286684110008</v>
      </c>
      <c r="AN226" s="14">
        <f>IF(Raw!AQ254&gt;0,Deficit!$D$224-Raw!AQ254,"")</f>
        <v>1.6486549459163999</v>
      </c>
      <c r="AO226" s="14">
        <f>IF(Raw!AR254&gt;0,Deficit!$D$224-Raw!AR254,"")</f>
        <v>0.72545112543940071</v>
      </c>
      <c r="AP226" s="14">
        <f>IF(Raw!AS254&gt;0,Deficit!$D$224-Raw!AS254,"")</f>
        <v>0.77023980391889957</v>
      </c>
      <c r="AQ226" s="14">
        <f>IF(Raw!AT254&gt;0,Deficit!$D$224-Raw!AT254,"")</f>
        <v>1.0565056924186003</v>
      </c>
      <c r="AR226" s="14" t="str">
        <f>IF(Raw!AU254&gt;0,Deficit!$D$224-Raw!AU254,"")</f>
        <v/>
      </c>
    </row>
    <row r="227" spans="1:44" x14ac:dyDescent="0.25">
      <c r="A227" s="31" t="s">
        <v>60</v>
      </c>
      <c r="B227" s="26">
        <v>8</v>
      </c>
      <c r="C227" s="26">
        <v>150</v>
      </c>
      <c r="D227" s="19">
        <v>14.7</v>
      </c>
      <c r="E227" s="14"/>
      <c r="F227" s="14">
        <f>IF(Raw!I255&gt;0,Deficit!$D$226-Raw!I255,"")</f>
        <v>5.9171057602587389</v>
      </c>
      <c r="G227" s="14">
        <f>IF(Raw!J255&gt;0,Deficit!$D$226-Raw!J255,"")</f>
        <v>5.9281903238355884</v>
      </c>
      <c r="H227" s="14">
        <f>IF(Raw!K255&gt;0,Deficit!$D$226-Raw!K255,"")</f>
        <v>5.8829075991333486</v>
      </c>
      <c r="I227" s="14">
        <f>IF(Raw!L255&gt;0,Deficit!$D$226-Raw!L255,"")</f>
        <v>5.7659848022758293</v>
      </c>
      <c r="J227" s="14">
        <f>IF(Raw!M255&gt;0,Deficit!$D$226-Raw!M255,"")</f>
        <v>5.8583758626205995</v>
      </c>
      <c r="K227" s="14">
        <f>IF(Raw!N255&gt;0,Deficit!$D$226-Raw!N255,"")</f>
        <v>5.6242302316081094</v>
      </c>
      <c r="L227" s="14">
        <f>IF(Raw!O255&gt;0,Deficit!$D$226-Raw!O255,"")</f>
        <v>5.6621915719907197</v>
      </c>
      <c r="M227" s="14">
        <f>IF(Raw!P255&gt;0,Deficit!$D$226-Raw!P255,"")</f>
        <v>5.5652510086589899</v>
      </c>
      <c r="N227" s="14">
        <f>IF(Raw!Q255&gt;0,Deficit!$D$226-Raw!Q255,"")</f>
        <v>5.7051977594034291</v>
      </c>
      <c r="O227" s="14">
        <f>IF(Raw!R255&gt;0,Deficit!$D$226-Raw!R255,"")</f>
        <v>5.6627457066764695</v>
      </c>
      <c r="P227" s="14">
        <f>IF(Raw!S255&gt;0,Deficit!$D$226-Raw!S255,"")</f>
        <v>5.8209536030633693</v>
      </c>
      <c r="Q227" s="14">
        <f>IF(Raw!T255&gt;0,Deficit!$D$226-Raw!T255,"")</f>
        <v>5.7251230630077199</v>
      </c>
      <c r="R227" s="14">
        <f>IF(Raw!U255&gt;0,Deficit!$D$226-Raw!U255,"")</f>
        <v>5.8695066869482702</v>
      </c>
      <c r="S227" s="14">
        <f>IF(Raw!V255&gt;0,Deficit!$D$226-Raw!V255,"")</f>
        <v>5.9009720375693799</v>
      </c>
      <c r="T227" s="14">
        <f>IF(Raw!W255&gt;0,Deficit!$D$226-Raw!W255,"")</f>
        <v>5.8068199027982192</v>
      </c>
      <c r="U227" s="14"/>
      <c r="V227" s="14">
        <f>IF(Raw!Y255&gt;0,Deficit!$D$226-Raw!Y255,"")</f>
        <v>5.7761742414047301</v>
      </c>
      <c r="W227" s="14">
        <f>IF(Raw!Z255&gt;0,Deficit!$D$226-Raw!Z255,"")</f>
        <v>5.6487289009708999</v>
      </c>
      <c r="X227" s="14">
        <f>IF(Raw!AA255&gt;0,Deficit!$D$226-Raw!AA255,"")</f>
        <v>5.822462696233659</v>
      </c>
      <c r="Y227" s="14">
        <f>IF(Raw!AB255&gt;0,Deficit!$D$226-Raw!AB255,"")</f>
        <v>5.5656292032729198</v>
      </c>
      <c r="Z227" s="14">
        <f>IF(Raw!AC255&gt;0,Deficit!$D$226-Raw!AC255,"")</f>
        <v>5.5444578836905993</v>
      </c>
      <c r="AA227" s="14">
        <f>IF(Raw!AD255&gt;0,Deficit!$D$226-Raw!AD255,"")</f>
        <v>5.6177240336762697</v>
      </c>
      <c r="AB227" s="14">
        <f>IF(Raw!AE255&gt;0,Deficit!$D$226-Raw!AE255,"")</f>
        <v>5.7566419064643988</v>
      </c>
      <c r="AC227" s="14">
        <f>IF(Raw!AF255&gt;0,Deficit!$D$226-Raw!AF255,"")</f>
        <v>5.7730233577905885</v>
      </c>
      <c r="AD227" s="14">
        <f>IF(Raw!AG255&gt;0,Deficit!$D$226-Raw!AG255,"")</f>
        <v>5.5193817272917389</v>
      </c>
      <c r="AE227" s="14">
        <f>IF(Raw!AH255&gt;0,Deficit!$D$226-Raw!AH255,"")</f>
        <v>5.6524602925575493</v>
      </c>
      <c r="AF227" s="14">
        <f>IF(Raw!AI255&gt;0,Deficit!$D$226-Raw!AI255,"")</f>
        <v>5.4796569095602194</v>
      </c>
      <c r="AG227" s="14">
        <f>IF(Raw!AJ255&gt;0,Deficit!$D$226-Raw!AJ255,"")</f>
        <v>5.076297072690199</v>
      </c>
      <c r="AH227" s="14">
        <f>IF(Raw!AK255&gt;0,Deficit!$D$226-Raw!AK255,"")</f>
        <v>5.1681656427836185</v>
      </c>
      <c r="AI227" s="14">
        <f>IF(Raw!AL255&gt;0,Deficit!$D$226-Raw!AL255,"")</f>
        <v>4.8425609683002993</v>
      </c>
      <c r="AJ227" s="14">
        <f>IF(Raw!AM255&gt;0,Deficit!$D$226-Raw!AM255,"")</f>
        <v>4.7404587702669989</v>
      </c>
      <c r="AK227" s="14">
        <f>IF(Raw!AN255&gt;0,Deficit!$D$226-Raw!AN255,"")</f>
        <v>4.7925881371056196</v>
      </c>
      <c r="AL227" s="14">
        <f>IF(Raw!AO255&gt;0,Deficit!$D$226-Raw!AO255,"")</f>
        <v>4.81196973984013</v>
      </c>
      <c r="AM227" s="14">
        <f>IF(Raw!AP255&gt;0,Deficit!$D$226-Raw!AP255,"")</f>
        <v>4.8217055155032789</v>
      </c>
      <c r="AN227" s="14">
        <f>IF(Raw!AQ255&gt;0,Deficit!$D$226-Raw!AQ255,"")</f>
        <v>4.5001171998414993</v>
      </c>
      <c r="AO227" s="14">
        <f>IF(Raw!AR255&gt;0,Deficit!$D$226-Raw!AR255,"")</f>
        <v>3.8604435428357</v>
      </c>
      <c r="AP227" s="14">
        <f>IF(Raw!AS255&gt;0,Deficit!$D$226-Raw!AS255,"")</f>
        <v>3.3714142242055001</v>
      </c>
      <c r="AQ227" s="14">
        <f>IF(Raw!AT255&gt;0,Deficit!$D$226-Raw!AT255,"")</f>
        <v>3.3169018019644998</v>
      </c>
      <c r="AR227" s="14" t="str">
        <f>IF(Raw!AU255&gt;0,Deficit!$D$226-Raw!AU255,"")</f>
        <v/>
      </c>
    </row>
    <row r="228" spans="1:44" x14ac:dyDescent="0.25">
      <c r="A228" s="26" t="s">
        <v>60</v>
      </c>
      <c r="B228" s="31">
        <v>8</v>
      </c>
      <c r="C228" s="31">
        <v>200</v>
      </c>
      <c r="D228" s="19">
        <v>15</v>
      </c>
      <c r="E228" s="19"/>
      <c r="F228" s="19">
        <f>IF(Raw!I256&gt;0,Deficit!$D$228-Raw!I256,"")</f>
        <v>5.5594423416394001</v>
      </c>
      <c r="G228" s="19">
        <f>IF(Raw!J256&gt;0,Deficit!$D$228-Raw!J256,"")</f>
        <v>5.8008401852831195</v>
      </c>
      <c r="H228" s="19">
        <f>IF(Raw!K256&gt;0,Deficit!$D$228-Raw!K256,"")</f>
        <v>5.7227638700923293</v>
      </c>
      <c r="I228" s="19">
        <f>IF(Raw!L256&gt;0,Deficit!$D$228-Raw!L256,"")</f>
        <v>5.5298899040487193</v>
      </c>
      <c r="J228" s="19">
        <f>IF(Raw!M256&gt;0,Deficit!$D$228-Raw!M256,"")</f>
        <v>5.7368942054827006</v>
      </c>
      <c r="K228" s="19">
        <f>IF(Raw!N256&gt;0,Deficit!$D$228-Raw!N256,"")</f>
        <v>5.6595294216434109</v>
      </c>
      <c r="L228" s="19">
        <f>IF(Raw!O256&gt;0,Deficit!$D$228-Raw!O256,"")</f>
        <v>5.5201273477688897</v>
      </c>
      <c r="M228" s="19">
        <f>IF(Raw!P256&gt;0,Deficit!$D$228-Raw!P256,"")</f>
        <v>5.5632988935096197</v>
      </c>
      <c r="N228" s="19">
        <f>IF(Raw!Q256&gt;0,Deficit!$D$228-Raw!Q256,"")</f>
        <v>5.8120807251574398</v>
      </c>
      <c r="O228" s="19">
        <f>IF(Raw!R256&gt;0,Deficit!$D$228-Raw!R256,"")</f>
        <v>5.6991369962102407</v>
      </c>
      <c r="P228" s="19">
        <f>IF(Raw!S256&gt;0,Deficit!$D$228-Raw!S256,"")</f>
        <v>5.7229729958527606</v>
      </c>
      <c r="Q228" s="19">
        <f>IF(Raw!T256&gt;0,Deficit!$D$228-Raw!T256,"")</f>
        <v>5.7386004707318392</v>
      </c>
      <c r="R228" s="19">
        <f>IF(Raw!U256&gt;0,Deficit!$D$228-Raw!U256,"")</f>
        <v>5.4764560273869698</v>
      </c>
      <c r="S228" s="19">
        <f>IF(Raw!V256&gt;0,Deficit!$D$228-Raw!V256,"")</f>
        <v>5.6772995226850398</v>
      </c>
      <c r="T228" s="19">
        <f>IF(Raw!W256&gt;0,Deficit!$D$228-Raw!W256,"")</f>
        <v>5.4667139433824996</v>
      </c>
      <c r="U228" s="19"/>
      <c r="V228" s="19">
        <f>IF(Raw!Y256&gt;0,Deficit!$D$228-Raw!Y256,"")</f>
        <v>5.4918027092039292</v>
      </c>
      <c r="W228" s="19">
        <f>IF(Raw!Z256&gt;0,Deficit!$D$228-Raw!Z256,"")</f>
        <v>5.7305847122422993</v>
      </c>
      <c r="X228" s="19">
        <f>IF(Raw!AA256&gt;0,Deficit!$D$228-Raw!AA256,"")</f>
        <v>5.5696857206983008</v>
      </c>
      <c r="Y228" s="19">
        <f>IF(Raw!AB256&gt;0,Deficit!$D$228-Raw!AB256,"")</f>
        <v>5.6283171221466297</v>
      </c>
      <c r="Z228" s="19">
        <f>IF(Raw!AC256&gt;0,Deficit!$D$228-Raw!AC256,"")</f>
        <v>5.5981298667940607</v>
      </c>
      <c r="AA228" s="19">
        <f>IF(Raw!AD256&gt;0,Deficit!$D$228-Raw!AD256,"")</f>
        <v>5.6437854585060503</v>
      </c>
      <c r="AB228" s="19">
        <f>IF(Raw!AE256&gt;0,Deficit!$D$228-Raw!AE256,"")</f>
        <v>5.8247946811549305</v>
      </c>
      <c r="AC228" s="19">
        <f>IF(Raw!AF256&gt;0,Deficit!$D$228-Raw!AF256,"")</f>
        <v>5.6723360413071209</v>
      </c>
      <c r="AD228" s="19">
        <f>IF(Raw!AG256&gt;0,Deficit!$D$228-Raw!AG256,"")</f>
        <v>5.6264680231119595</v>
      </c>
      <c r="AE228" s="19">
        <f>IF(Raw!AH256&gt;0,Deficit!$D$228-Raw!AH256,"")</f>
        <v>5.6939654284691006</v>
      </c>
      <c r="AF228" s="19">
        <f>IF(Raw!AI256&gt;0,Deficit!$D$228-Raw!AI256,"")</f>
        <v>5.7036635329790197</v>
      </c>
      <c r="AG228" s="19">
        <f>IF(Raw!AJ256&gt;0,Deficit!$D$228-Raw!AJ256,"")</f>
        <v>5.7691212726408807</v>
      </c>
      <c r="AH228" s="19">
        <f>IF(Raw!AK256&gt;0,Deficit!$D$228-Raw!AK256,"")</f>
        <v>5.6435667998312393</v>
      </c>
      <c r="AI228" s="19">
        <f>IF(Raw!AL256&gt;0,Deficit!$D$228-Raw!AL256,"")</f>
        <v>5.7963181743455898</v>
      </c>
      <c r="AJ228" s="19">
        <f>IF(Raw!AM256&gt;0,Deficit!$D$228-Raw!AM256,"")</f>
        <v>5.6193866106398804</v>
      </c>
      <c r="AK228" s="19">
        <f>IF(Raw!AN256&gt;0,Deficit!$D$228-Raw!AN256,"")</f>
        <v>5.8536907152921103</v>
      </c>
      <c r="AL228" s="19">
        <f>IF(Raw!AO256&gt;0,Deficit!$D$228-Raw!AO256,"")</f>
        <v>5.6390789576147302</v>
      </c>
      <c r="AM228" s="19">
        <f>IF(Raw!AP256&gt;0,Deficit!$D$228-Raw!AP256,"")</f>
        <v>5.5895537533247293</v>
      </c>
      <c r="AN228" s="19">
        <f>IF(Raw!AQ256&gt;0,Deficit!$D$228-Raw!AQ256,"")</f>
        <v>5.5480514120310094</v>
      </c>
      <c r="AO228" s="19">
        <f>IF(Raw!AR256&gt;0,Deficit!$D$228-Raw!AR256,"")</f>
        <v>5.5240718420798007</v>
      </c>
      <c r="AP228" s="19">
        <f>IF(Raw!AS256&gt;0,Deficit!$D$228-Raw!AS256,"")</f>
        <v>5.1003136233475708</v>
      </c>
      <c r="AQ228" s="19">
        <f>IF(Raw!AT256&gt;0,Deficit!$D$228-Raw!AT256,"")</f>
        <v>4.4964214255099009</v>
      </c>
      <c r="AR228" s="19" t="str">
        <f>IF(Raw!AU256&gt;0,Deficit!$D$228-Raw!AU256,"")</f>
        <v/>
      </c>
    </row>
    <row r="229" spans="1:44" x14ac:dyDescent="0.25">
      <c r="A229" s="33" t="s">
        <v>37</v>
      </c>
      <c r="B229" s="33">
        <v>9</v>
      </c>
      <c r="C229" s="33">
        <v>15</v>
      </c>
      <c r="D229" s="30">
        <v>23</v>
      </c>
      <c r="E229" s="34">
        <f>IF(Raw!H89&gt;0,Deficit!$D$229-Raw!H89,"")</f>
        <v>14.1</v>
      </c>
      <c r="F229" s="34">
        <f>IF(Raw!I89&gt;0,Deficit!$D$229-Raw!I89,"")</f>
        <v>11.4</v>
      </c>
      <c r="G229" s="34">
        <f>IF(Raw!J89&gt;0,Deficit!$D$229-Raw!J89,"")</f>
        <v>7.5500000000000007</v>
      </c>
      <c r="H229" s="34">
        <f>IF(Raw!K89&gt;0,Deficit!$D$229-Raw!K89,"")</f>
        <v>9</v>
      </c>
      <c r="I229" s="34">
        <f>IF(Raw!L89&gt;0,Deficit!$D$229-Raw!L89,"")</f>
        <v>-2.3333333333333002</v>
      </c>
      <c r="J229" s="34">
        <f>IF(Raw!M89&gt;0,Deficit!$D$229-Raw!M89,"")</f>
        <v>11.15</v>
      </c>
      <c r="K229" s="34">
        <f>IF(Raw!N89&gt;0,Deficit!$D$229-Raw!N89,"")</f>
        <v>0.64999999999999858</v>
      </c>
      <c r="L229" s="34">
        <f>IF(Raw!O89&gt;0,Deficit!$D$229-Raw!O89,"")</f>
        <v>13.7</v>
      </c>
      <c r="M229" s="34">
        <f>IF(Raw!P89&gt;0,Deficit!$D$229-Raw!P89,"")</f>
        <v>3.6499999999999986</v>
      </c>
      <c r="N229" s="34">
        <f>IF(Raw!Q89&gt;0,Deficit!$D$229-Raw!Q89,"")</f>
        <v>13.3</v>
      </c>
      <c r="O229" s="34">
        <f>IF(Raw!R89&gt;0,Deficit!$D$229-Raw!R89,"")</f>
        <v>0.39999999999999858</v>
      </c>
      <c r="P229" s="34">
        <f>IF(Raw!S89&gt;0,Deficit!$D$229-Raw!S89,"")</f>
        <v>13.05</v>
      </c>
      <c r="Q229" s="73">
        <f>IF(Raw!T89&gt;0,Deficit!$D$229-Raw!T89,"")</f>
        <v>18.399999999999999</v>
      </c>
      <c r="R229" s="34">
        <f>IF(Raw!U89&gt;0,Deficit!$D$229-Raw!U89,"")</f>
        <v>13.35</v>
      </c>
      <c r="S229" s="34">
        <f>IF(Raw!V89&gt;0,Deficit!$D$229-Raw!V89,"")</f>
        <v>4.6999999999999993</v>
      </c>
      <c r="T229" s="34">
        <f>IF(Raw!W89&gt;0,Deficit!$D$229-Raw!W89,"")</f>
        <v>2.1666666666666998</v>
      </c>
      <c r="U229" s="34"/>
      <c r="V229" s="34">
        <f>IF(Raw!Y89&gt;0,Deficit!$D$229-Raw!Y89,"")</f>
        <v>10.4</v>
      </c>
      <c r="W229" s="34">
        <f>IF(Raw!Z89&gt;0,Deficit!$D$229-Raw!Z89,"")</f>
        <v>12.55</v>
      </c>
      <c r="X229" s="34">
        <f>IF(Raw!AA89&gt;0,Deficit!$D$229-Raw!AA89,"")</f>
        <v>-0.25</v>
      </c>
      <c r="Y229" s="34">
        <f>IF(Raw!AB89&gt;0,Deficit!$D$229-Raw!AB89,"")</f>
        <v>9.35</v>
      </c>
      <c r="Z229" s="34">
        <f>IF(Raw!AC89&gt;0,Deficit!$D$229-Raw!AC89,"")</f>
        <v>2.1333333333333009</v>
      </c>
      <c r="AA229" s="34">
        <f>IF(Raw!AD89&gt;0,Deficit!$D$229-Raw!AD89,"")</f>
        <v>7.9499999999999993</v>
      </c>
      <c r="AB229" s="34">
        <f>IF(Raw!AE89&gt;0,Deficit!$D$229-Raw!AE89,"")</f>
        <v>6.8999999999999986</v>
      </c>
      <c r="AC229" s="34">
        <f>IF(Raw!AF89&gt;0,Deficit!$D$229-Raw!AF89,"")</f>
        <v>0.23333333333329875</v>
      </c>
      <c r="AD229" s="34">
        <f>IF(Raw!AG89&gt;0,Deficit!$D$229-Raw!AG89,"")</f>
        <v>10.45</v>
      </c>
      <c r="AE229" s="34">
        <f>IF(Raw!AH89&gt;0,Deficit!$D$229-Raw!AH89,"")</f>
        <v>-0.25</v>
      </c>
      <c r="AF229" s="34">
        <f>IF(Raw!AI89&gt;0,Deficit!$D$229-Raw!AI89,"")</f>
        <v>6.1999999999999993</v>
      </c>
      <c r="AG229" s="34">
        <f>IF(Raw!AJ89&gt;0,Deficit!$D$229-Raw!AJ89,"")</f>
        <v>13.6</v>
      </c>
      <c r="AH229" s="34">
        <f>IF(Raw!AK89&gt;0,Deficit!$D$229-Raw!AK89,"")</f>
        <v>-3.4499999999999993</v>
      </c>
      <c r="AI229" s="34">
        <f>IF(Raw!AL89&gt;0,Deficit!$D$229-Raw!AL89,"")</f>
        <v>11.75</v>
      </c>
      <c r="AJ229" s="34">
        <f>IF(Raw!AM89&gt;0,Deficit!$D$229-Raw!AM89,"")</f>
        <v>-0.10000000000000142</v>
      </c>
      <c r="AK229" s="34">
        <f>IF(Raw!AN89&gt;0,Deficit!$D$229-Raw!AN89,"")</f>
        <v>8.8000000000000007</v>
      </c>
      <c r="AL229" s="34">
        <f>IF(Raw!AO89&gt;0,Deficit!$D$229-Raw!AO89,"")</f>
        <v>15</v>
      </c>
      <c r="AM229" s="34">
        <f>IF(Raw!AP89&gt;0,Deficit!$D$229-Raw!AP89,"")</f>
        <v>5.75</v>
      </c>
      <c r="AN229" s="34">
        <f>IF(Raw!AQ89&gt;0,Deficit!$D$229-Raw!AQ89,"")</f>
        <v>11.95</v>
      </c>
      <c r="AO229" s="34">
        <f>IF(Raw!AR89&gt;0,Deficit!$D$229-Raw!AR89,"")</f>
        <v>0.80000000000000071</v>
      </c>
      <c r="AP229" s="34">
        <f>IF(Raw!AS89&gt;0,Deficit!$D$229-Raw!AS89,"")</f>
        <v>-3.1000000000000014</v>
      </c>
      <c r="AQ229" s="34">
        <f>IF(Raw!AT89&gt;0,Deficit!$D$229-Raw!AT89,"")</f>
        <v>2.2333333333332988</v>
      </c>
      <c r="AR229" s="34" t="str">
        <f>IF(Raw!AU89&gt;0,Deficit!$D$229-Raw!AU89,"")</f>
        <v/>
      </c>
    </row>
    <row r="230" spans="1:44" x14ac:dyDescent="0.25">
      <c r="A230" s="31" t="s">
        <v>37</v>
      </c>
      <c r="B230" s="31">
        <v>9</v>
      </c>
      <c r="C230" s="31">
        <v>30</v>
      </c>
      <c r="D230" s="76">
        <v>20</v>
      </c>
      <c r="E230" s="14"/>
      <c r="F230" s="14">
        <f>IF(Raw!I90&gt;0,Deficit!$D$231-Raw!I90,"")</f>
        <v>5.2777176020929009</v>
      </c>
      <c r="G230" s="14">
        <f>IF(Raw!J90&gt;0,Deficit!$D$231-Raw!J90,"")</f>
        <v>1.7050148036548016</v>
      </c>
      <c r="H230" s="14">
        <f>IF(Raw!K90&gt;0,Deficit!$D$231-Raw!K90,"")</f>
        <v>3.0453256838672011</v>
      </c>
      <c r="I230" s="14">
        <f>IF(Raw!L90&gt;0,Deficit!$D$231-Raw!L90,"")</f>
        <v>-1.1595888880661001</v>
      </c>
      <c r="J230" s="14">
        <f>IF(Raw!M90&gt;0,Deficit!$D$231-Raw!M90,"")</f>
        <v>3.648730348718999</v>
      </c>
      <c r="K230" s="14">
        <f>IF(Raw!N90&gt;0,Deficit!$D$231-Raw!N90,"")</f>
        <v>0.28738110048410093</v>
      </c>
      <c r="L230" s="14">
        <f>IF(Raw!O90&gt;0,Deficit!$D$231-Raw!O90,"")</f>
        <v>4.8511940784265004</v>
      </c>
      <c r="M230" s="14">
        <f>IF(Raw!P90&gt;0,Deficit!$D$231-Raw!P90,"")</f>
        <v>2.5604432597207989</v>
      </c>
      <c r="N230" s="14">
        <f>IF(Raw!Q90&gt;0,Deficit!$D$231-Raw!Q90,"")</f>
        <v>7.1411606220547004</v>
      </c>
      <c r="O230" s="14">
        <f>IF(Raw!R90&gt;0,Deficit!$D$231-Raw!R90,"")</f>
        <v>4.0726928311805999</v>
      </c>
      <c r="P230" s="14">
        <f>IF(Raw!S90&gt;0,Deficit!$D$231-Raw!S90,"")</f>
        <v>7.8329976304628008</v>
      </c>
      <c r="Q230" s="14">
        <f>IF(Raw!T90&gt;0,Deficit!$D$231-Raw!T90,"")</f>
        <v>7.2269219296846003</v>
      </c>
      <c r="R230" s="14">
        <f>IF(Raw!U90&gt;0,Deficit!$D$231-Raw!U90,"")</f>
        <v>1.6223931336504016</v>
      </c>
      <c r="S230" s="14">
        <f>IF(Raw!V90&gt;0,Deficit!$D$231-Raw!V90,"")</f>
        <v>5.6490889546763992</v>
      </c>
      <c r="T230" s="14">
        <f>IF(Raw!W90&gt;0,Deficit!$D$231-Raw!W90,"")</f>
        <v>1.7278574877517983</v>
      </c>
      <c r="U230" s="14"/>
      <c r="V230" s="14">
        <f>IF(Raw!Y90&gt;0,Deficit!$D$231-Raw!Y90,"")</f>
        <v>5.0118882172319008</v>
      </c>
      <c r="W230" s="14">
        <f>IF(Raw!Z90&gt;0,Deficit!$D$231-Raw!Z90,"")</f>
        <v>6.8932607595526996</v>
      </c>
      <c r="X230" s="14">
        <f>IF(Raw!AA90&gt;0,Deficit!$D$231-Raw!AA90,"")</f>
        <v>2.6163668517725007</v>
      </c>
      <c r="Y230" s="14">
        <f>IF(Raw!AB90&gt;0,Deficit!$D$231-Raw!AB90,"")</f>
        <v>6.5034896765628005</v>
      </c>
      <c r="Z230" s="14">
        <f>IF(Raw!AC90&gt;0,Deficit!$D$231-Raw!AC90,"")</f>
        <v>-1.4005294926388991</v>
      </c>
      <c r="AA230" s="14">
        <f>IF(Raw!AD90&gt;0,Deficit!$D$231-Raw!AD90,"")</f>
        <v>2.3952256334431006</v>
      </c>
      <c r="AB230" s="14">
        <f>IF(Raw!AE90&gt;0,Deficit!$D$231-Raw!AE90,"")</f>
        <v>2.8262961677177998</v>
      </c>
      <c r="AC230" s="14">
        <f>IF(Raw!AF90&gt;0,Deficit!$D$231-Raw!AF90,"")</f>
        <v>-0.13821326261859923</v>
      </c>
      <c r="AD230" s="14">
        <f>IF(Raw!AG90&gt;0,Deficit!$D$231-Raw!AG90,"")</f>
        <v>4.9666727777883004</v>
      </c>
      <c r="AE230" s="14">
        <f>IF(Raw!AH90&gt;0,Deficit!$D$231-Raw!AH90,"")</f>
        <v>-2.244721408230177E-2</v>
      </c>
      <c r="AF230" s="14">
        <f>IF(Raw!AI90&gt;0,Deficit!$D$231-Raw!AI90,"")</f>
        <v>2.3096274391689988</v>
      </c>
      <c r="AG230" s="14">
        <f>IF(Raw!AJ90&gt;0,Deficit!$D$231-Raw!AJ90,"")</f>
        <v>7.1428220882811004</v>
      </c>
      <c r="AH230" s="14">
        <f>IF(Raw!AK90&gt;0,Deficit!$D$231-Raw!AK90,"")</f>
        <v>3.0043220243110014</v>
      </c>
      <c r="AI230" s="14">
        <f>IF(Raw!AL90&gt;0,Deficit!$D$231-Raw!AL90,"")</f>
        <v>6.4537895112189005</v>
      </c>
      <c r="AJ230" s="14">
        <f>IF(Raw!AM90&gt;0,Deficit!$D$231-Raw!AM90,"")</f>
        <v>3.6607401397187012</v>
      </c>
      <c r="AK230" s="14">
        <f>IF(Raw!AN90&gt;0,Deficit!$D$231-Raw!AN90,"")</f>
        <v>6.1303041273892998</v>
      </c>
      <c r="AL230" s="14">
        <f>IF(Raw!AO90&gt;0,Deficit!$D$231-Raw!AO90,"")</f>
        <v>7.6704100894130995</v>
      </c>
      <c r="AM230" s="14">
        <f>IF(Raw!AP90&gt;0,Deficit!$D$231-Raw!AP90,"")</f>
        <v>6.5575614479263997</v>
      </c>
      <c r="AN230" s="14">
        <f>IF(Raw!AQ90&gt;0,Deficit!$D$231-Raw!AQ90,"")</f>
        <v>0.74862832539350066</v>
      </c>
      <c r="AO230" s="14">
        <f>IF(Raw!AR90&gt;0,Deficit!$D$231-Raw!AR90,"")</f>
        <v>0.84872258863470051</v>
      </c>
      <c r="AP230" s="14">
        <f>IF(Raw!AS90&gt;0,Deficit!$D$231-Raw!AS90,"")</f>
        <v>2.9496730622262994</v>
      </c>
      <c r="AQ230" s="14">
        <f>IF(Raw!AT90&gt;0,Deficit!$D$231-Raw!AT90,"")</f>
        <v>3.2188020502801997</v>
      </c>
      <c r="AR230" s="14" t="str">
        <f>IF(Raw!AU90&gt;0,Deficit!$D$231-Raw!AU90,"")</f>
        <v/>
      </c>
    </row>
    <row r="231" spans="1:44" x14ac:dyDescent="0.25">
      <c r="A231" s="31" t="s">
        <v>37</v>
      </c>
      <c r="B231" s="31">
        <v>9</v>
      </c>
      <c r="C231" s="31">
        <v>60</v>
      </c>
      <c r="D231" s="19">
        <v>16</v>
      </c>
      <c r="E231" s="14"/>
      <c r="F231" s="14">
        <f>IF(Raw!I91&gt;0,Deficit!$D$233-Raw!I91,"")</f>
        <v>3.5253486490538002</v>
      </c>
      <c r="G231" s="14">
        <f>IF(Raw!J91&gt;0,Deficit!$D$233-Raw!J91,"")</f>
        <v>2.7390978806694992</v>
      </c>
      <c r="H231" s="14">
        <f>IF(Raw!K91&gt;0,Deficit!$D$233-Raw!K91,"")</f>
        <v>2.3787163562199005</v>
      </c>
      <c r="I231" s="14">
        <f>IF(Raw!L91&gt;0,Deficit!$D$233-Raw!L91,"")</f>
        <v>1.6535291290238998</v>
      </c>
      <c r="J231" s="14">
        <f>IF(Raw!M91&gt;0,Deficit!$D$233-Raw!M91,"")</f>
        <v>2.1568478995115008</v>
      </c>
      <c r="K231" s="14">
        <f>IF(Raw!N91&gt;0,Deficit!$D$233-Raw!N91,"")</f>
        <v>1.3720727481296002</v>
      </c>
      <c r="L231" s="14">
        <f>IF(Raw!O91&gt;0,Deficit!$D$233-Raw!O91,"")</f>
        <v>2.2282806307458003</v>
      </c>
      <c r="M231" s="14">
        <f>IF(Raw!P91&gt;0,Deficit!$D$233-Raw!P91,"")</f>
        <v>2.4421922865699006</v>
      </c>
      <c r="N231" s="14">
        <f>IF(Raw!Q91&gt;0,Deficit!$D$233-Raw!Q91,"")</f>
        <v>3.2155153542204005</v>
      </c>
      <c r="O231" s="14">
        <f>IF(Raw!R91&gt;0,Deficit!$D$233-Raw!R91,"")</f>
        <v>3.1646922722349</v>
      </c>
      <c r="P231" s="14">
        <f>IF(Raw!S91&gt;0,Deficit!$D$233-Raw!S91,"")</f>
        <v>3.5418976961219002</v>
      </c>
      <c r="Q231" s="14">
        <f>IF(Raw!T91&gt;0,Deficit!$D$233-Raw!T91,"")</f>
        <v>3.8657127917992007</v>
      </c>
      <c r="R231" s="14">
        <f>IF(Raw!U91&gt;0,Deficit!$D$233-Raw!U91,"")</f>
        <v>4.2975345681379</v>
      </c>
      <c r="S231" s="14">
        <f>IF(Raw!V91&gt;0,Deficit!$D$233-Raw!V91,"")</f>
        <v>4.3133770945539993</v>
      </c>
      <c r="T231" s="14">
        <f>IF(Raw!W91&gt;0,Deficit!$D$233-Raw!W91,"")</f>
        <v>4.4108503183368999</v>
      </c>
      <c r="U231" s="14"/>
      <c r="V231" s="14">
        <f>IF(Raw!Y91&gt;0,Deficit!$D$233-Raw!Y91,"")</f>
        <v>4.3260589696094005</v>
      </c>
      <c r="W231" s="14">
        <f>IF(Raw!Z91&gt;0,Deficit!$D$233-Raw!Z91,"")</f>
        <v>4.1889087462307995</v>
      </c>
      <c r="X231" s="14">
        <f>IF(Raw!AA91&gt;0,Deficit!$D$233-Raw!AA91,"")</f>
        <v>4.8571150944903998</v>
      </c>
      <c r="Y231" s="14">
        <f>IF(Raw!AB91&gt;0,Deficit!$D$233-Raw!AB91,"")</f>
        <v>5.1526091447354005</v>
      </c>
      <c r="Z231" s="14">
        <f>IF(Raw!AC91&gt;0,Deficit!$D$233-Raw!AC91,"")</f>
        <v>-1.8733375268820005</v>
      </c>
      <c r="AA231" s="14">
        <f>IF(Raw!AD91&gt;0,Deficit!$D$233-Raw!AD91,"")</f>
        <v>1.1151037407444004</v>
      </c>
      <c r="AB231" s="14">
        <f>IF(Raw!AE91&gt;0,Deficit!$D$233-Raw!AE91,"")</f>
        <v>0.94844754567509959</v>
      </c>
      <c r="AC231" s="14">
        <f>IF(Raw!AF91&gt;0,Deficit!$D$233-Raw!AF91,"")</f>
        <v>0.69619861405150019</v>
      </c>
      <c r="AD231" s="14">
        <f>IF(Raw!AG91&gt;0,Deficit!$D$233-Raw!AG91,"")</f>
        <v>2.3352726355011004</v>
      </c>
      <c r="AE231" s="14">
        <f>IF(Raw!AH91&gt;0,Deficit!$D$233-Raw!AH91,"")</f>
        <v>1.4781333281220004</v>
      </c>
      <c r="AF231" s="14">
        <f>IF(Raw!AI91&gt;0,Deficit!$D$233-Raw!AI91,"")</f>
        <v>1.9915901677312</v>
      </c>
      <c r="AG231" s="14">
        <f>IF(Raw!AJ91&gt;0,Deficit!$D$233-Raw!AJ91,"")</f>
        <v>3.4729924296406995</v>
      </c>
      <c r="AH231" s="14">
        <f>IF(Raw!AK91&gt;0,Deficit!$D$233-Raw!AK91,"")</f>
        <v>4.0592055354050007</v>
      </c>
      <c r="AI231" s="14">
        <f>IF(Raw!AL91&gt;0,Deficit!$D$233-Raw!AL91,"")</f>
        <v>4.1791726119128008</v>
      </c>
      <c r="AJ231" s="14">
        <f>IF(Raw!AM91&gt;0,Deficit!$D$233-Raw!AM91,"")</f>
        <v>4.6210876623533004</v>
      </c>
      <c r="AK231" s="14">
        <f>IF(Raw!AN91&gt;0,Deficit!$D$233-Raw!AN91,"")</f>
        <v>4.7082900258369005</v>
      </c>
      <c r="AL231" s="14">
        <f>IF(Raw!AO91&gt;0,Deficit!$D$233-Raw!AO91,"")</f>
        <v>5.8110643902519001</v>
      </c>
      <c r="AM231" s="14">
        <f>IF(Raw!AP91&gt;0,Deficit!$D$233-Raw!AP91,"")</f>
        <v>5.7313073013755993</v>
      </c>
      <c r="AN231" s="14">
        <f>IF(Raw!AQ91&gt;0,Deficit!$D$233-Raw!AQ91,"")</f>
        <v>0.1358560021603008</v>
      </c>
      <c r="AO231" s="14">
        <f>IF(Raw!AR91&gt;0,Deficit!$D$233-Raw!AR91,"")</f>
        <v>0.56303564367549974</v>
      </c>
      <c r="AP231" s="14">
        <f>IF(Raw!AS91&gt;0,Deficit!$D$233-Raw!AS91,"")</f>
        <v>2.9938015118494992</v>
      </c>
      <c r="AQ231" s="14">
        <f>IF(Raw!AT91&gt;0,Deficit!$D$233-Raw!AT91,"")</f>
        <v>2.6904057617121993</v>
      </c>
      <c r="AR231" s="14" t="str">
        <f>IF(Raw!AU91&gt;0,Deficit!$D$233-Raw!AU91,"")</f>
        <v/>
      </c>
    </row>
    <row r="232" spans="1:44" x14ac:dyDescent="0.25">
      <c r="A232" s="31" t="s">
        <v>37</v>
      </c>
      <c r="B232" s="31">
        <v>9</v>
      </c>
      <c r="C232" s="31">
        <v>90</v>
      </c>
      <c r="D232" s="19">
        <v>15</v>
      </c>
      <c r="E232" s="14"/>
      <c r="F232" s="14">
        <f>IF(Raw!I92&gt;0,Deficit!$D$235-Raw!I92,"")</f>
        <v>2.3093294305063008</v>
      </c>
      <c r="G232" s="14">
        <f>IF(Raw!J92&gt;0,Deficit!$D$235-Raw!J92,"")</f>
        <v>2.6628413664811994</v>
      </c>
      <c r="H232" s="14">
        <f>IF(Raw!K92&gt;0,Deficit!$D$235-Raw!K92,"")</f>
        <v>2.3454711840269997</v>
      </c>
      <c r="I232" s="14">
        <f>IF(Raw!L92&gt;0,Deficit!$D$235-Raw!L92,"")</f>
        <v>2.0255818921626005</v>
      </c>
      <c r="J232" s="14">
        <f>IF(Raw!M92&gt;0,Deficit!$D$235-Raw!M92,"")</f>
        <v>1.5010872751217992</v>
      </c>
      <c r="K232" s="14">
        <f>IF(Raw!N92&gt;0,Deficit!$D$235-Raw!N92,"")</f>
        <v>1.8783780796872005</v>
      </c>
      <c r="L232" s="14">
        <f>IF(Raw!O92&gt;0,Deficit!$D$235-Raw!O92,"")</f>
        <v>1.3508280140615998</v>
      </c>
      <c r="M232" s="14">
        <f>IF(Raw!P92&gt;0,Deficit!$D$235-Raw!P92,"")</f>
        <v>1.6999406901529994</v>
      </c>
      <c r="N232" s="14">
        <f>IF(Raw!Q92&gt;0,Deficit!$D$235-Raw!Q92,"")</f>
        <v>1.5609783047489998</v>
      </c>
      <c r="O232" s="14">
        <f>IF(Raw!R92&gt;0,Deficit!$D$235-Raw!R92,"")</f>
        <v>1.7933924356026001</v>
      </c>
      <c r="P232" s="14">
        <f>IF(Raw!S92&gt;0,Deficit!$D$235-Raw!S92,"")</f>
        <v>2.0713600358118995</v>
      </c>
      <c r="Q232" s="14">
        <f>IF(Raw!T92&gt;0,Deficit!$D$235-Raw!T92,"")</f>
        <v>2.1175099958395993</v>
      </c>
      <c r="R232" s="14">
        <f>IF(Raw!U92&gt;0,Deficit!$D$235-Raw!U92,"")</f>
        <v>2.2860232987135003</v>
      </c>
      <c r="S232" s="14">
        <f>IF(Raw!V92&gt;0,Deficit!$D$235-Raw!V92,"")</f>
        <v>2.3840421389517008</v>
      </c>
      <c r="T232" s="14">
        <f>IF(Raw!W92&gt;0,Deficit!$D$235-Raw!W92,"")</f>
        <v>2.5262058548008</v>
      </c>
      <c r="U232" s="14"/>
      <c r="V232" s="14">
        <f>IF(Raw!Y92&gt;0,Deficit!$D$235-Raw!Y92,"")</f>
        <v>2.5088909932029004</v>
      </c>
      <c r="W232" s="14">
        <f>IF(Raw!Z92&gt;0,Deficit!$D$235-Raw!Z92,"")</f>
        <v>3.2568070584325</v>
      </c>
      <c r="X232" s="14">
        <f>IF(Raw!AA92&gt;0,Deficit!$D$235-Raw!AA92,"")</f>
        <v>3.1056124695367</v>
      </c>
      <c r="Y232" s="14">
        <f>IF(Raw!AB92&gt;0,Deficit!$D$235-Raw!AB92,"")</f>
        <v>3.4720230710180005</v>
      </c>
      <c r="Z232" s="14">
        <f>IF(Raw!AC92&gt;0,Deficit!$D$235-Raw!AC92,"")</f>
        <v>2.4383561510817007</v>
      </c>
      <c r="AA232" s="14">
        <f>IF(Raw!AD92&gt;0,Deficit!$D$235-Raw!AD92,"")</f>
        <v>0.69642756647730053</v>
      </c>
      <c r="AB232" s="14">
        <f>IF(Raw!AE92&gt;0,Deficit!$D$235-Raw!AE92,"")</f>
        <v>-0.80829150280329998</v>
      </c>
      <c r="AC232" s="14">
        <f>IF(Raw!AF92&gt;0,Deficit!$D$235-Raw!AF92,"")</f>
        <v>0.17542413869539963</v>
      </c>
      <c r="AD232" s="14">
        <f>IF(Raw!AG92&gt;0,Deficit!$D$235-Raw!AG92,"")</f>
        <v>3.1370534080300772E-2</v>
      </c>
      <c r="AE232" s="14">
        <f>IF(Raw!AH92&gt;0,Deficit!$D$235-Raw!AH92,"")</f>
        <v>0.78928969306030083</v>
      </c>
      <c r="AF232" s="14">
        <f>IF(Raw!AI92&gt;0,Deficit!$D$235-Raw!AI92,"")</f>
        <v>0.40640244283419946</v>
      </c>
      <c r="AG232" s="14">
        <f>IF(Raw!AJ92&gt;0,Deficit!$D$235-Raw!AJ92,"")</f>
        <v>1.3133173349028002</v>
      </c>
      <c r="AH232" s="14">
        <f>IF(Raw!AK92&gt;0,Deficit!$D$235-Raw!AK92,"")</f>
        <v>1.8680816397877997</v>
      </c>
      <c r="AI232" s="14">
        <f>IF(Raw!AL92&gt;0,Deficit!$D$235-Raw!AL92,"")</f>
        <v>1.9393979757892996</v>
      </c>
      <c r="AJ232" s="14">
        <f>IF(Raw!AM92&gt;0,Deficit!$D$235-Raw!AM92,"")</f>
        <v>2.2852971981268997</v>
      </c>
      <c r="AK232" s="14">
        <f>IF(Raw!AN92&gt;0,Deficit!$D$235-Raw!AN92,"")</f>
        <v>2.1566958469244</v>
      </c>
      <c r="AL232" s="14">
        <f>IF(Raw!AO92&gt;0,Deficit!$D$235-Raw!AO92,"")</f>
        <v>3.0007743911157991</v>
      </c>
      <c r="AM232" s="14">
        <f>IF(Raw!AP92&gt;0,Deficit!$D$235-Raw!AP92,"")</f>
        <v>3.2962132796613997</v>
      </c>
      <c r="AN232" s="14">
        <f>IF(Raw!AQ92&gt;0,Deficit!$D$235-Raw!AQ92,"")</f>
        <v>2.0069119028370004</v>
      </c>
      <c r="AO232" s="14">
        <f>IF(Raw!AR92&gt;0,Deficit!$D$235-Raw!AR92,"")</f>
        <v>-0.20894526868429963</v>
      </c>
      <c r="AP232" s="14">
        <f>IF(Raw!AS92&gt;0,Deficit!$D$235-Raw!AS92,"")</f>
        <v>1.1159796780457008</v>
      </c>
      <c r="AQ232" s="14">
        <f>IF(Raw!AT92&gt;0,Deficit!$D$235-Raw!AT92,"")</f>
        <v>1.4332686639999004</v>
      </c>
      <c r="AR232" s="14" t="str">
        <f>IF(Raw!AU92&gt;0,Deficit!$D$235-Raw!AU92,"")</f>
        <v/>
      </c>
    </row>
    <row r="233" spans="1:44" x14ac:dyDescent="0.25">
      <c r="A233" s="31" t="s">
        <v>37</v>
      </c>
      <c r="B233" s="31">
        <v>9</v>
      </c>
      <c r="C233" s="31">
        <v>120</v>
      </c>
      <c r="D233" s="19">
        <v>19</v>
      </c>
      <c r="E233" s="14"/>
      <c r="F233" s="14">
        <f>IF(Raw!I93&gt;0,Deficit!$D$237-Raw!I93,"")</f>
        <v>4.7351252140863007</v>
      </c>
      <c r="G233" s="14">
        <f>IF(Raw!J93&gt;0,Deficit!$D$237-Raw!J93,"")</f>
        <v>4.2623702718324008</v>
      </c>
      <c r="H233" s="14">
        <f>IF(Raw!K93&gt;0,Deficit!$D$237-Raw!K93,"")</f>
        <v>4.6147845516337007</v>
      </c>
      <c r="I233" s="14">
        <f>IF(Raw!L93&gt;0,Deficit!$D$237-Raw!L93,"")</f>
        <v>4.5912293047093993</v>
      </c>
      <c r="J233" s="14">
        <f>IF(Raw!M93&gt;0,Deficit!$D$237-Raw!M93,"")</f>
        <v>3.9076373544662992</v>
      </c>
      <c r="K233" s="14">
        <f>IF(Raw!N93&gt;0,Deficit!$D$237-Raw!N93,"")</f>
        <v>3.4697548038276</v>
      </c>
      <c r="L233" s="14">
        <f>IF(Raw!O93&gt;0,Deficit!$D$237-Raw!O93,"")</f>
        <v>3.1075316345147002</v>
      </c>
      <c r="M233" s="14">
        <f>IF(Raw!P93&gt;0,Deficit!$D$237-Raw!P93,"")</f>
        <v>3.5782596673562992</v>
      </c>
      <c r="N233" s="14">
        <f>IF(Raw!Q93&gt;0,Deficit!$D$237-Raw!Q93,"")</f>
        <v>3.8818284889976002</v>
      </c>
      <c r="O233" s="14">
        <f>IF(Raw!R93&gt;0,Deficit!$D$237-Raw!R93,"")</f>
        <v>3.3111661799286001</v>
      </c>
      <c r="P233" s="14">
        <f>IF(Raw!S93&gt;0,Deficit!$D$237-Raw!S93,"")</f>
        <v>3.3377736882628994</v>
      </c>
      <c r="Q233" s="14">
        <f>IF(Raw!T93&gt;0,Deficit!$D$237-Raw!T93,"")</f>
        <v>3.4767134316780002</v>
      </c>
      <c r="R233" s="14">
        <f>IF(Raw!U93&gt;0,Deficit!$D$237-Raw!U93,"")</f>
        <v>3.6544040706749996</v>
      </c>
      <c r="S233" s="14">
        <f>IF(Raw!V93&gt;0,Deficit!$D$237-Raw!V93,"")</f>
        <v>3.4096127812951007</v>
      </c>
      <c r="T233" s="14">
        <f>IF(Raw!W93&gt;0,Deficit!$D$237-Raw!W93,"")</f>
        <v>3.9740179402656004</v>
      </c>
      <c r="U233" s="14"/>
      <c r="V233" s="14">
        <f>IF(Raw!Y93&gt;0,Deficit!$D$237-Raw!Y93,"")</f>
        <v>4.0365433939783006</v>
      </c>
      <c r="W233" s="14">
        <f>IF(Raw!Z93&gt;0,Deficit!$D$237-Raw!Z93,"")</f>
        <v>4.5645948885016008</v>
      </c>
      <c r="X233" s="14">
        <f>IF(Raw!AA93&gt;0,Deficit!$D$237-Raw!AA93,"")</f>
        <v>4.5505984227817002</v>
      </c>
      <c r="Y233" s="14">
        <f>IF(Raw!AB93&gt;0,Deficit!$D$237-Raw!AB93,"")</f>
        <v>4.2014050532502001</v>
      </c>
      <c r="Z233" s="14">
        <f>IF(Raw!AC93&gt;0,Deficit!$D$237-Raw!AC93,"")</f>
        <v>4.5055879878348009</v>
      </c>
      <c r="AA233" s="14">
        <f>IF(Raw!AD93&gt;0,Deficit!$D$237-Raw!AD93,"")</f>
        <v>4.1273665730368005</v>
      </c>
      <c r="AB233" s="14">
        <f>IF(Raw!AE93&gt;0,Deficit!$D$237-Raw!AE93,"")</f>
        <v>2.2144839257635986</v>
      </c>
      <c r="AC233" s="14">
        <f>IF(Raw!AF93&gt;0,Deficit!$D$237-Raw!AF93,"")</f>
        <v>1.8880469999008014</v>
      </c>
      <c r="AD233" s="14">
        <f>IF(Raw!AG93&gt;0,Deficit!$D$237-Raw!AG93,"")</f>
        <v>2.7726890112042</v>
      </c>
      <c r="AE233" s="14">
        <f>IF(Raw!AH93&gt;0,Deficit!$D$237-Raw!AH93,"")</f>
        <v>2.4636188200733997</v>
      </c>
      <c r="AF233" s="14">
        <f>IF(Raw!AI93&gt;0,Deficit!$D$237-Raw!AI93,"")</f>
        <v>1.7810352366734001</v>
      </c>
      <c r="AG233" s="14">
        <f>IF(Raw!AJ93&gt;0,Deficit!$D$237-Raw!AJ93,"")</f>
        <v>2.712665137824299</v>
      </c>
      <c r="AH233" s="14">
        <f>IF(Raw!AK93&gt;0,Deficit!$D$237-Raw!AK93,"")</f>
        <v>2.891878779839999</v>
      </c>
      <c r="AI233" s="14">
        <f>IF(Raw!AL93&gt;0,Deficit!$D$237-Raw!AL93,"")</f>
        <v>3.1805981253677995</v>
      </c>
      <c r="AJ233" s="14">
        <f>IF(Raw!AM93&gt;0,Deficit!$D$237-Raw!AM93,"")</f>
        <v>3.1460072632395999</v>
      </c>
      <c r="AK233" s="14">
        <f>IF(Raw!AN93&gt;0,Deficit!$D$237-Raw!AN93,"")</f>
        <v>3.4743360117146995</v>
      </c>
      <c r="AL233" s="14">
        <f>IF(Raw!AO93&gt;0,Deficit!$D$237-Raw!AO93,"")</f>
        <v>3.8859752039127997</v>
      </c>
      <c r="AM233" s="14">
        <f>IF(Raw!AP93&gt;0,Deficit!$D$237-Raw!AP93,"")</f>
        <v>4.4622363923595003</v>
      </c>
      <c r="AN233" s="14">
        <f>IF(Raw!AQ93&gt;0,Deficit!$D$237-Raw!AQ93,"")</f>
        <v>4.7890079398045007</v>
      </c>
      <c r="AO233" s="14">
        <f>IF(Raw!AR93&gt;0,Deficit!$D$237-Raw!AR93,"")</f>
        <v>3.3829202788277009</v>
      </c>
      <c r="AP233" s="14">
        <f>IF(Raw!AS93&gt;0,Deficit!$D$237-Raw!AS93,"")</f>
        <v>3.7304152693128998</v>
      </c>
      <c r="AQ233" s="14">
        <f>IF(Raw!AT93&gt;0,Deficit!$D$237-Raw!AT93,"")</f>
        <v>3.0746505209370003</v>
      </c>
      <c r="AR233" s="14" t="str">
        <f>IF(Raw!AU93&gt;0,Deficit!$D$237-Raw!AU93,"")</f>
        <v/>
      </c>
    </row>
    <row r="234" spans="1:44" x14ac:dyDescent="0.25">
      <c r="A234" s="31" t="s">
        <v>37</v>
      </c>
      <c r="B234" s="31">
        <v>9</v>
      </c>
      <c r="C234" s="31">
        <v>150</v>
      </c>
      <c r="D234" s="19">
        <v>16.5</v>
      </c>
      <c r="E234" s="14"/>
      <c r="F234" s="14">
        <f>IF(Raw!I94&gt;0,Deficit!$D$239-Raw!I94,"")</f>
        <v>6.1830395531143001</v>
      </c>
      <c r="G234" s="14">
        <f>IF(Raw!J94&gt;0,Deficit!$D$239-Raw!J94,"")</f>
        <v>5.7185497129098994</v>
      </c>
      <c r="H234" s="14">
        <f>IF(Raw!K94&gt;0,Deficit!$D$239-Raw!K94,"")</f>
        <v>5.9941762739269997</v>
      </c>
      <c r="I234" s="14">
        <f>IF(Raw!L94&gt;0,Deficit!$D$239-Raw!L94,"")</f>
        <v>5.9154017503246994</v>
      </c>
      <c r="J234" s="14">
        <f>IF(Raw!M94&gt;0,Deficit!$D$239-Raw!M94,"")</f>
        <v>4.9046696045181992</v>
      </c>
      <c r="K234" s="14">
        <f>IF(Raw!N94&gt;0,Deficit!$D$239-Raw!N94,"")</f>
        <v>5.1596564906083007</v>
      </c>
      <c r="L234" s="14">
        <f>IF(Raw!O94&gt;0,Deficit!$D$239-Raw!O94,"")</f>
        <v>4.4928813834301007</v>
      </c>
      <c r="M234" s="14">
        <f>IF(Raw!P94&gt;0,Deficit!$D$239-Raw!P94,"")</f>
        <v>3.8335833031063</v>
      </c>
      <c r="N234" s="14">
        <f>IF(Raw!Q94&gt;0,Deficit!$D$239-Raw!Q94,"")</f>
        <v>3.5207304979785992</v>
      </c>
      <c r="O234" s="14">
        <f>IF(Raw!R94&gt;0,Deficit!$D$239-Raw!R94,"")</f>
        <v>3.6540811619376008</v>
      </c>
      <c r="P234" s="14">
        <f>IF(Raw!S94&gt;0,Deficit!$D$239-Raw!S94,"")</f>
        <v>3.6774956494146007</v>
      </c>
      <c r="Q234" s="14">
        <f>IF(Raw!T94&gt;0,Deficit!$D$239-Raw!T94,"")</f>
        <v>3.5610972839824004</v>
      </c>
      <c r="R234" s="14">
        <f>IF(Raw!U94&gt;0,Deficit!$D$239-Raw!U94,"")</f>
        <v>3.7040176277425996</v>
      </c>
      <c r="S234" s="14">
        <f>IF(Raw!V94&gt;0,Deficit!$D$239-Raw!V94,"")</f>
        <v>3.7587860167763001</v>
      </c>
      <c r="T234" s="14">
        <f>IF(Raw!W94&gt;0,Deficit!$D$239-Raw!W94,"")</f>
        <v>3.8055557968359999</v>
      </c>
      <c r="U234" s="14"/>
      <c r="V234" s="14">
        <f>IF(Raw!Y94&gt;0,Deficit!$D$239-Raw!Y94,"")</f>
        <v>3.7079340639104004</v>
      </c>
      <c r="W234" s="14">
        <f>IF(Raw!Z94&gt;0,Deficit!$D$239-Raw!Z94,"")</f>
        <v>3.7021627145067999</v>
      </c>
      <c r="X234" s="14">
        <f>IF(Raw!AA94&gt;0,Deficit!$D$239-Raw!AA94,"")</f>
        <v>3.9557253415788001</v>
      </c>
      <c r="Y234" s="14">
        <f>IF(Raw!AB94&gt;0,Deficit!$D$239-Raw!AB94,"")</f>
        <v>4.1221010123932</v>
      </c>
      <c r="Z234" s="14">
        <f>IF(Raw!AC94&gt;0,Deficit!$D$239-Raw!AC94,"")</f>
        <v>3.9822990772496993</v>
      </c>
      <c r="AA234" s="14">
        <f>IF(Raw!AD94&gt;0,Deficit!$D$239-Raw!AD94,"")</f>
        <v>3.8868475532262003</v>
      </c>
      <c r="AB234" s="14">
        <f>IF(Raw!AE94&gt;0,Deficit!$D$239-Raw!AE94,"")</f>
        <v>3.5878102449108003</v>
      </c>
      <c r="AC234" s="14">
        <f>IF(Raw!AF94&gt;0,Deficit!$D$239-Raw!AF94,"")</f>
        <v>2.3977593061527998</v>
      </c>
      <c r="AD234" s="14">
        <f>IF(Raw!AG94&gt;0,Deficit!$D$239-Raw!AG94,"")</f>
        <v>2.0399796760932993</v>
      </c>
      <c r="AE234" s="14">
        <f>IF(Raw!AH94&gt;0,Deficit!$D$239-Raw!AH94,"")</f>
        <v>1.9068168698549997</v>
      </c>
      <c r="AF234" s="14">
        <f>IF(Raw!AI94&gt;0,Deficit!$D$239-Raw!AI94,"")</f>
        <v>1.6344365866267996</v>
      </c>
      <c r="AG234" s="14">
        <f>IF(Raw!AJ94&gt;0,Deficit!$D$239-Raw!AJ94,"")</f>
        <v>1.9113365266795004</v>
      </c>
      <c r="AH234" s="14">
        <f>IF(Raw!AK94&gt;0,Deficit!$D$239-Raw!AK94,"")</f>
        <v>2.0838158821192003</v>
      </c>
      <c r="AI234" s="14">
        <f>IF(Raw!AL94&gt;0,Deficit!$D$239-Raw!AL94,"")</f>
        <v>2.0884458497677993</v>
      </c>
      <c r="AJ234" s="14">
        <f>IF(Raw!AM94&gt;0,Deficit!$D$239-Raw!AM94,"")</f>
        <v>2.4833167936803999</v>
      </c>
      <c r="AK234" s="14">
        <f>IF(Raw!AN94&gt;0,Deficit!$D$239-Raw!AN94,"")</f>
        <v>2.5759304258372993</v>
      </c>
      <c r="AL234" s="14">
        <f>IF(Raw!AO94&gt;0,Deficit!$D$239-Raw!AO94,"")</f>
        <v>3.0317131374805992</v>
      </c>
      <c r="AM234" s="14">
        <f>IF(Raw!AP94&gt;0,Deficit!$D$239-Raw!AP94,"")</f>
        <v>3.5140638848882997</v>
      </c>
      <c r="AN234" s="14">
        <f>IF(Raw!AQ94&gt;0,Deficit!$D$239-Raw!AQ94,"")</f>
        <v>3.2772776042566001</v>
      </c>
      <c r="AO234" s="14">
        <f>IF(Raw!AR94&gt;0,Deficit!$D$239-Raw!AR94,"")</f>
        <v>3.0549819730112997</v>
      </c>
      <c r="AP234" s="14">
        <f>IF(Raw!AS94&gt;0,Deficit!$D$239-Raw!AS94,"")</f>
        <v>2.6693417934771002</v>
      </c>
      <c r="AQ234" s="14">
        <f>IF(Raw!AT94&gt;0,Deficit!$D$239-Raw!AT94,"")</f>
        <v>2.4044807598604994</v>
      </c>
      <c r="AR234" s="14" t="str">
        <f>IF(Raw!AU94&gt;0,Deficit!$D$239-Raw!AU94,"")</f>
        <v/>
      </c>
    </row>
    <row r="235" spans="1:44" x14ac:dyDescent="0.25">
      <c r="A235" s="31" t="s">
        <v>37</v>
      </c>
      <c r="B235" s="31">
        <v>9</v>
      </c>
      <c r="C235" s="31">
        <v>200</v>
      </c>
      <c r="D235" s="19">
        <v>20.5</v>
      </c>
      <c r="E235" s="14"/>
      <c r="F235" s="14">
        <f>IF(Raw!I95&gt;0,Deficit!$D$241-Raw!I95,"")</f>
        <v>5.9556745765582004</v>
      </c>
      <c r="G235" s="14">
        <f>IF(Raw!J95&gt;0,Deficit!$D$241-Raw!J95,"")</f>
        <v>6.2434272441480001</v>
      </c>
      <c r="H235" s="14">
        <f>IF(Raw!K95&gt;0,Deficit!$D$241-Raw!K95,"")</f>
        <v>6.1472799652119008</v>
      </c>
      <c r="I235" s="14">
        <f>IF(Raw!L95&gt;0,Deficit!$D$241-Raw!L95,"")</f>
        <v>6.3037893563962992</v>
      </c>
      <c r="J235" s="14">
        <f>IF(Raw!M95&gt;0,Deficit!$D$241-Raw!M95,"")</f>
        <v>6.0832836409247992</v>
      </c>
      <c r="K235" s="14">
        <f>IF(Raw!N95&gt;0,Deficit!$D$241-Raw!N95,"")</f>
        <v>6.4904702400726002</v>
      </c>
      <c r="L235" s="14">
        <f>IF(Raw!O95&gt;0,Deficit!$D$241-Raw!O95,"")</f>
        <v>6.0967083307647005</v>
      </c>
      <c r="M235" s="14">
        <f>IF(Raw!P95&gt;0,Deficit!$D$241-Raw!P95,"")</f>
        <v>6.2082860796468005</v>
      </c>
      <c r="N235" s="14">
        <f>IF(Raw!Q95&gt;0,Deficit!$D$241-Raw!Q95,"")</f>
        <v>6.6999479427556992</v>
      </c>
      <c r="O235" s="14">
        <f>IF(Raw!R95&gt;0,Deficit!$D$241-Raw!R95,"")</f>
        <v>6.2800739840368003</v>
      </c>
      <c r="P235" s="14">
        <f>IF(Raw!S95&gt;0,Deficit!$D$241-Raw!S95,"")</f>
        <v>6.4750466590258995</v>
      </c>
      <c r="Q235" s="14">
        <f>IF(Raw!T95&gt;0,Deficit!$D$241-Raw!T95,"")</f>
        <v>6.1969365809398003</v>
      </c>
      <c r="R235" s="14">
        <f>IF(Raw!U95&gt;0,Deficit!$D$241-Raw!U95,"")</f>
        <v>6.2380923063804996</v>
      </c>
      <c r="S235" s="14">
        <f>IF(Raw!V95&gt;0,Deficit!$D$241-Raw!V95,"")</f>
        <v>6.1048219293239008</v>
      </c>
      <c r="T235" s="14">
        <f>IF(Raw!W95&gt;0,Deficit!$D$241-Raw!W95,"")</f>
        <v>6.0313376557531004</v>
      </c>
      <c r="U235" s="14"/>
      <c r="V235" s="14">
        <f>IF(Raw!Y95&gt;0,Deficit!$D$241-Raw!Y95,"")</f>
        <v>5.6959170967723001</v>
      </c>
      <c r="W235" s="14">
        <f>IF(Raw!Z95&gt;0,Deficit!$D$241-Raw!Z95,"")</f>
        <v>5.7967995920338993</v>
      </c>
      <c r="X235" s="14">
        <f>IF(Raw!AA95&gt;0,Deficit!$D$241-Raw!AA95,"")</f>
        <v>6.2988109299512001</v>
      </c>
      <c r="Y235" s="14">
        <f>IF(Raw!AB95&gt;0,Deficit!$D$241-Raw!AB95,"")</f>
        <v>6.1106358472866003</v>
      </c>
      <c r="Z235" s="14">
        <f>IF(Raw!AC95&gt;0,Deficit!$D$241-Raw!AC95,"")</f>
        <v>5.6621792985592005</v>
      </c>
      <c r="AA235" s="14">
        <f>IF(Raw!AD95&gt;0,Deficit!$D$241-Raw!AD95,"")</f>
        <v>5.2586613859688995</v>
      </c>
      <c r="AB235" s="14">
        <f>IF(Raw!AE95&gt;0,Deficit!$D$241-Raw!AE95,"")</f>
        <v>4.9875739238937005</v>
      </c>
      <c r="AC235" s="14">
        <f>IF(Raw!AF95&gt;0,Deficit!$D$241-Raw!AF95,"")</f>
        <v>5.9218813097829006</v>
      </c>
      <c r="AD235" s="14">
        <f>IF(Raw!AG95&gt;0,Deficit!$D$241-Raw!AG95,"")</f>
        <v>5.3334187223970009</v>
      </c>
      <c r="AE235" s="14">
        <f>IF(Raw!AH95&gt;0,Deficit!$D$241-Raw!AH95,"")</f>
        <v>5.0072414152872007</v>
      </c>
      <c r="AF235" s="14">
        <f>IF(Raw!AI95&gt;0,Deficit!$D$241-Raw!AI95,"")</f>
        <v>4.0372999322785006</v>
      </c>
      <c r="AG235" s="14">
        <f>IF(Raw!AJ95&gt;0,Deficit!$D$241-Raw!AJ95,"")</f>
        <v>3.5931595183022011</v>
      </c>
      <c r="AH235" s="14">
        <f>IF(Raw!AK95&gt;0,Deficit!$D$241-Raw!AK95,"")</f>
        <v>3.159100064975501</v>
      </c>
      <c r="AI235" s="14">
        <f>IF(Raw!AL95&gt;0,Deficit!$D$241-Raw!AL95,"")</f>
        <v>2.1664633907674009</v>
      </c>
      <c r="AJ235" s="14">
        <f>IF(Raw!AM95&gt;0,Deficit!$D$241-Raw!AM95,"")</f>
        <v>2.8932976038578992</v>
      </c>
      <c r="AK235" s="14">
        <f>IF(Raw!AN95&gt;0,Deficit!$D$241-Raw!AN95,"")</f>
        <v>2.6779465490580989</v>
      </c>
      <c r="AL235" s="14">
        <f>IF(Raw!AO95&gt;0,Deficit!$D$241-Raw!AO95,"")</f>
        <v>3.1256857207188986</v>
      </c>
      <c r="AM235" s="14">
        <f>IF(Raw!AP95&gt;0,Deficit!$D$241-Raw!AP95,"")</f>
        <v>3.1417152894723017</v>
      </c>
      <c r="AN235" s="14">
        <f>IF(Raw!AQ95&gt;0,Deficit!$D$241-Raw!AQ95,"")</f>
        <v>3.4902780589021987</v>
      </c>
      <c r="AO235" s="14">
        <f>IF(Raw!AR95&gt;0,Deficit!$D$241-Raw!AR95,"")</f>
        <v>2.7004068268368009</v>
      </c>
      <c r="AP235" s="14">
        <f>IF(Raw!AS95&gt;0,Deficit!$D$241-Raw!AS95,"")</f>
        <v>2.0364377278562991</v>
      </c>
      <c r="AQ235" s="14">
        <f>IF(Raw!AT95&gt;0,Deficit!$D$241-Raw!AT95,"")</f>
        <v>2.1826186945394994</v>
      </c>
      <c r="AR235" s="14" t="str">
        <f>IF(Raw!AU95&gt;0,Deficit!$D$241-Raw!AU95,"")</f>
        <v/>
      </c>
    </row>
    <row r="236" spans="1:44" x14ac:dyDescent="0.25">
      <c r="A236" s="31" t="s">
        <v>46</v>
      </c>
      <c r="B236" s="31">
        <v>9</v>
      </c>
      <c r="C236" s="31">
        <v>15</v>
      </c>
      <c r="D236" s="76">
        <v>28</v>
      </c>
      <c r="E236" s="14">
        <f>IF(Raw!H152&gt;0,Deficit!$D$230-Raw!H152,"")</f>
        <v>13.7</v>
      </c>
      <c r="F236" s="14">
        <f>IF(Raw!I152&gt;0,Deficit!$D$230-Raw!I152,"")</f>
        <v>12.5</v>
      </c>
      <c r="G236" s="14">
        <f>IF(Raw!J152&gt;0,Deficit!$D$230-Raw!J152,"")</f>
        <v>11.600000000000001</v>
      </c>
      <c r="H236" s="14">
        <f>IF(Raw!K152&gt;0,Deficit!$D$230-Raw!K152,"")</f>
        <v>16.45</v>
      </c>
      <c r="I236" s="14">
        <f>IF(Raw!L152&gt;0,Deficit!$D$230-Raw!L152,"")</f>
        <v>-0.85000000000000142</v>
      </c>
      <c r="J236" s="14">
        <f>IF(Raw!M152&gt;0,Deficit!$D$230-Raw!M152,"")</f>
        <v>14.55</v>
      </c>
      <c r="K236" s="14">
        <f>IF(Raw!N152&gt;0,Deficit!$D$230-Raw!N152,"")</f>
        <v>3.1000000000000014</v>
      </c>
      <c r="L236" s="14">
        <f>IF(Raw!O152&gt;0,Deficit!$D$230-Raw!O152,"")</f>
        <v>17</v>
      </c>
      <c r="M236" s="14">
        <f>IF(Raw!P152&gt;0,Deficit!$D$230-Raw!P152,"")</f>
        <v>3.75</v>
      </c>
      <c r="N236" s="14">
        <f>IF(Raw!Q152&gt;0,Deficit!$D$230-Raw!Q152,"")</f>
        <v>14.633333333333301</v>
      </c>
      <c r="O236" s="14">
        <f>IF(Raw!R152&gt;0,Deficit!$D$230-Raw!R152,"")</f>
        <v>2.8000000000000007</v>
      </c>
      <c r="P236" s="14">
        <f>IF(Raw!S152&gt;0,Deficit!$D$230-Raw!S152,"")</f>
        <v>18.100000000000001</v>
      </c>
      <c r="Q236" s="71">
        <f>IF(Raw!T152&gt;0,Deficit!$D$230-Raw!T152,"")</f>
        <v>22.95</v>
      </c>
      <c r="R236" s="71">
        <v>14</v>
      </c>
      <c r="S236" s="14">
        <f>IF(Raw!V152&gt;0,Deficit!$D$230-Raw!V152,"")</f>
        <v>6.5</v>
      </c>
      <c r="T236" s="14">
        <f>IF(Raw!W152&gt;0,Deficit!$D$230-Raw!W152,"")</f>
        <v>-0.39999999999999858</v>
      </c>
      <c r="U236" s="14"/>
      <c r="V236" s="14">
        <f>IF(Raw!Y152&gt;0,Deficit!$D$230-Raw!Y152,"")</f>
        <v>15.9</v>
      </c>
      <c r="W236" s="14">
        <f>IF(Raw!Z152&gt;0,Deficit!$D$230-Raw!Z152,"")</f>
        <v>14.95</v>
      </c>
      <c r="X236" s="14">
        <f>IF(Raw!AA152&gt;0,Deficit!$D$230-Raw!AA152,"")</f>
        <v>3.6499999999999986</v>
      </c>
      <c r="Y236" s="14">
        <f>IF(Raw!AB152&gt;0,Deficit!$D$230-Raw!AB152,"")</f>
        <v>13.95</v>
      </c>
      <c r="Z236" s="14">
        <f>IF(Raw!AC152&gt;0,Deficit!$D$230-Raw!AC152,"")</f>
        <v>1.1499999999999986</v>
      </c>
      <c r="AA236" s="14">
        <f>IF(Raw!AD152&gt;0,Deficit!$D$230-Raw!AD152,"")</f>
        <v>12.75</v>
      </c>
      <c r="AB236" s="14">
        <f>IF(Raw!AE152&gt;0,Deficit!$D$230-Raw!AE152,"")</f>
        <v>6.6000000000000014</v>
      </c>
      <c r="AC236" s="14">
        <f>IF(Raw!AF152&gt;0,Deficit!$D$230-Raw!AF152,"")</f>
        <v>0.5</v>
      </c>
      <c r="AD236" s="14">
        <f>IF(Raw!AG152&gt;0,Deficit!$D$230-Raw!AG152,"")</f>
        <v>13.8</v>
      </c>
      <c r="AE236" s="14">
        <f>IF(Raw!AH152&gt;0,Deficit!$D$230-Raw!AH152,"")</f>
        <v>-0.30000000000000071</v>
      </c>
      <c r="AF236" s="14">
        <f>IF(Raw!AI152&gt;0,Deficit!$D$230-Raw!AI152,"")</f>
        <v>7</v>
      </c>
      <c r="AG236" s="14">
        <f>IF(Raw!AJ152&gt;0,Deficit!$D$230-Raw!AJ152,"")</f>
        <v>18.75</v>
      </c>
      <c r="AH236" s="14">
        <f>IF(Raw!AK152&gt;0,Deficit!$D$230-Raw!AK152,"")</f>
        <v>5.5500000000000007</v>
      </c>
      <c r="AI236" s="14">
        <f>IF(Raw!AL152&gt;0,Deficit!$D$230-Raw!AL152,"")</f>
        <v>14.75</v>
      </c>
      <c r="AJ236" s="14">
        <f>IF(Raw!AM152&gt;0,Deficit!$D$230-Raw!AM152,"")</f>
        <v>3.1499999999999986</v>
      </c>
      <c r="AK236" s="14">
        <f>IF(Raw!AN152&gt;0,Deficit!$D$230-Raw!AN152,"")</f>
        <v>14.4</v>
      </c>
      <c r="AL236" s="14">
        <f>IF(Raw!AO152&gt;0,Deficit!$D$230-Raw!AO152,"")</f>
        <v>16.95</v>
      </c>
      <c r="AM236" s="14">
        <f>IF(Raw!AP152&gt;0,Deficit!$D$230-Raw!AP152,"")</f>
        <v>8.0500000000000007</v>
      </c>
      <c r="AN236" s="14">
        <f>IF(Raw!AQ152&gt;0,Deficit!$D$230-Raw!AQ152,"")</f>
        <v>13.05</v>
      </c>
      <c r="AO236" s="14">
        <f>IF(Raw!AR152&gt;0,Deficit!$D$230-Raw!AR152,"")</f>
        <v>2.5500000000000007</v>
      </c>
      <c r="AP236" s="14">
        <f>IF(Raw!AS152&gt;0,Deficit!$D$230-Raw!AS152,"")</f>
        <v>-0.5</v>
      </c>
      <c r="AQ236" s="14">
        <f>IF(Raw!AT152&gt;0,Deficit!$D$230-Raw!AT152,"")</f>
        <v>2.4499999999999993</v>
      </c>
      <c r="AR236" s="14" t="str">
        <f>IF(Raw!AU152&gt;0,Deficit!$D$230-Raw!AU152,"")</f>
        <v/>
      </c>
    </row>
    <row r="237" spans="1:44" x14ac:dyDescent="0.25">
      <c r="A237" s="31" t="s">
        <v>46</v>
      </c>
      <c r="B237" s="31">
        <v>9</v>
      </c>
      <c r="C237" s="31">
        <v>30</v>
      </c>
      <c r="D237" s="92">
        <v>24</v>
      </c>
      <c r="E237" s="14"/>
      <c r="F237" s="14">
        <f>IF(Raw!I153&gt;0,Deficit!$D$232-Raw!I153,"")</f>
        <v>6.2049662195928015</v>
      </c>
      <c r="G237" s="14">
        <f>IF(Raw!J153&gt;0,Deficit!$D$232-Raw!J153,"")</f>
        <v>2.8931491811041994</v>
      </c>
      <c r="H237" s="14">
        <f>IF(Raw!K153&gt;0,Deficit!$D$232-Raw!K153,"")</f>
        <v>3.8731392986475015</v>
      </c>
      <c r="I237" s="14">
        <f>IF(Raw!L153&gt;0,Deficit!$D$232-Raw!L153,"")</f>
        <v>0.28081158812830154</v>
      </c>
      <c r="J237" s="14">
        <f>IF(Raw!M153&gt;0,Deficit!$D$232-Raw!M153,"")</f>
        <v>4.8661177219913014</v>
      </c>
      <c r="K237" s="14">
        <f>IF(Raw!N153&gt;0,Deficit!$D$232-Raw!N153,"")</f>
        <v>1.6007384696837015</v>
      </c>
      <c r="L237" s="14">
        <f>IF(Raw!O153&gt;0,Deficit!$D$232-Raw!O153,"")</f>
        <v>7.1899005574185999</v>
      </c>
      <c r="M237" s="14">
        <f>IF(Raw!P153&gt;0,Deficit!$D$232-Raw!P153,"")</f>
        <v>6.3938865963481</v>
      </c>
      <c r="N237" s="14">
        <f>IF(Raw!Q153&gt;0,Deficit!$D$232-Raw!Q153,"")</f>
        <v>9.8091064453917003</v>
      </c>
      <c r="O237" s="14">
        <f>IF(Raw!R153&gt;0,Deficit!$D$232-Raw!R153,"")</f>
        <v>9.1153805586064998</v>
      </c>
      <c r="P237" s="14">
        <f>IF(Raw!S153&gt;0,Deficit!$D$232-Raw!S153,"")</f>
        <v>10.8374140775211</v>
      </c>
      <c r="Q237" s="14">
        <f>IF(Raw!T153&gt;0,Deficit!$D$232-Raw!T153,"")</f>
        <v>10.3047721009747</v>
      </c>
      <c r="R237" s="14">
        <f>IF(Raw!U153&gt;0,Deficit!$D$232-Raw!U153,"")</f>
        <v>6.9996130804690004</v>
      </c>
      <c r="S237" s="14">
        <f>IF(Raw!V153&gt;0,Deficit!$D$232-Raw!V153,"")</f>
        <v>8.9133524057029998</v>
      </c>
      <c r="T237" s="14">
        <f>IF(Raw!W153&gt;0,Deficit!$D$232-Raw!W153,"")</f>
        <v>4.347596718916499</v>
      </c>
      <c r="U237" s="14"/>
      <c r="V237" s="14">
        <f>IF(Raw!Y153&gt;0,Deficit!$D$232-Raw!Y153,"")</f>
        <v>8.0578564396229009</v>
      </c>
      <c r="W237" s="14">
        <f>IF(Raw!Z153&gt;0,Deficit!$D$232-Raw!Z153,"")</f>
        <v>10.135599333985001</v>
      </c>
      <c r="X237" s="14">
        <f>IF(Raw!AA153&gt;0,Deficit!$D$232-Raw!AA153,"")</f>
        <v>7.7774012602877995</v>
      </c>
      <c r="Y237" s="14">
        <f>IF(Raw!AB153&gt;0,Deficit!$D$232-Raw!AB153,"")</f>
        <v>9.9085115144292999</v>
      </c>
      <c r="Z237" s="14">
        <f>IF(Raw!AC153&gt;0,Deficit!$D$232-Raw!AC153,"")</f>
        <v>1.4072683729899893E-2</v>
      </c>
      <c r="AA237" s="14">
        <f>IF(Raw!AD153&gt;0,Deficit!$D$232-Raw!AD153,"")</f>
        <v>4.5873677286522998</v>
      </c>
      <c r="AB237" s="14">
        <f>IF(Raw!AE153&gt;0,Deficit!$D$232-Raw!AE153,"")</f>
        <v>2.3569876839567989</v>
      </c>
      <c r="AC237" s="14">
        <f>IF(Raw!AF153&gt;0,Deficit!$D$232-Raw!AF153,"")</f>
        <v>0.35729335459230072</v>
      </c>
      <c r="AD237" s="14">
        <f>IF(Raw!AG153&gt;0,Deficit!$D$232-Raw!AG153,"")</f>
        <v>5.1475532005287015</v>
      </c>
      <c r="AE237" s="14">
        <f>IF(Raw!AH153&gt;0,Deficit!$D$232-Raw!AH153,"")</f>
        <v>0.18735352126400073</v>
      </c>
      <c r="AF237" s="14">
        <f>IF(Raw!AI153&gt;0,Deficit!$D$232-Raw!AI153,"")</f>
        <v>1.8995978382364989</v>
      </c>
      <c r="AG237" s="14">
        <f>IF(Raw!AJ153&gt;0,Deficit!$D$232-Raw!AJ153,"")</f>
        <v>9.1743757136246007</v>
      </c>
      <c r="AH237" s="14">
        <f>IF(Raw!AK153&gt;0,Deficit!$D$232-Raw!AK153,"")</f>
        <v>6.921983216107801</v>
      </c>
      <c r="AI237" s="14">
        <f>IF(Raw!AL153&gt;0,Deficit!$D$232-Raw!AL153,"")</f>
        <v>8.2806585884511996</v>
      </c>
      <c r="AJ237" s="14">
        <f>IF(Raw!AM153&gt;0,Deficit!$D$232-Raw!AM153,"")</f>
        <v>7.908202956699899</v>
      </c>
      <c r="AK237" s="14">
        <f>IF(Raw!AN153&gt;0,Deficit!$D$232-Raw!AN153,"")</f>
        <v>9.4465246186081995</v>
      </c>
      <c r="AL237" s="14">
        <f>IF(Raw!AO153&gt;0,Deficit!$D$232-Raw!AO153,"")</f>
        <v>10.394764332625099</v>
      </c>
      <c r="AM237" s="14">
        <f>IF(Raw!AP153&gt;0,Deficit!$D$232-Raw!AP153,"")</f>
        <v>9.5103748980390996</v>
      </c>
      <c r="AN237" s="14">
        <f>IF(Raw!AQ153&gt;0,Deficit!$D$232-Raw!AQ153,"")</f>
        <v>1.2330289571056987</v>
      </c>
      <c r="AO237" s="14">
        <f>IF(Raw!AR153&gt;0,Deficit!$D$232-Raw!AR153,"")</f>
        <v>1.7515547949329004</v>
      </c>
      <c r="AP237" s="14">
        <f>IF(Raw!AS153&gt;0,Deficit!$D$232-Raw!AS153,"")</f>
        <v>3.5178813289543989</v>
      </c>
      <c r="AQ237" s="14">
        <f>IF(Raw!AT153&gt;0,Deficit!$D$232-Raw!AT153,"")</f>
        <v>3.8812334824111012</v>
      </c>
      <c r="AR237" s="14" t="str">
        <f>IF(Raw!AU153&gt;0,Deficit!$D$232-Raw!AU153,"")</f>
        <v/>
      </c>
    </row>
    <row r="238" spans="1:44" x14ac:dyDescent="0.25">
      <c r="A238" s="31" t="s">
        <v>46</v>
      </c>
      <c r="B238" s="31">
        <v>9</v>
      </c>
      <c r="C238" s="31">
        <v>60</v>
      </c>
      <c r="D238" s="19">
        <v>26.5</v>
      </c>
      <c r="E238" s="14"/>
      <c r="F238" s="14">
        <f>IF(Raw!I154&gt;0,Deficit!$D$234-Raw!I154,"")</f>
        <v>4.2647138679030014</v>
      </c>
      <c r="G238" s="14">
        <f>IF(Raw!J154&gt;0,Deficit!$D$234-Raw!J154,"")</f>
        <v>2.5426110453277992</v>
      </c>
      <c r="H238" s="14">
        <f>IF(Raw!K154&gt;0,Deficit!$D$234-Raw!K154,"")</f>
        <v>2.8783052616457994</v>
      </c>
      <c r="I238" s="14">
        <f>IF(Raw!L154&gt;0,Deficit!$D$234-Raw!L154,"")</f>
        <v>3.0919257590540994</v>
      </c>
      <c r="J238" s="14">
        <f>IF(Raw!M154&gt;0,Deficit!$D$234-Raw!M154,"")</f>
        <v>3.279451586242299</v>
      </c>
      <c r="K238" s="14">
        <f>IF(Raw!N154&gt;0,Deficit!$D$234-Raw!N154,"")</f>
        <v>3.1204947210061995</v>
      </c>
      <c r="L238" s="14">
        <f>IF(Raw!O154&gt;0,Deficit!$D$234-Raw!O154,"")</f>
        <v>2.9084135782145992</v>
      </c>
      <c r="M238" s="14">
        <f>IF(Raw!P154&gt;0,Deficit!$D$234-Raw!P154,"")</f>
        <v>3.0433455463977985</v>
      </c>
      <c r="N238" s="14">
        <f>IF(Raw!Q154&gt;0,Deficit!$D$234-Raw!Q154,"")</f>
        <v>3.2860132186408002</v>
      </c>
      <c r="O238" s="14">
        <f>IF(Raw!R154&gt;0,Deficit!$D$234-Raw!R154,"")</f>
        <v>4.0326678662819013</v>
      </c>
      <c r="P238" s="14">
        <f>IF(Raw!S154&gt;0,Deficit!$D$234-Raw!S154,"")</f>
        <v>3.5864882524594002</v>
      </c>
      <c r="Q238" s="14">
        <f>IF(Raw!T154&gt;0,Deficit!$D$234-Raw!T154,"")</f>
        <v>3.7110721739063983</v>
      </c>
      <c r="R238" s="14">
        <f>IF(Raw!U154&gt;0,Deficit!$D$234-Raw!U154,"")</f>
        <v>4.2836141517655015</v>
      </c>
      <c r="S238" s="14">
        <f>IF(Raw!V154&gt;0,Deficit!$D$234-Raw!V154,"")</f>
        <v>4.6709435568840014</v>
      </c>
      <c r="T238" s="14">
        <f>IF(Raw!W154&gt;0,Deficit!$D$234-Raw!W154,"")</f>
        <v>4.6367163920054004</v>
      </c>
      <c r="U238" s="14"/>
      <c r="V238" s="14">
        <f>IF(Raw!Y154&gt;0,Deficit!$D$234-Raw!Y154,"")</f>
        <v>4.7567934571356005</v>
      </c>
      <c r="W238" s="14">
        <f>IF(Raw!Z154&gt;0,Deficit!$D$234-Raw!Z154,"")</f>
        <v>5.5520549448548984</v>
      </c>
      <c r="X238" s="14">
        <f>IF(Raw!AA154&gt;0,Deficit!$D$234-Raw!AA154,"")</f>
        <v>6.7467070387639012</v>
      </c>
      <c r="Y238" s="14">
        <f>IF(Raw!AB154&gt;0,Deficit!$D$234-Raw!AB154,"")</f>
        <v>5.9769979227702983</v>
      </c>
      <c r="Z238" s="14">
        <f>IF(Raw!AC154&gt;0,Deficit!$D$234-Raw!AC154,"")</f>
        <v>1.7991237893876004</v>
      </c>
      <c r="AA238" s="14">
        <f>IF(Raw!AD154&gt;0,Deficit!$D$234-Raw!AD154,"")</f>
        <v>1.9527481137746001</v>
      </c>
      <c r="AB238" s="14">
        <f>IF(Raw!AE154&gt;0,Deficit!$D$234-Raw!AE154,"")</f>
        <v>0.18321003296939864</v>
      </c>
      <c r="AC238" s="14">
        <f>IF(Raw!AF154&gt;0,Deficit!$D$234-Raw!AF154,"")</f>
        <v>-2.3785022196101124E-2</v>
      </c>
      <c r="AD238" s="14">
        <f>IF(Raw!AG154&gt;0,Deficit!$D$234-Raw!AG154,"")</f>
        <v>0.42562319430970064</v>
      </c>
      <c r="AE238" s="14">
        <f>IF(Raw!AH154&gt;0,Deficit!$D$234-Raw!AH154,"")</f>
        <v>0.74270145357110096</v>
      </c>
      <c r="AF238" s="14">
        <f>IF(Raw!AI154&gt;0,Deficit!$D$234-Raw!AI154,"")</f>
        <v>1.0978134817585996</v>
      </c>
      <c r="AG238" s="14">
        <f>IF(Raw!AJ154&gt;0,Deficit!$D$234-Raw!AJ154,"")</f>
        <v>1.7854892116690984</v>
      </c>
      <c r="AH238" s="14">
        <f>IF(Raw!AK154&gt;0,Deficit!$D$234-Raw!AK154,"")</f>
        <v>2.6396903513345009</v>
      </c>
      <c r="AI238" s="14">
        <f>IF(Raw!AL154&gt;0,Deficit!$D$234-Raw!AL154,"")</f>
        <v>2.8469553783845001</v>
      </c>
      <c r="AJ238" s="14">
        <f>IF(Raw!AM154&gt;0,Deficit!$D$234-Raw!AM154,"")</f>
        <v>3.1049170871273013</v>
      </c>
      <c r="AK238" s="14">
        <f>IF(Raw!AN154&gt;0,Deficit!$D$234-Raw!AN154,"")</f>
        <v>3.3919170316117011</v>
      </c>
      <c r="AL238" s="14">
        <f>IF(Raw!AO154&gt;0,Deficit!$D$234-Raw!AO154,"")</f>
        <v>5.6262605290698993</v>
      </c>
      <c r="AM238" s="14">
        <f>IF(Raw!AP154&gt;0,Deficit!$D$234-Raw!AP154,"")</f>
        <v>5.8449681565670986</v>
      </c>
      <c r="AN238" s="14">
        <f>IF(Raw!AQ154&gt;0,Deficit!$D$234-Raw!AQ154,"")</f>
        <v>9.482707359701692E-3</v>
      </c>
      <c r="AO238" s="14">
        <f>IF(Raw!AR154&gt;0,Deficit!$D$234-Raw!AR154,"")</f>
        <v>-0.44546327660329865</v>
      </c>
      <c r="AP238" s="14">
        <f>IF(Raw!AS154&gt;0,Deficit!$D$234-Raw!AS154,"")</f>
        <v>1.2673125599180004</v>
      </c>
      <c r="AQ238" s="14">
        <f>IF(Raw!AT154&gt;0,Deficit!$D$234-Raw!AT154,"")</f>
        <v>1.1719474845630984</v>
      </c>
      <c r="AR238" s="14" t="str">
        <f>IF(Raw!AU154&gt;0,Deficit!$D$234-Raw!AU154,"")</f>
        <v/>
      </c>
    </row>
    <row r="239" spans="1:44" x14ac:dyDescent="0.25">
      <c r="A239" s="31" t="s">
        <v>46</v>
      </c>
      <c r="B239" s="31">
        <v>9</v>
      </c>
      <c r="C239" s="31">
        <v>90</v>
      </c>
      <c r="D239" s="19">
        <v>19</v>
      </c>
      <c r="E239" s="14"/>
      <c r="F239" s="14">
        <f>IF(Raw!I155&gt;0,Deficit!$D$236-Raw!I155,"")</f>
        <v>2.7235665527407988</v>
      </c>
      <c r="G239" s="14">
        <f>IF(Raw!J155&gt;0,Deficit!$D$236-Raw!J155,"")</f>
        <v>3.2497950241577005</v>
      </c>
      <c r="H239" s="14">
        <f>IF(Raw!K155&gt;0,Deficit!$D$236-Raw!K155,"")</f>
        <v>3.1757055683833002</v>
      </c>
      <c r="I239" s="14">
        <f>IF(Raw!L155&gt;0,Deficit!$D$236-Raw!L155,"")</f>
        <v>3.3600997461049005</v>
      </c>
      <c r="J239" s="14">
        <f>IF(Raw!M155&gt;0,Deficit!$D$236-Raw!M155,"")</f>
        <v>2.2740254181086001</v>
      </c>
      <c r="K239" s="14">
        <f>IF(Raw!N155&gt;0,Deficit!$D$236-Raw!N155,"")</f>
        <v>2.6694775641280017</v>
      </c>
      <c r="L239" s="14">
        <f>IF(Raw!O155&gt;0,Deficit!$D$236-Raw!O155,"")</f>
        <v>2.8483456521034007</v>
      </c>
      <c r="M239" s="14">
        <f>IF(Raw!P155&gt;0,Deficit!$D$236-Raw!P155,"")</f>
        <v>2.9397305237600015</v>
      </c>
      <c r="N239" s="14">
        <f>IF(Raw!Q155&gt;0,Deficit!$D$236-Raw!Q155,"")</f>
        <v>2.5534091951392988</v>
      </c>
      <c r="O239" s="14">
        <f>IF(Raw!R155&gt;0,Deficit!$D$236-Raw!R155,"")</f>
        <v>2.8212717061419994</v>
      </c>
      <c r="P239" s="14">
        <f>IF(Raw!S155&gt;0,Deficit!$D$236-Raw!S155,"")</f>
        <v>2.9086871090399988</v>
      </c>
      <c r="Q239" s="14">
        <f>IF(Raw!T155&gt;0,Deficit!$D$236-Raw!T155,"")</f>
        <v>2.7268107224471017</v>
      </c>
      <c r="R239" s="14">
        <f>IF(Raw!U155&gt;0,Deficit!$D$236-Raw!U155,"")</f>
        <v>3.1392995482599009</v>
      </c>
      <c r="S239" s="14">
        <f>IF(Raw!V155&gt;0,Deficit!$D$236-Raw!V155,"")</f>
        <v>3.2917933742625003</v>
      </c>
      <c r="T239" s="14">
        <f>IF(Raw!W155&gt;0,Deficit!$D$236-Raw!W155,"")</f>
        <v>3.6034189117415991</v>
      </c>
      <c r="U239" s="14"/>
      <c r="V239" s="14">
        <f>IF(Raw!Y155&gt;0,Deficit!$D$236-Raw!Y155,"")</f>
        <v>3.5175092568746997</v>
      </c>
      <c r="W239" s="14">
        <f>IF(Raw!Z155&gt;0,Deficit!$D$236-Raw!Z155,"")</f>
        <v>3.760239957444</v>
      </c>
      <c r="X239" s="14">
        <f>IF(Raw!AA155&gt;0,Deficit!$D$236-Raw!AA155,"")</f>
        <v>3.9929528928006999</v>
      </c>
      <c r="Y239" s="14">
        <f>IF(Raw!AB155&gt;0,Deficit!$D$236-Raw!AB155,"")</f>
        <v>4.5456264099113</v>
      </c>
      <c r="Z239" s="14">
        <f>IF(Raw!AC155&gt;0,Deficit!$D$236-Raw!AC155,"")</f>
        <v>4.5145262797383996</v>
      </c>
      <c r="AA239" s="14">
        <f>IF(Raw!AD155&gt;0,Deficit!$D$236-Raw!AD155,"")</f>
        <v>3.6234537489118992</v>
      </c>
      <c r="AB239" s="14">
        <f>IF(Raw!AE155&gt;0,Deficit!$D$236-Raw!AE155,"")</f>
        <v>-6.6977208601990412E-3</v>
      </c>
      <c r="AC239" s="14">
        <f>IF(Raw!AF155&gt;0,Deficit!$D$236-Raw!AF155,"")</f>
        <v>0.5212019047304004</v>
      </c>
      <c r="AD239" s="14">
        <f>IF(Raw!AG155&gt;0,Deficit!$D$236-Raw!AG155,"")</f>
        <v>0.33289270583329866</v>
      </c>
      <c r="AE239" s="14">
        <f>IF(Raw!AH155&gt;0,Deficit!$D$236-Raw!AH155,"")</f>
        <v>0.58227626964610124</v>
      </c>
      <c r="AF239" s="14">
        <f>IF(Raw!AI155&gt;0,Deficit!$D$236-Raw!AI155,"")</f>
        <v>0.68330050649050023</v>
      </c>
      <c r="AG239" s="14">
        <f>IF(Raw!AJ155&gt;0,Deficit!$D$236-Raw!AJ155,"")</f>
        <v>1.0357322177646999</v>
      </c>
      <c r="AH239" s="14">
        <f>IF(Raw!AK155&gt;0,Deficit!$D$236-Raw!AK155,"")</f>
        <v>1.1485083424283005</v>
      </c>
      <c r="AI239" s="14">
        <f>IF(Raw!AL155&gt;0,Deficit!$D$236-Raw!AL155,"")</f>
        <v>1.764158585317201</v>
      </c>
      <c r="AJ239" s="14">
        <f>IF(Raw!AM155&gt;0,Deficit!$D$236-Raw!AM155,"")</f>
        <v>2.3460881078011013</v>
      </c>
      <c r="AK239" s="14">
        <f>IF(Raw!AN155&gt;0,Deficit!$D$236-Raw!AN155,"")</f>
        <v>2.2343744836438013</v>
      </c>
      <c r="AL239" s="14">
        <f>IF(Raw!AO155&gt;0,Deficit!$D$236-Raw!AO155,"")</f>
        <v>3.6646990999348006</v>
      </c>
      <c r="AM239" s="14">
        <f>IF(Raw!AP155&gt;0,Deficit!$D$236-Raw!AP155,"")</f>
        <v>4.0100107935937999</v>
      </c>
      <c r="AN239" s="14">
        <f>IF(Raw!AQ155&gt;0,Deficit!$D$236-Raw!AQ155,"")</f>
        <v>3.0712693868188996</v>
      </c>
      <c r="AO239" s="14">
        <f>IF(Raw!AR155&gt;0,Deficit!$D$236-Raw!AR155,"")</f>
        <v>1.0262966360707004</v>
      </c>
      <c r="AP239" s="14">
        <f>IF(Raw!AS155&gt;0,Deficit!$D$236-Raw!AS155,"")</f>
        <v>1.7668735698116009</v>
      </c>
      <c r="AQ239" s="14">
        <f>IF(Raw!AT155&gt;0,Deficit!$D$236-Raw!AT155,"")</f>
        <v>1.7870114616811996</v>
      </c>
      <c r="AR239" s="14" t="str">
        <f>IF(Raw!AU155&gt;0,Deficit!$D$236-Raw!AU155,"")</f>
        <v/>
      </c>
    </row>
    <row r="240" spans="1:44" x14ac:dyDescent="0.25">
      <c r="A240" s="31" t="s">
        <v>46</v>
      </c>
      <c r="B240" s="31">
        <v>9</v>
      </c>
      <c r="C240" s="31">
        <v>120</v>
      </c>
      <c r="D240" s="19">
        <v>18</v>
      </c>
      <c r="E240" s="14"/>
      <c r="F240" s="14">
        <f>IF(Raw!I156&gt;0,Deficit!$D$238-Raw!I156,"")</f>
        <v>8.7410917284357996</v>
      </c>
      <c r="G240" s="14">
        <f>IF(Raw!J156&gt;0,Deficit!$D$238-Raw!J156,"")</f>
        <v>8.3163142131471695</v>
      </c>
      <c r="H240" s="14">
        <f>IF(Raw!K156&gt;0,Deficit!$D$238-Raw!K156,"")</f>
        <v>8.6740110873224392</v>
      </c>
      <c r="I240" s="14">
        <f>IF(Raw!L156&gt;0,Deficit!$D$238-Raw!L156,"")</f>
        <v>8.58010598449947</v>
      </c>
      <c r="J240" s="14">
        <f>IF(Raw!M156&gt;0,Deficit!$D$238-Raw!M156,"")</f>
        <v>8.2715647697514498</v>
      </c>
      <c r="K240" s="14">
        <f>IF(Raw!N156&gt;0,Deficit!$D$238-Raw!N156,"")</f>
        <v>8.1839915678385804</v>
      </c>
      <c r="L240" s="14">
        <f>IF(Raw!O156&gt;0,Deficit!$D$238-Raw!O156,"")</f>
        <v>8.0097900486388003</v>
      </c>
      <c r="M240" s="14">
        <f>IF(Raw!P156&gt;0,Deficit!$D$238-Raw!P156,"")</f>
        <v>8.0628255015673709</v>
      </c>
      <c r="N240" s="14">
        <f>IF(Raw!Q156&gt;0,Deficit!$D$238-Raw!Q156,"")</f>
        <v>7.9051771306034002</v>
      </c>
      <c r="O240" s="14">
        <f>IF(Raw!R156&gt;0,Deficit!$D$238-Raw!R156,"")</f>
        <v>7.9817946685873</v>
      </c>
      <c r="P240" s="14">
        <f>IF(Raw!S156&gt;0,Deficit!$D$238-Raw!S156,"")</f>
        <v>8.0610484192687402</v>
      </c>
      <c r="Q240" s="14">
        <f>IF(Raw!T156&gt;0,Deficit!$D$238-Raw!T156,"")</f>
        <v>7.8699238985239006</v>
      </c>
      <c r="R240" s="14">
        <f>IF(Raw!U156&gt;0,Deficit!$D$238-Raw!U156,"")</f>
        <v>7.4263873253529002</v>
      </c>
      <c r="S240" s="14">
        <f>IF(Raw!V156&gt;0,Deficit!$D$238-Raw!V156,"")</f>
        <v>8.0513460377122996</v>
      </c>
      <c r="T240" s="14">
        <f>IF(Raw!W156&gt;0,Deficit!$D$238-Raw!W156,"")</f>
        <v>7.9477364931337995</v>
      </c>
      <c r="U240" s="14"/>
      <c r="V240" s="14">
        <f>IF(Raw!Y156&gt;0,Deficit!$D$238-Raw!Y156,"")</f>
        <v>7.6258142612817998</v>
      </c>
      <c r="W240" s="14">
        <f>IF(Raw!Z156&gt;0,Deficit!$D$238-Raw!Z156,"")</f>
        <v>7.8376572431449993</v>
      </c>
      <c r="X240" s="14">
        <f>IF(Raw!AA156&gt;0,Deficit!$D$238-Raw!AA156,"")</f>
        <v>7.7911784072024997</v>
      </c>
      <c r="Y240" s="14">
        <f>IF(Raw!AB156&gt;0,Deficit!$D$238-Raw!AB156,"")</f>
        <v>7.6753398298702997</v>
      </c>
      <c r="Z240" s="14">
        <f>IF(Raw!AC156&gt;0,Deficit!$D$238-Raw!AC156,"")</f>
        <v>7.8111671023038998</v>
      </c>
      <c r="AA240" s="14">
        <f>IF(Raw!AD156&gt;0,Deficit!$D$238-Raw!AD156,"")</f>
        <v>7.7521189247182996</v>
      </c>
      <c r="AB240" s="14">
        <f>IF(Raw!AE156&gt;0,Deficit!$D$238-Raw!AE156,"")</f>
        <v>7.4531320204061995</v>
      </c>
      <c r="AC240" s="14">
        <f>IF(Raw!AF156&gt;0,Deficit!$D$238-Raw!AF156,"")</f>
        <v>7.0729704167930993</v>
      </c>
      <c r="AD240" s="14">
        <f>IF(Raw!AG156&gt;0,Deficit!$D$238-Raw!AG156,"")</f>
        <v>5.4226957926808002</v>
      </c>
      <c r="AE240" s="14">
        <f>IF(Raw!AH156&gt;0,Deficit!$D$238-Raw!AH156,"")</f>
        <v>4.9528356162181009</v>
      </c>
      <c r="AF240" s="14">
        <f>IF(Raw!AI156&gt;0,Deficit!$D$238-Raw!AI156,"")</f>
        <v>5.1191318083113995</v>
      </c>
      <c r="AG240" s="14">
        <f>IF(Raw!AJ156&gt;0,Deficit!$D$238-Raw!AJ156,"")</f>
        <v>5.0343195854319003</v>
      </c>
      <c r="AH240" s="14">
        <f>IF(Raw!AK156&gt;0,Deficit!$D$238-Raw!AK156,"")</f>
        <v>5.1896771319006998</v>
      </c>
      <c r="AI240" s="14">
        <f>IF(Raw!AL156&gt;0,Deficit!$D$238-Raw!AL156,"")</f>
        <v>5.1489805832034996</v>
      </c>
      <c r="AJ240" s="14">
        <f>IF(Raw!AM156&gt;0,Deficit!$D$238-Raw!AM156,"")</f>
        <v>5.2457698212338002</v>
      </c>
      <c r="AK240" s="14">
        <f>IF(Raw!AN156&gt;0,Deficit!$D$238-Raw!AN156,"")</f>
        <v>5.6469504835889008</v>
      </c>
      <c r="AL240" s="14">
        <f>IF(Raw!AO156&gt;0,Deficit!$D$238-Raw!AO156,"")</f>
        <v>6.4070408146194993</v>
      </c>
      <c r="AM240" s="14">
        <f>IF(Raw!AP156&gt;0,Deficit!$D$238-Raw!AP156,"")</f>
        <v>6.5843410268861007</v>
      </c>
      <c r="AN240" s="14">
        <f>IF(Raw!AQ156&gt;0,Deficit!$D$238-Raw!AQ156,"")</f>
        <v>6.5894949856301004</v>
      </c>
      <c r="AO240" s="14">
        <f>IF(Raw!AR156&gt;0,Deficit!$D$238-Raw!AR156,"")</f>
        <v>5.1844693426599004</v>
      </c>
      <c r="AP240" s="14">
        <f>IF(Raw!AS156&gt;0,Deficit!$D$238-Raw!AS156,"")</f>
        <v>4.3642452898297996</v>
      </c>
      <c r="AQ240" s="14">
        <f>IF(Raw!AT156&gt;0,Deficit!$D$238-Raw!AT156,"")</f>
        <v>4.3917885493100997</v>
      </c>
      <c r="AR240" s="14" t="str">
        <f>IF(Raw!AU156&gt;0,Deficit!$D$238-Raw!AU156,"")</f>
        <v/>
      </c>
    </row>
    <row r="241" spans="1:44" x14ac:dyDescent="0.25">
      <c r="A241" s="31" t="s">
        <v>46</v>
      </c>
      <c r="B241" s="31">
        <v>9</v>
      </c>
      <c r="C241" s="31">
        <v>150</v>
      </c>
      <c r="D241" s="19">
        <v>15</v>
      </c>
      <c r="E241" s="14"/>
      <c r="F241" s="14">
        <f>IF(Raw!I157&gt;0,Deficit!$D$240-Raw!I157,"")</f>
        <v>4.4982470929979002</v>
      </c>
      <c r="G241" s="14">
        <f>IF(Raw!J157&gt;0,Deficit!$D$240-Raw!J157,"")</f>
        <v>4.6694379884946002</v>
      </c>
      <c r="H241" s="14">
        <f>IF(Raw!K157&gt;0,Deficit!$D$240-Raw!K157,"")</f>
        <v>4.4141958099594003</v>
      </c>
      <c r="I241" s="14">
        <f>IF(Raw!L157&gt;0,Deficit!$D$240-Raw!L157,"")</f>
        <v>4.7152297168642008</v>
      </c>
      <c r="J241" s="14">
        <f>IF(Raw!M157&gt;0,Deficit!$D$240-Raw!M157,"")</f>
        <v>4.7687343565870997</v>
      </c>
      <c r="K241" s="14">
        <f>IF(Raw!N157&gt;0,Deficit!$D$240-Raw!N157,"")</f>
        <v>4.8169785305569004</v>
      </c>
      <c r="L241" s="14">
        <f>IF(Raw!O157&gt;0,Deficit!$D$240-Raw!O157,"")</f>
        <v>4.5547802474702994</v>
      </c>
      <c r="M241" s="14">
        <f>IF(Raw!P157&gt;0,Deficit!$D$240-Raw!P157,"")</f>
        <v>4.6327334520776002</v>
      </c>
      <c r="N241" s="14">
        <f>IF(Raw!Q157&gt;0,Deficit!$D$240-Raw!Q157,"")</f>
        <v>4.6334578087892009</v>
      </c>
      <c r="O241" s="14">
        <f>IF(Raw!R157&gt;0,Deficit!$D$240-Raw!R157,"")</f>
        <v>4.6420297192945998</v>
      </c>
      <c r="P241" s="14">
        <f>IF(Raw!S157&gt;0,Deficit!$D$240-Raw!S157,"")</f>
        <v>4.9792873734379999</v>
      </c>
      <c r="Q241" s="14">
        <f>IF(Raw!T157&gt;0,Deficit!$D$240-Raw!T157,"")</f>
        <v>4.5935442669335007</v>
      </c>
      <c r="R241" s="14">
        <f>IF(Raw!U157&gt;0,Deficit!$D$240-Raw!U157,"")</f>
        <v>4.5130394617829008</v>
      </c>
      <c r="S241" s="14">
        <f>IF(Raw!V157&gt;0,Deficit!$D$240-Raw!V157,"")</f>
        <v>4.5621969528700994</v>
      </c>
      <c r="T241" s="14">
        <f>IF(Raw!W157&gt;0,Deficit!$D$240-Raw!W157,"")</f>
        <v>4.4794396329589006</v>
      </c>
      <c r="U241" s="14"/>
      <c r="V241" s="14">
        <f>IF(Raw!Y157&gt;0,Deficit!$D$240-Raw!Y157,"")</f>
        <v>4.5028043001405003</v>
      </c>
      <c r="W241" s="14">
        <f>IF(Raw!Z157&gt;0,Deficit!$D$240-Raw!Z157,"")</f>
        <v>4.5085950875915</v>
      </c>
      <c r="X241" s="14">
        <f>IF(Raw!AA157&gt;0,Deficit!$D$240-Raw!AA157,"")</f>
        <v>4.7201643650147993</v>
      </c>
      <c r="Y241" s="14">
        <f>IF(Raw!AB157&gt;0,Deficit!$D$240-Raw!AB157,"")</f>
        <v>4.6200958107062</v>
      </c>
      <c r="Z241" s="14">
        <f>IF(Raw!AC157&gt;0,Deficit!$D$240-Raw!AC157,"")</f>
        <v>4.4552205461227992</v>
      </c>
      <c r="AA241" s="14">
        <f>IF(Raw!AD157&gt;0,Deficit!$D$240-Raw!AD157,"")</f>
        <v>4.6083207392424992</v>
      </c>
      <c r="AB241" s="14">
        <f>IF(Raw!AE157&gt;0,Deficit!$D$240-Raw!AE157,"")</f>
        <v>4.5179385605798998</v>
      </c>
      <c r="AC241" s="14">
        <f>IF(Raw!AF157&gt;0,Deficit!$D$240-Raw!AF157,"")</f>
        <v>4.3961166020460993</v>
      </c>
      <c r="AD241" s="14">
        <f>IF(Raw!AG157&gt;0,Deficit!$D$240-Raw!AG157,"")</f>
        <v>4.5156712762361995</v>
      </c>
      <c r="AE241" s="14">
        <f>IF(Raw!AH157&gt;0,Deficit!$D$240-Raw!AH157,"")</f>
        <v>4.1263998418900005</v>
      </c>
      <c r="AF241" s="14">
        <f>IF(Raw!AI157&gt;0,Deficit!$D$240-Raw!AI157,"")</f>
        <v>3.8180124781718998</v>
      </c>
      <c r="AG241" s="14">
        <f>IF(Raw!AJ157&gt;0,Deficit!$D$240-Raw!AJ157,"")</f>
        <v>2.6283947191544996</v>
      </c>
      <c r="AH241" s="14">
        <f>IF(Raw!AK157&gt;0,Deficit!$D$240-Raw!AK157,"")</f>
        <v>2.7101513327744993</v>
      </c>
      <c r="AI241" s="14">
        <f>IF(Raw!AL157&gt;0,Deficit!$D$240-Raw!AL157,"")</f>
        <v>2.0741436573425993</v>
      </c>
      <c r="AJ241" s="14">
        <f>IF(Raw!AM157&gt;0,Deficit!$D$240-Raw!AM157,"")</f>
        <v>2.3220744445308998</v>
      </c>
      <c r="AK241" s="14">
        <f>IF(Raw!AN157&gt;0,Deficit!$D$240-Raw!AN157,"")</f>
        <v>2.5781421000378995</v>
      </c>
      <c r="AL241" s="14">
        <f>IF(Raw!AO157&gt;0,Deficit!$D$240-Raw!AO157,"")</f>
        <v>2.0713217173864997</v>
      </c>
      <c r="AM241" s="14">
        <f>IF(Raw!AP157&gt;0,Deficit!$D$240-Raw!AP157,"")</f>
        <v>1.9680383477034002</v>
      </c>
      <c r="AN241" s="14">
        <f>IF(Raw!AQ157&gt;0,Deficit!$D$240-Raw!AQ157,"")</f>
        <v>2.0763432595095992</v>
      </c>
      <c r="AO241" s="14">
        <f>IF(Raw!AR157&gt;0,Deficit!$D$240-Raw!AR157,"")</f>
        <v>1.9931926839800997</v>
      </c>
      <c r="AP241" s="14">
        <f>IF(Raw!AS157&gt;0,Deficit!$D$240-Raw!AS157,"")</f>
        <v>-8.9412763194099298E-2</v>
      </c>
      <c r="AQ241" s="14">
        <f>IF(Raw!AT157&gt;0,Deficit!$D$240-Raw!AT157,"")</f>
        <v>-0.64317434406740048</v>
      </c>
      <c r="AR241" s="14" t="str">
        <f>IF(Raw!AU157&gt;0,Deficit!$D$240-Raw!AU157,"")</f>
        <v/>
      </c>
    </row>
    <row r="242" spans="1:44" x14ac:dyDescent="0.25">
      <c r="A242" s="31" t="s">
        <v>46</v>
      </c>
      <c r="B242" s="32">
        <v>9</v>
      </c>
      <c r="C242" s="32">
        <v>200</v>
      </c>
      <c r="D242" s="20">
        <v>18</v>
      </c>
      <c r="E242" s="20"/>
      <c r="F242" s="20">
        <f>IF(Raw!I158&gt;0,Deficit!$D$242-Raw!I158,"")</f>
        <v>6.5539301803193997</v>
      </c>
      <c r="G242" s="20">
        <f>IF(Raw!J158&gt;0,Deficit!$D$242-Raw!J158,"")</f>
        <v>6.4297596840498006</v>
      </c>
      <c r="H242" s="20">
        <f>IF(Raw!K158&gt;0,Deficit!$D$242-Raw!K158,"")</f>
        <v>6.2766496292276006</v>
      </c>
      <c r="I242" s="20">
        <f>IF(Raw!L158&gt;0,Deficit!$D$242-Raw!L158,"")</f>
        <v>6.2566918896408001</v>
      </c>
      <c r="J242" s="20">
        <f>IF(Raw!M158&gt;0,Deficit!$D$242-Raw!M158,"")</f>
        <v>6.5482824311427006</v>
      </c>
      <c r="K242" s="20">
        <f>IF(Raw!N158&gt;0,Deficit!$D$242-Raw!N158,"")</f>
        <v>6.6828163971888994</v>
      </c>
      <c r="L242" s="20">
        <f>IF(Raw!O158&gt;0,Deficit!$D$242-Raw!O158,"")</f>
        <v>6.1580969815840003</v>
      </c>
      <c r="M242" s="20">
        <f>IF(Raw!P158&gt;0,Deficit!$D$242-Raw!P158,"")</f>
        <v>6.2736644876718</v>
      </c>
      <c r="N242" s="20">
        <f>IF(Raw!Q158&gt;0,Deficit!$D$242-Raw!Q158,"")</f>
        <v>6.5952537915612996</v>
      </c>
      <c r="O242" s="20">
        <f>IF(Raw!R158&gt;0,Deficit!$D$242-Raw!R158,"")</f>
        <v>6.7964568672541006</v>
      </c>
      <c r="P242" s="20">
        <f>IF(Raw!S158&gt;0,Deficit!$D$242-Raw!S158,"")</f>
        <v>6.2401024486278001</v>
      </c>
      <c r="Q242" s="20">
        <f>IF(Raw!T158&gt;0,Deficit!$D$242-Raw!T158,"")</f>
        <v>6.3357451795745998</v>
      </c>
      <c r="R242" s="20">
        <f>IF(Raw!U158&gt;0,Deficit!$D$242-Raw!U158,"")</f>
        <v>6.1104000959896005</v>
      </c>
      <c r="S242" s="20">
        <f>IF(Raw!V158&gt;0,Deficit!$D$242-Raw!V158,"")</f>
        <v>6.5911383286416996</v>
      </c>
      <c r="T242" s="20">
        <f>IF(Raw!W158&gt;0,Deficit!$D$242-Raw!W158,"")</f>
        <v>6.3704752861493006</v>
      </c>
      <c r="U242" s="20"/>
      <c r="V242" s="20">
        <f>IF(Raw!Y158&gt;0,Deficit!$D$242-Raw!Y158,"")</f>
        <v>6.5957827898945993</v>
      </c>
      <c r="W242" s="20">
        <f>IF(Raw!Z158&gt;0,Deficit!$D$242-Raw!Z158,"")</f>
        <v>5.9924582268498998</v>
      </c>
      <c r="X242" s="20">
        <f>IF(Raw!AA158&gt;0,Deficit!$D$242-Raw!AA158,"")</f>
        <v>6.5343872242725993</v>
      </c>
      <c r="Y242" s="20">
        <f>IF(Raw!AB158&gt;0,Deficit!$D$242-Raw!AB158,"")</f>
        <v>6.3445716983520999</v>
      </c>
      <c r="Z242" s="20">
        <f>IF(Raw!AC158&gt;0,Deficit!$D$242-Raw!AC158,"")</f>
        <v>6.4410092062543001</v>
      </c>
      <c r="AA242" s="20">
        <f>IF(Raw!AD158&gt;0,Deficit!$D$242-Raw!AD158,"")</f>
        <v>5.8754790717798997</v>
      </c>
      <c r="AB242" s="20">
        <f>IF(Raw!AE158&gt;0,Deficit!$D$242-Raw!AE158,"")</f>
        <v>6.6772991442980008</v>
      </c>
      <c r="AC242" s="20">
        <f>IF(Raw!AF158&gt;0,Deficit!$D$242-Raw!AF158,"")</f>
        <v>6.6594363845740006</v>
      </c>
      <c r="AD242" s="20">
        <f>IF(Raw!AG158&gt;0,Deficit!$D$242-Raw!AG158,"")</f>
        <v>6.5160058382595007</v>
      </c>
      <c r="AE242" s="20">
        <f>IF(Raw!AH158&gt;0,Deficit!$D$242-Raw!AH158,"")</f>
        <v>6.4506135833781002</v>
      </c>
      <c r="AF242" s="20">
        <f>IF(Raw!AI158&gt;0,Deficit!$D$242-Raw!AI158,"")</f>
        <v>6.2982146857636003</v>
      </c>
      <c r="AG242" s="20">
        <f>IF(Raw!AJ158&gt;0,Deficit!$D$242-Raw!AJ158,"")</f>
        <v>6.6308035918670996</v>
      </c>
      <c r="AH242" s="20">
        <f>IF(Raw!AK158&gt;0,Deficit!$D$242-Raw!AK158,"")</f>
        <v>6.3065542938673005</v>
      </c>
      <c r="AI242" s="20">
        <f>IF(Raw!AL158&gt;0,Deficit!$D$242-Raw!AL158,"")</f>
        <v>5.8753472580122992</v>
      </c>
      <c r="AJ242" s="20">
        <f>IF(Raw!AM158&gt;0,Deficit!$D$242-Raw!AM158,"")</f>
        <v>6.3139686596099995</v>
      </c>
      <c r="AK242" s="20">
        <f>IF(Raw!AN158&gt;0,Deficit!$D$242-Raw!AN158,"")</f>
        <v>6.3958017978070991</v>
      </c>
      <c r="AL242" s="20">
        <f>IF(Raw!AO158&gt;0,Deficit!$D$242-Raw!AO158,"")</f>
        <v>6.0671396073301995</v>
      </c>
      <c r="AM242" s="20">
        <f>IF(Raw!AP158&gt;0,Deficit!$D$242-Raw!AP158,"")</f>
        <v>6.4472756457165996</v>
      </c>
      <c r="AN242" s="20">
        <f>IF(Raw!AQ158&gt;0,Deficit!$D$242-Raw!AQ158,"")</f>
        <v>6.4255430326157992</v>
      </c>
      <c r="AO242" s="20">
        <f>IF(Raw!AR158&gt;0,Deficit!$D$242-Raw!AR158,"")</f>
        <v>6.3213830521301997</v>
      </c>
      <c r="AP242" s="20">
        <f>IF(Raw!AS158&gt;0,Deficit!$D$242-Raw!AS158,"")</f>
        <v>5.9109094704220002</v>
      </c>
      <c r="AQ242" s="20">
        <f>IF(Raw!AT158&gt;0,Deficit!$D$242-Raw!AT158,"")</f>
        <v>4.9798675058371007</v>
      </c>
      <c r="AR242" s="20" t="str">
        <f>IF(Raw!AU158&gt;0,Deficit!$D$242-Raw!AU158,"")</f>
        <v/>
      </c>
    </row>
    <row r="243" spans="1:44" x14ac:dyDescent="0.25">
      <c r="A243" s="33" t="s">
        <v>53</v>
      </c>
      <c r="B243" s="33">
        <v>9</v>
      </c>
      <c r="C243" s="37">
        <v>15</v>
      </c>
      <c r="D243" s="85">
        <v>26</v>
      </c>
      <c r="E243" s="34"/>
      <c r="F243" s="34">
        <f>IF(Raw!I201&gt;0,Deficit!$D$243-Raw!I201,"")</f>
        <v>13.6</v>
      </c>
      <c r="G243" s="34">
        <f>IF(Raw!J201&gt;0,Deficit!$D$243-Raw!J201,"")</f>
        <v>11.95</v>
      </c>
      <c r="H243" s="34">
        <f>IF(Raw!K201&gt;0,Deficit!$D$243-Raw!K201,"")</f>
        <v>14.9</v>
      </c>
      <c r="I243" s="34">
        <f>IF(Raw!L201&gt;0,Deficit!$D$243-Raw!L201,"")</f>
        <v>1.4499999999999993</v>
      </c>
      <c r="J243" s="34">
        <f>IF(Raw!M201&gt;0,Deficit!$D$243-Raw!M201,"")</f>
        <v>12.3</v>
      </c>
      <c r="K243" s="34">
        <f>IF(Raw!N201&gt;0,Deficit!$D$243-Raw!N201,"")</f>
        <v>9.1000000000000014</v>
      </c>
      <c r="L243" s="34">
        <f>IF(Raw!O201&gt;0,Deficit!$D$243-Raw!O201,"")</f>
        <v>17.350000000000001</v>
      </c>
      <c r="M243" s="34">
        <f>IF(Raw!P201&gt;0,Deficit!$D$243-Raw!P201,"")</f>
        <v>1.9499999999999993</v>
      </c>
      <c r="N243" s="34">
        <f>IF(Raw!Q201&gt;0,Deficit!$D$243-Raw!Q201,"")</f>
        <v>15.5</v>
      </c>
      <c r="O243" s="34">
        <f>IF(Raw!R201&gt;0,Deficit!$D$243-Raw!R201,"")</f>
        <v>5.75</v>
      </c>
      <c r="P243" s="34">
        <f>IF(Raw!S201&gt;0,Deficit!$D$243-Raw!S201,"")</f>
        <v>17.850000000000001</v>
      </c>
      <c r="Q243" s="34">
        <f>IF(Raw!T201&gt;0,Deficit!$D$243-Raw!T201,"")</f>
        <v>17.55</v>
      </c>
      <c r="R243" s="34">
        <f>IF(Raw!U201&gt;0,Deficit!$D$243-Raw!U201,"")</f>
        <v>14.75</v>
      </c>
      <c r="S243" s="34">
        <f>IF(Raw!V201&gt;0,Deficit!$D$243-Raw!V201,"")</f>
        <v>4.6000000000000014</v>
      </c>
      <c r="T243" s="34">
        <f>IF(Raw!W201&gt;0,Deficit!$D$243-Raw!W201,"")</f>
        <v>2.6999999999999993</v>
      </c>
      <c r="U243" s="34"/>
      <c r="V243" s="34">
        <f>IF(Raw!Y201&gt;0,Deficit!$D$243-Raw!Y201,"")</f>
        <v>14.65</v>
      </c>
      <c r="W243" s="34">
        <f>IF(Raw!Z201&gt;0,Deficit!$D$243-Raw!Z201,"")</f>
        <v>16.600000000000001</v>
      </c>
      <c r="X243" s="34">
        <f>IF(Raw!AA201&gt;0,Deficit!$D$243-Raw!AA201,"")</f>
        <v>6.6499999999999986</v>
      </c>
      <c r="Y243" s="34">
        <f>IF(Raw!AB201&gt;0,Deficit!$D$243-Raw!AB201,"")</f>
        <v>13.65</v>
      </c>
      <c r="Z243" s="34">
        <f>IF(Raw!AC201&gt;0,Deficit!$D$243-Raw!AC201,"")</f>
        <v>-1.25</v>
      </c>
      <c r="AA243" s="34">
        <f>IF(Raw!AD201&gt;0,Deficit!$D$243-Raw!AD201,"")</f>
        <v>12</v>
      </c>
      <c r="AB243" s="34">
        <f>IF(Raw!AE201&gt;0,Deficit!$D$243-Raw!AE201,"")</f>
        <v>6.6999999999999993</v>
      </c>
      <c r="AC243" s="34">
        <f>IF(Raw!AF201&gt;0,Deficit!$D$243-Raw!AF201,"")</f>
        <v>3.0500000000000007</v>
      </c>
      <c r="AD243" s="34">
        <f>IF(Raw!AG201&gt;0,Deficit!$D$243-Raw!AG201,"")</f>
        <v>14.8</v>
      </c>
      <c r="AE243" s="34">
        <f>IF(Raw!AH201&gt;0,Deficit!$D$243-Raw!AH201,"")</f>
        <v>0.55000000000000071</v>
      </c>
      <c r="AF243" s="34">
        <f>IF(Raw!AI201&gt;0,Deficit!$D$243-Raw!AI201,"")</f>
        <v>11.5</v>
      </c>
      <c r="AG243" s="34">
        <f>IF(Raw!AJ201&gt;0,Deficit!$D$243-Raw!AJ201,"")</f>
        <v>15.75</v>
      </c>
      <c r="AH243" s="34">
        <f>IF(Raw!AK201&gt;0,Deficit!$D$243-Raw!AK201,"")</f>
        <v>2.3500000000000014</v>
      </c>
      <c r="AI243" s="34">
        <f>IF(Raw!AL201&gt;0,Deficit!$D$243-Raw!AL201,"")</f>
        <v>17.5</v>
      </c>
      <c r="AJ243" s="34">
        <f>IF(Raw!AM201&gt;0,Deficit!$D$243-Raw!AM201,"")</f>
        <v>-5.0000000000000711E-2</v>
      </c>
      <c r="AK243" s="34">
        <f>IF(Raw!AN201&gt;0,Deficit!$D$243-Raw!AN201,"")</f>
        <v>16.899999999999999</v>
      </c>
      <c r="AL243" s="34">
        <f>IF(Raw!AO201&gt;0,Deficit!$D$243-Raw!AO201,"")</f>
        <v>18</v>
      </c>
      <c r="AM243" s="34">
        <f>IF(Raw!AP201&gt;0,Deficit!$D$243-Raw!AP201,"")</f>
        <v>7.6000000000000014</v>
      </c>
      <c r="AN243" s="34">
        <f>IF(Raw!AQ201&gt;0,Deficit!$D$243-Raw!AQ201,"")</f>
        <v>3.0500000000000007</v>
      </c>
      <c r="AO243" s="34">
        <f>IF(Raw!AR201&gt;0,Deficit!$D$243-Raw!AR201,"")</f>
        <v>-1.9499999999999993</v>
      </c>
      <c r="AP243" s="34">
        <f>IF(Raw!AS201&gt;0,Deficit!$D$243-Raw!AS201,"")</f>
        <v>1</v>
      </c>
      <c r="AQ243" s="34">
        <f>IF(Raw!AT201&gt;0,Deficit!$D$243-Raw!AT201,"")</f>
        <v>0.19999999999999929</v>
      </c>
      <c r="AR243" s="34" t="str">
        <f>IF(Raw!AU201&gt;0,Deficit!$D$243-Raw!AU201,"")</f>
        <v/>
      </c>
    </row>
    <row r="244" spans="1:44" x14ac:dyDescent="0.25">
      <c r="A244" s="26" t="s">
        <v>53</v>
      </c>
      <c r="B244" s="26">
        <v>9</v>
      </c>
      <c r="C244" s="26">
        <v>30</v>
      </c>
      <c r="D244" s="19">
        <v>22</v>
      </c>
      <c r="E244" s="14"/>
      <c r="F244" s="14">
        <f>IF(Raw!I202&gt;0,Deficit!$D$245-Raw!I202,"")</f>
        <v>4.8056061766645009</v>
      </c>
      <c r="G244" s="14">
        <f>IF(Raw!J202&gt;0,Deficit!$D$245-Raw!J202,"")</f>
        <v>1.4861279120898985</v>
      </c>
      <c r="H244" s="14">
        <f>IF(Raw!K202&gt;0,Deficit!$D$245-Raw!K202,"")</f>
        <v>2.1986287938430991</v>
      </c>
      <c r="I244" s="14">
        <f>IF(Raw!L202&gt;0,Deficit!$D$245-Raw!L202,"")</f>
        <v>-0.97903082653790108</v>
      </c>
      <c r="J244" s="14">
        <f>IF(Raw!M202&gt;0,Deficit!$D$245-Raw!M202,"")</f>
        <v>4.007427460793199</v>
      </c>
      <c r="K244" s="14">
        <f>IF(Raw!N202&gt;0,Deficit!$D$245-Raw!N202,"")</f>
        <v>-0.50955309715720176</v>
      </c>
      <c r="L244" s="14">
        <f>IF(Raw!O202&gt;0,Deficit!$D$245-Raw!O202,"")</f>
        <v>6.4528942035911001</v>
      </c>
      <c r="M244" s="14">
        <f>IF(Raw!P202&gt;0,Deficit!$D$245-Raw!P202,"")</f>
        <v>4.549849938869599</v>
      </c>
      <c r="N244" s="14">
        <f>IF(Raw!Q202&gt;0,Deficit!$D$245-Raw!Q202,"")</f>
        <v>8.7049929022500994</v>
      </c>
      <c r="O244" s="14">
        <f>IF(Raw!R202&gt;0,Deficit!$D$245-Raw!R202,"")</f>
        <v>6.5465500060919997</v>
      </c>
      <c r="P244" s="14">
        <f>IF(Raw!S202&gt;0,Deficit!$D$245-Raw!S202,"")</f>
        <v>9.4052396102953999</v>
      </c>
      <c r="Q244" s="14">
        <f>IF(Raw!T202&gt;0,Deficit!$D$245-Raw!T202,"")</f>
        <v>8.1760095638682007</v>
      </c>
      <c r="R244" s="14">
        <f>IF(Raw!U202&gt;0,Deficit!$D$245-Raw!U202,"")</f>
        <v>3.6443422547722015</v>
      </c>
      <c r="S244" s="14">
        <f>IF(Raw!V202&gt;0,Deficit!$D$245-Raw!V202,"")</f>
        <v>5.8226727062201</v>
      </c>
      <c r="T244" s="14">
        <f>IF(Raw!W202&gt;0,Deficit!$D$245-Raw!W202,"")</f>
        <v>0.57311590185049965</v>
      </c>
      <c r="U244" s="14"/>
      <c r="V244" s="14">
        <f>IF(Raw!Y202&gt;0,Deficit!$D$245-Raw!Y202,"")</f>
        <v>7.0026331659455998</v>
      </c>
      <c r="W244" s="14">
        <f>IF(Raw!Z202&gt;0,Deficit!$D$245-Raw!Z202,"")</f>
        <v>9.2867812439758008</v>
      </c>
      <c r="X244" s="14">
        <f>IF(Raw!AA202&gt;0,Deficit!$D$245-Raw!AA202,"")</f>
        <v>4.2324308842477016</v>
      </c>
      <c r="Y244" s="14">
        <f>IF(Raw!AB202&gt;0,Deficit!$D$245-Raw!AB202,"")</f>
        <v>8.4060369445664005</v>
      </c>
      <c r="Z244" s="14">
        <f>IF(Raw!AC202&gt;0,Deficit!$D$245-Raw!AC202,"")</f>
        <v>0.35770037974329938</v>
      </c>
      <c r="AA244" s="14">
        <f>IF(Raw!AD202&gt;0,Deficit!$D$245-Raw!AD202,"")</f>
        <v>3.5451971953715002</v>
      </c>
      <c r="AB244" s="14">
        <f>IF(Raw!AE202&gt;0,Deficit!$D$245-Raw!AE202,"")</f>
        <v>2.8439302673904017</v>
      </c>
      <c r="AC244" s="14">
        <f>IF(Raw!AF202&gt;0,Deficit!$D$245-Raw!AF202,"")</f>
        <v>-0.88824574082880048</v>
      </c>
      <c r="AD244" s="14">
        <f>IF(Raw!AG202&gt;0,Deficit!$D$245-Raw!AG202,"")</f>
        <v>5.6668585178002999</v>
      </c>
      <c r="AE244" s="14">
        <f>IF(Raw!AH202&gt;0,Deficit!$D$245-Raw!AH202,"")</f>
        <v>0.71403271477850083</v>
      </c>
      <c r="AF244" s="14">
        <f>IF(Raw!AI202&gt;0,Deficit!$D$245-Raw!AI202,"")</f>
        <v>2.6150793469947011</v>
      </c>
      <c r="AG244" s="14">
        <f>IF(Raw!AJ202&gt;0,Deficit!$D$245-Raw!AJ202,"")</f>
        <v>8.8415200879699007</v>
      </c>
      <c r="AH244" s="14">
        <f>IF(Raw!AK202&gt;0,Deficit!$D$245-Raw!AK202,"")</f>
        <v>6.2967876134548</v>
      </c>
      <c r="AI244" s="14">
        <f>IF(Raw!AL202&gt;0,Deficit!$D$245-Raw!AL202,"")</f>
        <v>8.5154533815067008</v>
      </c>
      <c r="AJ244" s="14">
        <f>IF(Raw!AM202&gt;0,Deficit!$D$245-Raw!AM202,"")</f>
        <v>7.5899443942623996</v>
      </c>
      <c r="AK244" s="14">
        <f>IF(Raw!AN202&gt;0,Deficit!$D$245-Raw!AN202,"")</f>
        <v>8.6573919940794006</v>
      </c>
      <c r="AL244" s="14">
        <f>IF(Raw!AO202&gt;0,Deficit!$D$245-Raw!AO202,"")</f>
        <v>9.8543248030130002</v>
      </c>
      <c r="AM244" s="14">
        <f>IF(Raw!AP202&gt;0,Deficit!$D$245-Raw!AP202,"")</f>
        <v>8.8727591716445993</v>
      </c>
      <c r="AN244" s="14">
        <f>IF(Raw!AQ202&gt;0,Deficit!$D$245-Raw!AQ202,"")</f>
        <v>0.11505004471409919</v>
      </c>
      <c r="AO244" s="14">
        <f>IF(Raw!AR202&gt;0,Deficit!$D$245-Raw!AR202,"")</f>
        <v>0.99767876345089945</v>
      </c>
      <c r="AP244" s="14">
        <f>IF(Raw!AS202&gt;0,Deficit!$D$245-Raw!AS202,"")</f>
        <v>1.8883241299221005</v>
      </c>
      <c r="AQ244" s="14">
        <f>IF(Raw!AT202&gt;0,Deficit!$D$245-Raw!AT202,"")</f>
        <v>2.6956775110147007</v>
      </c>
      <c r="AR244" s="14" t="str">
        <f>IF(Raw!AU202&gt;0,Deficit!$D$245-Raw!AU202,"")</f>
        <v/>
      </c>
    </row>
    <row r="245" spans="1:44" x14ac:dyDescent="0.25">
      <c r="A245" s="31" t="s">
        <v>53</v>
      </c>
      <c r="B245" s="26">
        <v>9</v>
      </c>
      <c r="C245" s="26">
        <v>60</v>
      </c>
      <c r="D245" s="86">
        <v>15.5</v>
      </c>
      <c r="E245" s="14"/>
      <c r="F245" s="14">
        <f>IF(Raw!I203&gt;0,Deficit!$D$247-Raw!I203,"")</f>
        <v>2.7961915844079002</v>
      </c>
      <c r="G245" s="14">
        <f>IF(Raw!J203&gt;0,Deficit!$D$247-Raw!J203,"")</f>
        <v>1.5945974388243993</v>
      </c>
      <c r="H245" s="14">
        <f>IF(Raw!K203&gt;0,Deficit!$D$247-Raw!K203,"")</f>
        <v>1.5319212938139</v>
      </c>
      <c r="I245" s="14">
        <f>IF(Raw!L203&gt;0,Deficit!$D$247-Raw!L203,"")</f>
        <v>0.26486688650880019</v>
      </c>
      <c r="J245" s="14">
        <f>IF(Raw!M203&gt;0,Deficit!$D$247-Raw!M203,"")</f>
        <v>1.0714111864585991</v>
      </c>
      <c r="K245" s="14">
        <f>IF(Raw!N203&gt;0,Deficit!$D$247-Raw!N203,"")</f>
        <v>0.94434505467759955</v>
      </c>
      <c r="L245" s="14">
        <f>IF(Raw!O203&gt;0,Deficit!$D$247-Raw!O203,"")</f>
        <v>1.0757946696330993</v>
      </c>
      <c r="M245" s="14">
        <f>IF(Raw!P203&gt;0,Deficit!$D$247-Raw!P203,"")</f>
        <v>1.3149616988744999</v>
      </c>
      <c r="N245" s="14">
        <f>IF(Raw!Q203&gt;0,Deficit!$D$247-Raw!Q203,"")</f>
        <v>2.2215112973147004</v>
      </c>
      <c r="O245" s="14">
        <f>IF(Raw!R203&gt;0,Deficit!$D$247-Raw!R203,"")</f>
        <v>2.3505876961409005</v>
      </c>
      <c r="P245" s="14">
        <f>IF(Raw!S203&gt;0,Deficit!$D$247-Raw!S203,"")</f>
        <v>2.4104726628122002</v>
      </c>
      <c r="Q245" s="14">
        <f>IF(Raw!T203&gt;0,Deficit!$D$247-Raw!T203,"")</f>
        <v>2.7508104554397992</v>
      </c>
      <c r="R245" s="14">
        <f>IF(Raw!U203&gt;0,Deficit!$D$247-Raw!U203,"")</f>
        <v>2.5410554287247002</v>
      </c>
      <c r="S245" s="14">
        <f>IF(Raw!V203&gt;0,Deficit!$D$247-Raw!V203,"")</f>
        <v>2.8736534538863001</v>
      </c>
      <c r="T245" s="14">
        <f>IF(Raw!W203&gt;0,Deficit!$D$247-Raw!W203,"")</f>
        <v>2.7740772595390002</v>
      </c>
      <c r="U245" s="14"/>
      <c r="V245" s="14">
        <f>IF(Raw!Y203&gt;0,Deficit!$D$247-Raw!Y203,"")</f>
        <v>2.9467020528083001</v>
      </c>
      <c r="W245" s="14">
        <f>IF(Raw!Z203&gt;0,Deficit!$D$247-Raw!Z203,"")</f>
        <v>3.0345638346850006</v>
      </c>
      <c r="X245" s="14">
        <f>IF(Raw!AA203&gt;0,Deficit!$D$247-Raw!AA203,"")</f>
        <v>3.4727041272769998</v>
      </c>
      <c r="Y245" s="14">
        <f>IF(Raw!AB203&gt;0,Deficit!$D$247-Raw!AB203,"")</f>
        <v>3.8777710166519999</v>
      </c>
      <c r="Z245" s="14">
        <f>IF(Raw!AC203&gt;0,Deficit!$D$247-Raw!AC203,"")</f>
        <v>-0.74832448113410166</v>
      </c>
      <c r="AA245" s="14">
        <f>IF(Raw!AD203&gt;0,Deficit!$D$247-Raw!AD203,"")</f>
        <v>0.47652075632599988</v>
      </c>
      <c r="AB245" s="14">
        <f>IF(Raw!AE203&gt;0,Deficit!$D$247-Raw!AE203,"")</f>
        <v>-0.17407636310239916</v>
      </c>
      <c r="AC245" s="14">
        <f>IF(Raw!AF203&gt;0,Deficit!$D$247-Raw!AF203,"")</f>
        <v>0.19931380532140075</v>
      </c>
      <c r="AD245" s="14">
        <f>IF(Raw!AG203&gt;0,Deficit!$D$247-Raw!AG203,"")</f>
        <v>0.17401846167479995</v>
      </c>
      <c r="AE245" s="14">
        <f>IF(Raw!AH203&gt;0,Deficit!$D$247-Raw!AH203,"")</f>
        <v>0.82321022028910029</v>
      </c>
      <c r="AF245" s="14">
        <f>IF(Raw!AI203&gt;0,Deficit!$D$247-Raw!AI203,"")</f>
        <v>0.74982181619390076</v>
      </c>
      <c r="AG245" s="14">
        <f>IF(Raw!AJ203&gt;0,Deficit!$D$247-Raw!AJ203,"")</f>
        <v>2.2032124208037001</v>
      </c>
      <c r="AH245" s="14">
        <f>IF(Raw!AK203&gt;0,Deficit!$D$247-Raw!AK203,"")</f>
        <v>2.2563413576644002</v>
      </c>
      <c r="AI245" s="14">
        <f>IF(Raw!AL203&gt;0,Deficit!$D$247-Raw!AL203,"")</f>
        <v>2.3524150432386008</v>
      </c>
      <c r="AJ245" s="14">
        <f>IF(Raw!AM203&gt;0,Deficit!$D$247-Raw!AM203,"")</f>
        <v>2.4655100855128005</v>
      </c>
      <c r="AK245" s="14">
        <f>IF(Raw!AN203&gt;0,Deficit!$D$247-Raw!AN203,"")</f>
        <v>3.0397383488509995</v>
      </c>
      <c r="AL245" s="14">
        <f>IF(Raw!AO203&gt;0,Deficit!$D$247-Raw!AO203,"")</f>
        <v>3.5032396860561992</v>
      </c>
      <c r="AM245" s="14">
        <f>IF(Raw!AP203&gt;0,Deficit!$D$247-Raw!AP203,"")</f>
        <v>3.3973385471261999</v>
      </c>
      <c r="AN245" s="14">
        <f>IF(Raw!AQ203&gt;0,Deficit!$D$247-Raw!AQ203,"")</f>
        <v>-0.7813769255172005</v>
      </c>
      <c r="AO245" s="14">
        <f>IF(Raw!AR203&gt;0,Deficit!$D$247-Raw!AR203,"")</f>
        <v>-0.14250454876770036</v>
      </c>
      <c r="AP245" s="14">
        <f>IF(Raw!AS203&gt;0,Deficit!$D$247-Raw!AS203,"")</f>
        <v>2.2083573987919998</v>
      </c>
      <c r="AQ245" s="14">
        <f>IF(Raw!AT203&gt;0,Deficit!$D$247-Raw!AT203,"")</f>
        <v>1.6965858033083006</v>
      </c>
      <c r="AR245" s="14" t="str">
        <f>IF(Raw!AU203&gt;0,Deficit!$D$247-Raw!AU203,"")</f>
        <v/>
      </c>
    </row>
    <row r="246" spans="1:44" x14ac:dyDescent="0.25">
      <c r="A246" s="31" t="s">
        <v>53</v>
      </c>
      <c r="B246" s="26">
        <v>9</v>
      </c>
      <c r="C246" s="26">
        <v>90</v>
      </c>
      <c r="D246" s="19">
        <v>15</v>
      </c>
      <c r="E246" s="14"/>
      <c r="F246" s="14">
        <f>IF(Raw!I204&gt;0,Deficit!$D$249-Raw!I204,"")</f>
        <v>3.0986645111337001</v>
      </c>
      <c r="G246" s="14">
        <f>IF(Raw!J204&gt;0,Deficit!$D$249-Raw!J204,"")</f>
        <v>2.4246481400119997</v>
      </c>
      <c r="H246" s="14">
        <f>IF(Raw!K204&gt;0,Deficit!$D$249-Raw!K204,"")</f>
        <v>2.0472145250680001</v>
      </c>
      <c r="I246" s="14">
        <f>IF(Raw!L204&gt;0,Deficit!$D$249-Raw!L204,"")</f>
        <v>1.8252980236464005</v>
      </c>
      <c r="J246" s="14">
        <f>IF(Raw!M204&gt;0,Deficit!$D$249-Raw!M204,"")</f>
        <v>1.2734703990499998</v>
      </c>
      <c r="K246" s="14">
        <f>IF(Raw!N204&gt;0,Deficit!$D$249-Raw!N204,"")</f>
        <v>1.6229495436002992</v>
      </c>
      <c r="L246" s="14">
        <f>IF(Raw!O204&gt;0,Deficit!$D$249-Raw!O204,"")</f>
        <v>1.5228615668154006</v>
      </c>
      <c r="M246" s="14">
        <f>IF(Raw!P204&gt;0,Deficit!$D$249-Raw!P204,"")</f>
        <v>1.7553288578858002</v>
      </c>
      <c r="N246" s="14">
        <f>IF(Raw!Q204&gt;0,Deficit!$D$249-Raw!Q204,"")</f>
        <v>2.0824271465930995</v>
      </c>
      <c r="O246" s="14">
        <f>IF(Raw!R204&gt;0,Deficit!$D$249-Raw!R204,"")</f>
        <v>2.2913214825469996</v>
      </c>
      <c r="P246" s="14">
        <f>IF(Raw!S204&gt;0,Deficit!$D$249-Raw!S204,"")</f>
        <v>2.6134578866283</v>
      </c>
      <c r="Q246" s="14">
        <f>IF(Raw!T204&gt;0,Deficit!$D$249-Raw!T204,"")</f>
        <v>2.4715353108044997</v>
      </c>
      <c r="R246" s="14">
        <f>IF(Raw!U204&gt;0,Deficit!$D$249-Raw!U204,"")</f>
        <v>2.6725512705261991</v>
      </c>
      <c r="S246" s="14">
        <f>IF(Raw!V204&gt;0,Deficit!$D$249-Raw!V204,"")</f>
        <v>2.6103242550657004</v>
      </c>
      <c r="T246" s="14">
        <f>IF(Raw!W204&gt;0,Deficit!$D$249-Raw!W204,"")</f>
        <v>2.7427848254001006</v>
      </c>
      <c r="U246" s="14"/>
      <c r="V246" s="14">
        <f>IF(Raw!Y204&gt;0,Deficit!$D$249-Raw!Y204,"")</f>
        <v>3.1689689607381997</v>
      </c>
      <c r="W246" s="14">
        <f>IF(Raw!Z204&gt;0,Deficit!$D$249-Raw!Z204,"")</f>
        <v>2.9427772308792992</v>
      </c>
      <c r="X246" s="14">
        <f>IF(Raw!AA204&gt;0,Deficit!$D$249-Raw!AA204,"")</f>
        <v>3.1398010296916006</v>
      </c>
      <c r="Y246" s="14">
        <f>IF(Raw!AB204&gt;0,Deficit!$D$249-Raw!AB204,"")</f>
        <v>3.4743679238717</v>
      </c>
      <c r="Z246" s="14">
        <f>IF(Raw!AC204&gt;0,Deficit!$D$249-Raw!AC204,"")</f>
        <v>3.2982934332452007</v>
      </c>
      <c r="AA246" s="14">
        <f>IF(Raw!AD204&gt;0,Deficit!$D$249-Raw!AD204,"")</f>
        <v>2.3554564760336998</v>
      </c>
      <c r="AB246" s="14">
        <f>IF(Raw!AE204&gt;0,Deficit!$D$249-Raw!AE204,"")</f>
        <v>6.4805094949999642E-2</v>
      </c>
      <c r="AC246" s="14">
        <f>IF(Raw!AF204&gt;0,Deficit!$D$249-Raw!AF204,"")</f>
        <v>0.86011183597450014</v>
      </c>
      <c r="AD246" s="14">
        <f>IF(Raw!AG204&gt;0,Deficit!$D$249-Raw!AG204,"")</f>
        <v>0.61726759415419963</v>
      </c>
      <c r="AE246" s="14">
        <f>IF(Raw!AH204&gt;0,Deficit!$D$249-Raw!AH204,"")</f>
        <v>1.0428698262370997</v>
      </c>
      <c r="AF246" s="14">
        <f>IF(Raw!AI204&gt;0,Deficit!$D$249-Raw!AI204,"")</f>
        <v>0.55849595575140043</v>
      </c>
      <c r="AG246" s="14">
        <f>IF(Raw!AJ204&gt;0,Deficit!$D$249-Raw!AJ204,"")</f>
        <v>1.5551950421222998</v>
      </c>
      <c r="AH246" s="14">
        <f>IF(Raw!AK204&gt;0,Deficit!$D$249-Raw!AK204,"")</f>
        <v>1.9761827021364997</v>
      </c>
      <c r="AI246" s="14">
        <f>IF(Raw!AL204&gt;0,Deficit!$D$249-Raw!AL204,"")</f>
        <v>2.2524751595954999</v>
      </c>
      <c r="AJ246" s="14">
        <f>IF(Raw!AM204&gt;0,Deficit!$D$249-Raw!AM204,"")</f>
        <v>2.6250868109144001</v>
      </c>
      <c r="AK246" s="14">
        <f>IF(Raw!AN204&gt;0,Deficit!$D$249-Raw!AN204,"")</f>
        <v>2.5474292060275996</v>
      </c>
      <c r="AL246" s="14">
        <f>IF(Raw!AO204&gt;0,Deficit!$D$249-Raw!AO204,"")</f>
        <v>3.1038317064787009</v>
      </c>
      <c r="AM246" s="14">
        <f>IF(Raw!AP204&gt;0,Deficit!$D$249-Raw!AP204,"")</f>
        <v>3.2210472846460991</v>
      </c>
      <c r="AN246" s="14">
        <f>IF(Raw!AQ204&gt;0,Deficit!$D$249-Raw!AQ204,"")</f>
        <v>1.2521494275574003</v>
      </c>
      <c r="AO246" s="14">
        <f>IF(Raw!AR204&gt;0,Deficit!$D$249-Raw!AR204,"")</f>
        <v>0.92984454601399946</v>
      </c>
      <c r="AP246" s="14">
        <f>IF(Raw!AS204&gt;0,Deficit!$D$249-Raw!AS204,"")</f>
        <v>2.2238939402348006</v>
      </c>
      <c r="AQ246" s="14">
        <f>IF(Raw!AT204&gt;0,Deficit!$D$249-Raw!AT204,"")</f>
        <v>2.4200059616120004</v>
      </c>
      <c r="AR246" s="14" t="str">
        <f>IF(Raw!AU204&gt;0,Deficit!$D$249-Raw!AU204,"")</f>
        <v/>
      </c>
    </row>
    <row r="247" spans="1:44" x14ac:dyDescent="0.25">
      <c r="A247" s="31" t="s">
        <v>53</v>
      </c>
      <c r="B247" s="26">
        <v>9</v>
      </c>
      <c r="C247" s="26">
        <v>120</v>
      </c>
      <c r="D247" s="19">
        <v>15.5</v>
      </c>
      <c r="E247" s="14"/>
      <c r="F247" s="14">
        <f>IF(Raw!I205&gt;0,Deficit!$D$251-Raw!I205,"")</f>
        <v>5.3912984813737008</v>
      </c>
      <c r="G247" s="14">
        <f>IF(Raw!J205&gt;0,Deficit!$D$251-Raw!J205,"")</f>
        <v>4.7229236575692006</v>
      </c>
      <c r="H247" s="14">
        <f>IF(Raw!K205&gt;0,Deficit!$D$251-Raw!K205,"")</f>
        <v>5.1640009281146</v>
      </c>
      <c r="I247" s="14">
        <f>IF(Raw!L205&gt;0,Deficit!$D$251-Raw!L205,"")</f>
        <v>4.8428960398792</v>
      </c>
      <c r="J247" s="14">
        <f>IF(Raw!M205&gt;0,Deficit!$D$251-Raw!M205,"")</f>
        <v>3.8237132486234007</v>
      </c>
      <c r="K247" s="14">
        <f>IF(Raw!N205&gt;0,Deficit!$D$251-Raw!N205,"")</f>
        <v>3.6015097726773</v>
      </c>
      <c r="L247" s="14">
        <f>IF(Raw!O205&gt;0,Deficit!$D$251-Raw!O205,"")</f>
        <v>3.3124765760871995</v>
      </c>
      <c r="M247" s="14">
        <f>IF(Raw!P205&gt;0,Deficit!$D$251-Raw!P205,"")</f>
        <v>3.4407475143817994</v>
      </c>
      <c r="N247" s="14">
        <f>IF(Raw!Q205&gt;0,Deficit!$D$251-Raw!Q205,"")</f>
        <v>3.7388612673215995</v>
      </c>
      <c r="O247" s="14">
        <f>IF(Raw!R205&gt;0,Deficit!$D$251-Raw!R205,"")</f>
        <v>4.0424466441480007</v>
      </c>
      <c r="P247" s="14">
        <f>IF(Raw!S205&gt;0,Deficit!$D$251-Raw!S205,"")</f>
        <v>4.0387837229301002</v>
      </c>
      <c r="Q247" s="14">
        <f>IF(Raw!T205&gt;0,Deficit!$D$251-Raw!T205,"")</f>
        <v>3.9743462165804999</v>
      </c>
      <c r="R247" s="14">
        <f>IF(Raw!U205&gt;0,Deficit!$D$251-Raw!U205,"")</f>
        <v>4.3090523871941002</v>
      </c>
      <c r="S247" s="14">
        <f>IF(Raw!V205&gt;0,Deficit!$D$251-Raw!V205,"")</f>
        <v>4.2362388176970001</v>
      </c>
      <c r="T247" s="14">
        <f>IF(Raw!W205&gt;0,Deficit!$D$251-Raw!W205,"")</f>
        <v>4.3691071853286001</v>
      </c>
      <c r="U247" s="14"/>
      <c r="V247" s="14">
        <f>IF(Raw!Y205&gt;0,Deficit!$D$251-Raw!Y205,"")</f>
        <v>4.3966252680848008</v>
      </c>
      <c r="W247" s="14">
        <f>IF(Raw!Z205&gt;0,Deficit!$D$251-Raw!Z205,"")</f>
        <v>4.5635012961200001</v>
      </c>
      <c r="X247" s="14">
        <f>IF(Raw!AA205&gt;0,Deficit!$D$251-Raw!AA205,"")</f>
        <v>4.0226562502297991</v>
      </c>
      <c r="Y247" s="14">
        <f>IF(Raw!AB205&gt;0,Deficit!$D$251-Raw!AB205,"")</f>
        <v>4.5408541023367999</v>
      </c>
      <c r="Z247" s="14">
        <f>IF(Raw!AC205&gt;0,Deficit!$D$251-Raw!AC205,"")</f>
        <v>4.6482819617922999</v>
      </c>
      <c r="AA247" s="14">
        <f>IF(Raw!AD205&gt;0,Deficit!$D$251-Raw!AD205,"")</f>
        <v>4.7540206926077992</v>
      </c>
      <c r="AB247" s="14">
        <f>IF(Raw!AE205&gt;0,Deficit!$D$251-Raw!AE205,"")</f>
        <v>2.6090341257134</v>
      </c>
      <c r="AC247" s="14">
        <f>IF(Raw!AF205&gt;0,Deficit!$D$251-Raw!AF205,"")</f>
        <v>2.7349317139183</v>
      </c>
      <c r="AD247" s="14">
        <f>IF(Raw!AG205&gt;0,Deficit!$D$251-Raw!AG205,"")</f>
        <v>2.6997850856963002</v>
      </c>
      <c r="AE247" s="14">
        <f>IF(Raw!AH205&gt;0,Deficit!$D$251-Raw!AH205,"")</f>
        <v>3.0583897428930005</v>
      </c>
      <c r="AF247" s="14">
        <f>IF(Raw!AI205&gt;0,Deficit!$D$251-Raw!AI205,"")</f>
        <v>3.2252548236163996</v>
      </c>
      <c r="AG247" s="14">
        <f>IF(Raw!AJ205&gt;0,Deficit!$D$251-Raw!AJ205,"")</f>
        <v>3.4428489074813999</v>
      </c>
      <c r="AH247" s="14">
        <f>IF(Raw!AK205&gt;0,Deficit!$D$251-Raw!AK205,"")</f>
        <v>3.2228079390970006</v>
      </c>
      <c r="AI247" s="14">
        <f>IF(Raw!AL205&gt;0,Deficit!$D$251-Raw!AL205,"")</f>
        <v>3.5567036386688002</v>
      </c>
      <c r="AJ247" s="14">
        <f>IF(Raw!AM205&gt;0,Deficit!$D$251-Raw!AM205,"")</f>
        <v>3.8952163982506001</v>
      </c>
      <c r="AK247" s="14">
        <f>IF(Raw!AN205&gt;0,Deficit!$D$251-Raw!AN205,"")</f>
        <v>3.7429960462915002</v>
      </c>
      <c r="AL247" s="14">
        <f>IF(Raw!AO205&gt;0,Deficit!$D$251-Raw!AO205,"")</f>
        <v>4.1297367510903999</v>
      </c>
      <c r="AM247" s="14">
        <f>IF(Raw!AP205&gt;0,Deficit!$D$251-Raw!AP205,"")</f>
        <v>4.2287305470368004</v>
      </c>
      <c r="AN247" s="14">
        <f>IF(Raw!AQ205&gt;0,Deficit!$D$251-Raw!AQ205,"")</f>
        <v>4.1681366984657995</v>
      </c>
      <c r="AO247" s="14">
        <f>IF(Raw!AR205&gt;0,Deficit!$D$251-Raw!AR205,"")</f>
        <v>3.0710933579031998</v>
      </c>
      <c r="AP247" s="14">
        <f>IF(Raw!AS205&gt;0,Deficit!$D$251-Raw!AS205,"")</f>
        <v>3.8861644898822991</v>
      </c>
      <c r="AQ247" s="14">
        <f>IF(Raw!AT205&gt;0,Deficit!$D$251-Raw!AT205,"")</f>
        <v>4.0549362693655997</v>
      </c>
      <c r="AR247" s="14" t="str">
        <f>IF(Raw!AU205&gt;0,Deficit!$D$251-Raw!AU205,"")</f>
        <v/>
      </c>
    </row>
    <row r="248" spans="1:44" x14ac:dyDescent="0.25">
      <c r="A248" s="31" t="s">
        <v>53</v>
      </c>
      <c r="B248" s="26">
        <v>9</v>
      </c>
      <c r="C248" s="26">
        <v>150</v>
      </c>
      <c r="D248" s="19">
        <v>14.5</v>
      </c>
      <c r="E248" s="14"/>
      <c r="F248" s="14">
        <f>IF(Raw!I206&gt;0,Deficit!$D$253-Raw!I206,"")</f>
        <v>4.81038709893323</v>
      </c>
      <c r="G248" s="14">
        <f>IF(Raw!J206&gt;0,Deficit!$D$253-Raw!J206,"")</f>
        <v>4.5770582799666499</v>
      </c>
      <c r="H248" s="14">
        <f>IF(Raw!K206&gt;0,Deficit!$D$253-Raw!K206,"")</f>
        <v>4.7455890732596906</v>
      </c>
      <c r="I248" s="14">
        <f>IF(Raw!L206&gt;0,Deficit!$D$253-Raw!L206,"")</f>
        <v>4.7306418453251204</v>
      </c>
      <c r="J248" s="14">
        <f>IF(Raw!M206&gt;0,Deficit!$D$253-Raw!M206,"")</f>
        <v>4.7150228844219804</v>
      </c>
      <c r="K248" s="14">
        <f>IF(Raw!N206&gt;0,Deficit!$D$253-Raw!N206,"")</f>
        <v>4.5294101295883795</v>
      </c>
      <c r="L248" s="14">
        <f>IF(Raw!O206&gt;0,Deficit!$D$253-Raw!O206,"")</f>
        <v>3.8380868545731008</v>
      </c>
      <c r="M248" s="14">
        <f>IF(Raw!P206&gt;0,Deficit!$D$253-Raw!P206,"")</f>
        <v>3.7990139360647994</v>
      </c>
      <c r="N248" s="14">
        <f>IF(Raw!Q206&gt;0,Deficit!$D$253-Raw!Q206,"")</f>
        <v>3.4568554527528992</v>
      </c>
      <c r="O248" s="14">
        <f>IF(Raw!R206&gt;0,Deficit!$D$253-Raw!R206,"")</f>
        <v>3.2071798228862001</v>
      </c>
      <c r="P248" s="14">
        <f>IF(Raw!S206&gt;0,Deficit!$D$253-Raw!S206,"")</f>
        <v>3.2489558079416998</v>
      </c>
      <c r="Q248" s="14">
        <f>IF(Raw!T206&gt;0,Deficit!$D$253-Raw!T206,"")</f>
        <v>2.9648493138207002</v>
      </c>
      <c r="R248" s="14">
        <f>IF(Raw!U206&gt;0,Deficit!$D$253-Raw!U206,"")</f>
        <v>2.7565092801866005</v>
      </c>
      <c r="S248" s="14">
        <f>IF(Raw!V206&gt;0,Deficit!$D$253-Raw!V206,"")</f>
        <v>2.9508790948968002</v>
      </c>
      <c r="T248" s="14">
        <f>IF(Raw!W206&gt;0,Deficit!$D$253-Raw!W206,"")</f>
        <v>2.7700270644475005</v>
      </c>
      <c r="U248" s="14"/>
      <c r="V248" s="14">
        <f>IF(Raw!Y206&gt;0,Deficit!$D$253-Raw!Y206,"")</f>
        <v>2.9500053318938004</v>
      </c>
      <c r="W248" s="14">
        <f>IF(Raw!Z206&gt;0,Deficit!$D$253-Raw!Z206,"")</f>
        <v>2.9601973564414994</v>
      </c>
      <c r="X248" s="14">
        <f>IF(Raw!AA206&gt;0,Deficit!$D$253-Raw!AA206,"")</f>
        <v>3.2820418419256008</v>
      </c>
      <c r="Y248" s="14">
        <f>IF(Raw!AB206&gt;0,Deficit!$D$253-Raw!AB206,"")</f>
        <v>2.9649851616748997</v>
      </c>
      <c r="Z248" s="14">
        <f>IF(Raw!AC206&gt;0,Deficit!$D$253-Raw!AC206,"")</f>
        <v>2.9716638882848994</v>
      </c>
      <c r="AA248" s="14">
        <f>IF(Raw!AD206&gt;0,Deficit!$D$253-Raw!AD206,"")</f>
        <v>3.1940290757886007</v>
      </c>
      <c r="AB248" s="14">
        <f>IF(Raw!AE206&gt;0,Deficit!$D$253-Raw!AE206,"")</f>
        <v>2.6609739822395007</v>
      </c>
      <c r="AC248" s="14">
        <f>IF(Raw!AF206&gt;0,Deficit!$D$253-Raw!AF206,"")</f>
        <v>1.8989968002554996</v>
      </c>
      <c r="AD248" s="14">
        <f>IF(Raw!AG206&gt;0,Deficit!$D$253-Raw!AG206,"")</f>
        <v>1.3564031570027009</v>
      </c>
      <c r="AE248" s="14">
        <f>IF(Raw!AH206&gt;0,Deficit!$D$253-Raw!AH206,"")</f>
        <v>1.4768839858715008</v>
      </c>
      <c r="AF248" s="14">
        <f>IF(Raw!AI206&gt;0,Deficit!$D$253-Raw!AI206,"")</f>
        <v>1.6800715610041994</v>
      </c>
      <c r="AG248" s="14">
        <f>IF(Raw!AJ206&gt;0,Deficit!$D$253-Raw!AJ206,"")</f>
        <v>1.9035482428246997</v>
      </c>
      <c r="AH248" s="14">
        <f>IF(Raw!AK206&gt;0,Deficit!$D$253-Raw!AK206,"")</f>
        <v>1.7424866362306002</v>
      </c>
      <c r="AI248" s="14">
        <f>IF(Raw!AL206&gt;0,Deficit!$D$253-Raw!AL206,"")</f>
        <v>2.2873213566793993</v>
      </c>
      <c r="AJ248" s="14">
        <f>IF(Raw!AM206&gt;0,Deficit!$D$253-Raw!AM206,"")</f>
        <v>1.9083244523899996</v>
      </c>
      <c r="AK248" s="14">
        <f>IF(Raw!AN206&gt;0,Deficit!$D$253-Raw!AN206,"")</f>
        <v>1.9159973621583006</v>
      </c>
      <c r="AL248" s="14">
        <f>IF(Raw!AO206&gt;0,Deficit!$D$253-Raw!AO206,"")</f>
        <v>2.4066757171177997</v>
      </c>
      <c r="AM248" s="14">
        <f>IF(Raw!AP206&gt;0,Deficit!$D$253-Raw!AP206,"")</f>
        <v>2.2279820767485994</v>
      </c>
      <c r="AN248" s="14">
        <f>IF(Raw!AQ206&gt;0,Deficit!$D$253-Raw!AQ206,"")</f>
        <v>2.9491330817470995</v>
      </c>
      <c r="AO248" s="14">
        <f>IF(Raw!AR206&gt;0,Deficit!$D$253-Raw!AR206,"")</f>
        <v>1.5865366895900994</v>
      </c>
      <c r="AP248" s="14">
        <f>IF(Raw!AS206&gt;0,Deficit!$D$253-Raw!AS206,"")</f>
        <v>2.3398535746050992</v>
      </c>
      <c r="AQ248" s="14">
        <f>IF(Raw!AT206&gt;0,Deficit!$D$253-Raw!AT206,"")</f>
        <v>2.4792850222865006</v>
      </c>
      <c r="AR248" s="14" t="str">
        <f>IF(Raw!AU206&gt;0,Deficit!$D$253-Raw!AU206,"")</f>
        <v/>
      </c>
    </row>
    <row r="249" spans="1:44" x14ac:dyDescent="0.25">
      <c r="A249" s="31" t="s">
        <v>53</v>
      </c>
      <c r="B249" s="26">
        <v>9</v>
      </c>
      <c r="C249" s="26">
        <v>200</v>
      </c>
      <c r="D249" s="19">
        <v>29</v>
      </c>
      <c r="E249" s="14"/>
      <c r="F249" s="14">
        <f>IF(Raw!I207&gt;0,Deficit!$D$255-Raw!I207,"")</f>
        <v>7.5212807080658983</v>
      </c>
      <c r="G249" s="14">
        <f>IF(Raw!J207&gt;0,Deficit!$D$255-Raw!J207,"")</f>
        <v>6.7378972391376983</v>
      </c>
      <c r="H249" s="14">
        <f>IF(Raw!K207&gt;0,Deficit!$D$255-Raw!K207,"")</f>
        <v>7.836496782089899</v>
      </c>
      <c r="I249" s="14">
        <f>IF(Raw!L207&gt;0,Deficit!$D$255-Raw!L207,"")</f>
        <v>6.6942117502751017</v>
      </c>
      <c r="J249" s="14">
        <f>IF(Raw!M207&gt;0,Deficit!$D$255-Raw!M207,"")</f>
        <v>8.5046499728201006</v>
      </c>
      <c r="K249" s="14">
        <f>IF(Raw!N207&gt;0,Deficit!$D$255-Raw!N207,"")</f>
        <v>8.0400091200631998</v>
      </c>
      <c r="L249" s="14">
        <f>IF(Raw!O207&gt;0,Deficit!$D$255-Raw!O207,"")</f>
        <v>7.9371734266639002</v>
      </c>
      <c r="M249" s="14">
        <f>IF(Raw!P207&gt;0,Deficit!$D$255-Raw!P207,"")</f>
        <v>6.8889807824891989</v>
      </c>
      <c r="N249" s="14">
        <f>IF(Raw!Q207&gt;0,Deficit!$D$255-Raw!Q207,"")</f>
        <v>7.4809008559488994</v>
      </c>
      <c r="O249" s="14">
        <f>IF(Raw!R207&gt;0,Deficit!$D$255-Raw!R207,"")</f>
        <v>8.1958789922774002</v>
      </c>
      <c r="P249" s="14">
        <f>IF(Raw!S207&gt;0,Deficit!$D$255-Raw!S207,"")</f>
        <v>7.1883117811942014</v>
      </c>
      <c r="Q249" s="14">
        <f>IF(Raw!T207&gt;0,Deficit!$D$255-Raw!T207,"")</f>
        <v>8.5671077858273001</v>
      </c>
      <c r="R249" s="14">
        <f>IF(Raw!U207&gt;0,Deficit!$D$255-Raw!U207,"")</f>
        <v>7.8601634260943989</v>
      </c>
      <c r="S249" s="14">
        <f>IF(Raw!V207&gt;0,Deficit!$D$255-Raw!V207,"")</f>
        <v>8.3692517806119007</v>
      </c>
      <c r="T249" s="14">
        <f>IF(Raw!W207&gt;0,Deficit!$D$255-Raw!W207,"")</f>
        <v>7.9669149565970017</v>
      </c>
      <c r="U249" s="14"/>
      <c r="V249" s="14">
        <f>IF(Raw!Y207&gt;0,Deficit!$D$255-Raw!Y207,"")</f>
        <v>7.7867010141892017</v>
      </c>
      <c r="W249" s="14">
        <f>IF(Raw!Z207&gt;0,Deficit!$D$255-Raw!Z207,"")</f>
        <v>7.8209677553129993</v>
      </c>
      <c r="X249" s="14">
        <f>IF(Raw!AA207&gt;0,Deficit!$D$255-Raw!AA207,"")</f>
        <v>7.2313385274362005</v>
      </c>
      <c r="Y249" s="14">
        <f>IF(Raw!AB207&gt;0,Deficit!$D$255-Raw!AB207,"")</f>
        <v>8.283125549828199</v>
      </c>
      <c r="Z249" s="14">
        <f>IF(Raw!AC207&gt;0,Deficit!$D$255-Raw!AC207,"")</f>
        <v>7.6646975822045</v>
      </c>
      <c r="AA249" s="14">
        <f>IF(Raw!AD207&gt;0,Deficit!$D$255-Raw!AD207,"")</f>
        <v>6.9379164979269987</v>
      </c>
      <c r="AB249" s="14">
        <f>IF(Raw!AE207&gt;0,Deficit!$D$255-Raw!AE207,"")</f>
        <v>6.9566812166703009</v>
      </c>
      <c r="AC249" s="14">
        <f>IF(Raw!AF207&gt;0,Deficit!$D$255-Raw!AF207,"")</f>
        <v>7.172286468925801</v>
      </c>
      <c r="AD249" s="14">
        <f>IF(Raw!AG207&gt;0,Deficit!$D$255-Raw!AG207,"")</f>
        <v>6.2168220808365007</v>
      </c>
      <c r="AE249" s="14">
        <f>IF(Raw!AH207&gt;0,Deficit!$D$255-Raw!AH207,"")</f>
        <v>7.0403191227687998</v>
      </c>
      <c r="AF249" s="14">
        <f>IF(Raw!AI207&gt;0,Deficit!$D$255-Raw!AI207,"")</f>
        <v>4.9780064171527982</v>
      </c>
      <c r="AG249" s="14">
        <f>IF(Raw!AJ207&gt;0,Deficit!$D$255-Raw!AJ207,"")</f>
        <v>4.2854892116690984</v>
      </c>
      <c r="AH249" s="14">
        <f>IF(Raw!AK207&gt;0,Deficit!$D$255-Raw!AK207,"")</f>
        <v>5.4602868840503014</v>
      </c>
      <c r="AI249" s="14">
        <f>IF(Raw!AL207&gt;0,Deficit!$D$255-Raw!AL207,"")</f>
        <v>4.0098377150690006</v>
      </c>
      <c r="AJ249" s="14">
        <f>IF(Raw!AM207&gt;0,Deficit!$D$255-Raw!AM207,"")</f>
        <v>3.9022100712571017</v>
      </c>
      <c r="AK249" s="14">
        <f>IF(Raw!AN207&gt;0,Deficit!$D$255-Raw!AN207,"")</f>
        <v>4.0705601456136016</v>
      </c>
      <c r="AL249" s="14">
        <f>IF(Raw!AO207&gt;0,Deficit!$D$255-Raw!AO207,"")</f>
        <v>4.0399850719689994</v>
      </c>
      <c r="AM249" s="14">
        <f>IF(Raw!AP207&gt;0,Deficit!$D$255-Raw!AP207,"")</f>
        <v>3.8604707997847996</v>
      </c>
      <c r="AN249" s="14">
        <f>IF(Raw!AQ207&gt;0,Deficit!$D$255-Raw!AQ207,"")</f>
        <v>4.5293365868535993</v>
      </c>
      <c r="AO249" s="14">
        <f>IF(Raw!AR207&gt;0,Deficit!$D$255-Raw!AR207,"")</f>
        <v>3.8636022591770995</v>
      </c>
      <c r="AP249" s="14">
        <f>IF(Raw!AS207&gt;0,Deficit!$D$255-Raw!AS207,"")</f>
        <v>4.2013460763903012</v>
      </c>
      <c r="AQ249" s="14">
        <f>IF(Raw!AT207&gt;0,Deficit!$D$255-Raw!AT207,"")</f>
        <v>4.4648423192505007</v>
      </c>
      <c r="AR249" s="14" t="str">
        <f>IF(Raw!AU207&gt;0,Deficit!$D$255-Raw!AU207,"")</f>
        <v/>
      </c>
    </row>
    <row r="250" spans="1:44" x14ac:dyDescent="0.25">
      <c r="A250" s="26" t="s">
        <v>57</v>
      </c>
      <c r="B250" s="26">
        <v>9</v>
      </c>
      <c r="C250" s="26">
        <v>15</v>
      </c>
      <c r="D250" s="76">
        <v>27</v>
      </c>
      <c r="E250" s="14"/>
      <c r="F250" s="14">
        <f>IF(Raw!I229&gt;0,Deficit!$D$244-Raw!I229,"")</f>
        <v>13.5</v>
      </c>
      <c r="G250" s="14">
        <f>IF(Raw!J229&gt;0,Deficit!$D$244-Raw!J229,"")</f>
        <v>9.75</v>
      </c>
      <c r="H250" s="14">
        <f>IF(Raw!K229&gt;0,Deficit!$D$244-Raw!K229,"")</f>
        <v>13.2</v>
      </c>
      <c r="I250" s="14">
        <f>IF(Raw!L229&gt;0,Deficit!$D$244-Raw!L229,"")</f>
        <v>-0.5</v>
      </c>
      <c r="J250" s="14">
        <f>IF(Raw!M229&gt;0,Deficit!$D$244-Raw!M229,"")</f>
        <v>15.4</v>
      </c>
      <c r="K250" s="14">
        <f>IF(Raw!N229&gt;0,Deficit!$D$244-Raw!N229,"")</f>
        <v>5.1499999999999986</v>
      </c>
      <c r="L250" s="14">
        <f>IF(Raw!O229&gt;0,Deficit!$D$244-Raw!O229,"")</f>
        <v>17.05</v>
      </c>
      <c r="M250" s="14">
        <f>IF(Raw!P229&gt;0,Deficit!$D$244-Raw!P229,"")</f>
        <v>5.8000000000000007</v>
      </c>
      <c r="N250" s="14">
        <f>IF(Raw!Q229&gt;0,Deficit!$D$244-Raw!Q229,"")</f>
        <v>17.649999999999999</v>
      </c>
      <c r="O250" s="14">
        <f>IF(Raw!R229&gt;0,Deficit!$D$244-Raw!R229,"")</f>
        <v>5.9499999999999993</v>
      </c>
      <c r="P250" s="14">
        <f>IF(Raw!S229&gt;0,Deficit!$D$244-Raw!S229,"")</f>
        <v>17.899999999999999</v>
      </c>
      <c r="Q250" s="14">
        <f>IF(Raw!T229&gt;0,Deficit!$D$244-Raw!T229,"")</f>
        <v>16.850000000000001</v>
      </c>
      <c r="R250" s="14">
        <f>IF(Raw!U229&gt;0,Deficit!$D$244-Raw!U229,"")</f>
        <v>14.35</v>
      </c>
      <c r="S250" s="14">
        <f>IF(Raw!V229&gt;0,Deficit!$D$244-Raw!V229,"")</f>
        <v>6.8500000000000014</v>
      </c>
      <c r="T250" s="14">
        <f>IF(Raw!W229&gt;0,Deficit!$D$244-Raw!W229,"")</f>
        <v>3.25</v>
      </c>
      <c r="U250" s="14"/>
      <c r="V250" s="14">
        <f>IF(Raw!Y229&gt;0,Deficit!$D$244-Raw!Y229,"")</f>
        <v>16</v>
      </c>
      <c r="W250" s="14">
        <f>IF(Raw!Z229&gt;0,Deficit!$D$244-Raw!Z229,"")</f>
        <v>18.2</v>
      </c>
      <c r="X250" s="14">
        <f>IF(Raw!AA229&gt;0,Deficit!$D$244-Raw!AA229,"")</f>
        <v>3</v>
      </c>
      <c r="Y250" s="14">
        <f>IF(Raw!AB229&gt;0,Deficit!$D$244-Raw!AB229,"")</f>
        <v>14.05</v>
      </c>
      <c r="Z250" s="14">
        <f>IF(Raw!AC229&gt;0,Deficit!$D$244-Raw!AC229,"")</f>
        <v>0.85000000000000142</v>
      </c>
      <c r="AA250" s="14">
        <f>IF(Raw!AD229&gt;0,Deficit!$D$244-Raw!AD229,"")</f>
        <v>9.3000000000000007</v>
      </c>
      <c r="AB250" s="14">
        <f>IF(Raw!AE229&gt;0,Deficit!$D$244-Raw!AE229,"")</f>
        <v>6.6000000000000014</v>
      </c>
      <c r="AC250" s="14">
        <f>IF(Raw!AF229&gt;0,Deficit!$D$244-Raw!AF229,"")</f>
        <v>-0.25</v>
      </c>
      <c r="AD250" s="14">
        <f>IF(Raw!AG229&gt;0,Deficit!$D$244-Raw!AG229,"")</f>
        <v>16.600000000000001</v>
      </c>
      <c r="AE250" s="14">
        <f>IF(Raw!AH229&gt;0,Deficit!$D$244-Raw!AH229,"")</f>
        <v>-2.1499999999999986</v>
      </c>
      <c r="AF250" s="14">
        <f>IF(Raw!AI229&gt;0,Deficit!$D$244-Raw!AI229,"")</f>
        <v>6.3500000000000014</v>
      </c>
      <c r="AG250" s="14">
        <f>IF(Raw!AJ229&gt;0,Deficit!$D$244-Raw!AJ229,"")</f>
        <v>17.3</v>
      </c>
      <c r="AH250" s="14">
        <f>IF(Raw!AK229&gt;0,Deficit!$D$244-Raw!AK229,"")</f>
        <v>3.4499999999999993</v>
      </c>
      <c r="AI250" s="14">
        <f>IF(Raw!AL229&gt;0,Deficit!$D$244-Raw!AL229,"")</f>
        <v>17.399999999999999</v>
      </c>
      <c r="AJ250" s="14">
        <f>IF(Raw!AM229&gt;0,Deficit!$D$244-Raw!AM229,"")</f>
        <v>0.60000000000000142</v>
      </c>
      <c r="AK250" s="14">
        <f>IF(Raw!AN229&gt;0,Deficit!$D$244-Raw!AN229,"")</f>
        <v>13.65</v>
      </c>
      <c r="AL250" s="14">
        <f>IF(Raw!AO229&gt;0,Deficit!$D$244-Raw!AO229,"")</f>
        <v>18.899999999999999</v>
      </c>
      <c r="AM250" s="14">
        <f>IF(Raw!AP229&gt;0,Deficit!$D$244-Raw!AP229,"")</f>
        <v>9.1000000000000014</v>
      </c>
      <c r="AN250" s="14">
        <f>IF(Raw!AQ229&gt;0,Deficit!$D$244-Raw!AQ229,"")</f>
        <v>10.050000000000001</v>
      </c>
      <c r="AO250" s="14">
        <f>IF(Raw!AR229&gt;0,Deficit!$D$244-Raw!AR229,"")</f>
        <v>-1.8500000000000014</v>
      </c>
      <c r="AP250" s="14">
        <f>IF(Raw!AS229&gt;0,Deficit!$D$244-Raw!AS229,"")</f>
        <v>-2</v>
      </c>
      <c r="AQ250" s="14">
        <f>IF(Raw!AT229&gt;0,Deficit!$D$244-Raw!AT229,"")</f>
        <v>-0.5</v>
      </c>
      <c r="AR250" s="14" t="str">
        <f>IF(Raw!AU229&gt;0,Deficit!$D$244-Raw!AU229,"")</f>
        <v/>
      </c>
    </row>
    <row r="251" spans="1:44" x14ac:dyDescent="0.25">
      <c r="A251" s="31" t="s">
        <v>57</v>
      </c>
      <c r="B251" s="26">
        <v>9</v>
      </c>
      <c r="C251" s="26">
        <v>30</v>
      </c>
      <c r="D251" s="86">
        <v>25.5</v>
      </c>
      <c r="E251" s="14"/>
      <c r="F251" s="14">
        <f>IF(Raw!I230&gt;0,Deficit!$D$246-Raw!I230,"")</f>
        <v>6.2617600245592016</v>
      </c>
      <c r="G251" s="14">
        <f>IF(Raw!J230&gt;0,Deficit!$D$246-Raw!J230,"")</f>
        <v>3.2209518668058017</v>
      </c>
      <c r="H251" s="14">
        <f>IF(Raw!K230&gt;0,Deficit!$D$246-Raw!K230,"")</f>
        <v>4.3809593705809</v>
      </c>
      <c r="I251" s="14">
        <f>IF(Raw!L230&gt;0,Deficit!$D$246-Raw!L230,"")</f>
        <v>-2.1351856429987492E-3</v>
      </c>
      <c r="J251" s="14">
        <f>IF(Raw!M230&gt;0,Deficit!$D$246-Raw!M230,"")</f>
        <v>4.6903453350858015</v>
      </c>
      <c r="K251" s="14">
        <f>IF(Raw!N230&gt;0,Deficit!$D$246-Raw!N230,"")</f>
        <v>1.2944971359112998</v>
      </c>
      <c r="L251" s="14">
        <f>IF(Raw!O230&gt;0,Deficit!$D$246-Raw!O230,"")</f>
        <v>7.2415459348842006</v>
      </c>
      <c r="M251" s="14">
        <f>IF(Raw!P230&gt;0,Deficit!$D$246-Raw!P230,"")</f>
        <v>6.0894608580924015</v>
      </c>
      <c r="N251" s="14">
        <f>IF(Raw!Q230&gt;0,Deficit!$D$246-Raw!Q230,"")</f>
        <v>10.477888435823401</v>
      </c>
      <c r="O251" s="14">
        <f>IF(Raw!R230&gt;0,Deficit!$D$246-Raw!R230,"")</f>
        <v>9.8750880946323001</v>
      </c>
      <c r="P251" s="14">
        <f>IF(Raw!S230&gt;0,Deficit!$D$246-Raw!S230,"")</f>
        <v>10.7359212072022</v>
      </c>
      <c r="Q251" s="14">
        <f>IF(Raw!T230&gt;0,Deficit!$D$246-Raw!T230,"")</f>
        <v>9.461531785158499</v>
      </c>
      <c r="R251" s="14">
        <f>IF(Raw!U230&gt;0,Deficit!$D$246-Raw!U230,"")</f>
        <v>6.1706254828406983</v>
      </c>
      <c r="S251" s="14">
        <f>IF(Raw!V230&gt;0,Deficit!$D$246-Raw!V230,"")</f>
        <v>9.0588028959429998</v>
      </c>
      <c r="T251" s="14">
        <f>IF(Raw!W230&gt;0,Deficit!$D$246-Raw!W230,"")</f>
        <v>4.871318988096899</v>
      </c>
      <c r="U251" s="14"/>
      <c r="V251" s="14">
        <f>IF(Raw!Y230&gt;0,Deficit!$D$246-Raw!Y230,"")</f>
        <v>9.2262166084083006</v>
      </c>
      <c r="W251" s="14">
        <f>IF(Raw!Z230&gt;0,Deficit!$D$246-Raw!Z230,"")</f>
        <v>11.177562985824901</v>
      </c>
      <c r="X251" s="14">
        <f>IF(Raw!AA230&gt;0,Deficit!$D$246-Raw!AA230,"")</f>
        <v>9.0818265802660996</v>
      </c>
      <c r="Y251" s="14">
        <f>IF(Raw!AB230&gt;0,Deficit!$D$246-Raw!AB230,"")</f>
        <v>11.3592690599157</v>
      </c>
      <c r="Z251" s="14">
        <f>IF(Raw!AC230&gt;0,Deficit!$D$246-Raw!AC230,"")</f>
        <v>0.89378230046580143</v>
      </c>
      <c r="AA251" s="14">
        <f>IF(Raw!AD230&gt;0,Deficit!$D$246-Raw!AD230,"")</f>
        <v>3.0627421139378015</v>
      </c>
      <c r="AB251" s="14">
        <f>IF(Raw!AE230&gt;0,Deficit!$D$246-Raw!AE230,"")</f>
        <v>1.7503862673563013</v>
      </c>
      <c r="AC251" s="14">
        <f>IF(Raw!AF230&gt;0,Deficit!$D$246-Raw!AF230,"")</f>
        <v>-0.34145055538400015</v>
      </c>
      <c r="AD251" s="14">
        <f>IF(Raw!AG230&gt;0,Deficit!$D$246-Raw!AG230,"")</f>
        <v>3.945575794090999</v>
      </c>
      <c r="AE251" s="14">
        <f>IF(Raw!AH230&gt;0,Deficit!$D$246-Raw!AH230,"")</f>
        <v>-0.57679919288990078</v>
      </c>
      <c r="AF251" s="14">
        <f>IF(Raw!AI230&gt;0,Deficit!$D$246-Raw!AI230,"")</f>
        <v>0.89358079833910153</v>
      </c>
      <c r="AG251" s="14">
        <f>IF(Raw!AJ230&gt;0,Deficit!$D$246-Raw!AJ230,"")</f>
        <v>9.4861460036701004</v>
      </c>
      <c r="AH251" s="14">
        <f>IF(Raw!AK230&gt;0,Deficit!$D$246-Raw!AK230,"")</f>
        <v>7.9562866081058985</v>
      </c>
      <c r="AI251" s="14">
        <f>IF(Raw!AL230&gt;0,Deficit!$D$246-Raw!AL230,"")</f>
        <v>9.5702263470948008</v>
      </c>
      <c r="AJ251" s="14">
        <f>IF(Raw!AM230&gt;0,Deficit!$D$246-Raw!AM230,"")</f>
        <v>9.0775445782112989</v>
      </c>
      <c r="AK251" s="14">
        <f>IF(Raw!AN230&gt;0,Deficit!$D$246-Raw!AN230,"")</f>
        <v>10.0973542384755</v>
      </c>
      <c r="AL251" s="14">
        <f>IF(Raw!AO230&gt;0,Deficit!$D$246-Raw!AO230,"")</f>
        <v>11.222109767252499</v>
      </c>
      <c r="AM251" s="14">
        <f>IF(Raw!AP230&gt;0,Deficit!$D$246-Raw!AP230,"")</f>
        <v>10.746854482291599</v>
      </c>
      <c r="AN251" s="14">
        <f>IF(Raw!AQ230&gt;0,Deficit!$D$246-Raw!AQ230,"")</f>
        <v>0.29655936112479964</v>
      </c>
      <c r="AO251" s="14">
        <f>IF(Raw!AR230&gt;0,Deficit!$D$246-Raw!AR230,"")</f>
        <v>-0.91461067597040113</v>
      </c>
      <c r="AP251" s="14">
        <f>IF(Raw!AS230&gt;0,Deficit!$D$246-Raw!AS230,"")</f>
        <v>0.94075612709890066</v>
      </c>
      <c r="AQ251" s="14">
        <f>IF(Raw!AT230&gt;0,Deficit!$D$246-Raw!AT230,"")</f>
        <v>1.6798504782998016</v>
      </c>
      <c r="AR251" s="14" t="str">
        <f>IF(Raw!AU230&gt;0,Deficit!$D$246-Raw!AU230,"")</f>
        <v/>
      </c>
    </row>
    <row r="252" spans="1:44" x14ac:dyDescent="0.25">
      <c r="A252" s="31" t="s">
        <v>57</v>
      </c>
      <c r="B252" s="26">
        <v>9</v>
      </c>
      <c r="C252" s="26">
        <v>60</v>
      </c>
      <c r="D252" s="86">
        <v>32</v>
      </c>
      <c r="E252" s="14"/>
      <c r="F252" s="14">
        <f>IF(Raw!I231&gt;0,Deficit!$D$248-Raw!I231,"")</f>
        <v>3.6663053264291001</v>
      </c>
      <c r="G252" s="14">
        <f>IF(Raw!J231&gt;0,Deficit!$D$248-Raw!J231,"")</f>
        <v>2.5569669289989001</v>
      </c>
      <c r="H252" s="14">
        <f>IF(Raw!K231&gt;0,Deficit!$D$248-Raw!K231,"")</f>
        <v>2.0391672030652011</v>
      </c>
      <c r="I252" s="14">
        <f>IF(Raw!L231&gt;0,Deficit!$D$248-Raw!L231,"")</f>
        <v>2.3156263082932007</v>
      </c>
      <c r="J252" s="14">
        <f>IF(Raw!M231&gt;0,Deficit!$D$248-Raw!M231,"")</f>
        <v>1.3802483354206991</v>
      </c>
      <c r="K252" s="14">
        <f>IF(Raw!N231&gt;0,Deficit!$D$248-Raw!N231,"")</f>
        <v>1.0641351299993005</v>
      </c>
      <c r="L252" s="14">
        <f>IF(Raw!O231&gt;0,Deficit!$D$248-Raw!O231,"")</f>
        <v>1.2138149961713012</v>
      </c>
      <c r="M252" s="14">
        <f>IF(Raw!P231&gt;0,Deficit!$D$248-Raw!P231,"")</f>
        <v>1.2924064161877986</v>
      </c>
      <c r="N252" s="14">
        <f>IF(Raw!Q231&gt;0,Deficit!$D$248-Raw!Q231,"")</f>
        <v>1.6167356718238999</v>
      </c>
      <c r="O252" s="14">
        <f>IF(Raw!R231&gt;0,Deficit!$D$248-Raw!R231,"")</f>
        <v>1.8560055117986991</v>
      </c>
      <c r="P252" s="14">
        <f>IF(Raw!S231&gt;0,Deficit!$D$248-Raw!S231,"")</f>
        <v>1.8055464269097001</v>
      </c>
      <c r="Q252" s="14">
        <f>IF(Raw!T231&gt;0,Deficit!$D$248-Raw!T231,"")</f>
        <v>2.9156103838523997</v>
      </c>
      <c r="R252" s="14">
        <f>IF(Raw!U231&gt;0,Deficit!$D$248-Raw!U231,"")</f>
        <v>3.3758840191968993</v>
      </c>
      <c r="S252" s="14">
        <f>IF(Raw!V231&gt;0,Deficit!$D$248-Raw!V231,"")</f>
        <v>3.2986538148739015</v>
      </c>
      <c r="T252" s="14">
        <f>IF(Raw!W231&gt;0,Deficit!$D$248-Raw!W231,"")</f>
        <v>3.793741352131299</v>
      </c>
      <c r="U252" s="14"/>
      <c r="V252" s="14">
        <f>IF(Raw!Y231&gt;0,Deficit!$D$248-Raw!Y231,"")</f>
        <v>3.8542361030947987</v>
      </c>
      <c r="W252" s="14">
        <f>IF(Raw!Z231&gt;0,Deficit!$D$248-Raw!Z231,"")</f>
        <v>3.8835906949859016</v>
      </c>
      <c r="X252" s="14">
        <f>IF(Raw!AA231&gt;0,Deficit!$D$248-Raw!AA231,"")</f>
        <v>5.7131196364628991</v>
      </c>
      <c r="Y252" s="14">
        <f>IF(Raw!AB231&gt;0,Deficit!$D$248-Raw!AB231,"")</f>
        <v>4.9296003900565992</v>
      </c>
      <c r="Z252" s="14">
        <f>IF(Raw!AC231&gt;0,Deficit!$D$248-Raw!AC231,"")</f>
        <v>3.2843099606334007</v>
      </c>
      <c r="AA252" s="14">
        <f>IF(Raw!AD231&gt;0,Deficit!$D$248-Raw!AD231,"")</f>
        <v>3.1798395867186997</v>
      </c>
      <c r="AB252" s="14">
        <f>IF(Raw!AE231&gt;0,Deficit!$D$248-Raw!AE231,"")</f>
        <v>-0.26593279614890264</v>
      </c>
      <c r="AC252" s="14">
        <f>IF(Raw!AF231&gt;0,Deficit!$D$248-Raw!AF231,"")</f>
        <v>0.57785481569930042</v>
      </c>
      <c r="AD252" s="14">
        <f>IF(Raw!AG231&gt;0,Deficit!$D$248-Raw!AG231,"")</f>
        <v>1.2294863353020986</v>
      </c>
      <c r="AE252" s="14">
        <f>IF(Raw!AH231&gt;0,Deficit!$D$248-Raw!AH231,"")</f>
        <v>0.15619713240609912</v>
      </c>
      <c r="AF252" s="14">
        <f>IF(Raw!AI231&gt;0,Deficit!$D$248-Raw!AI231,"")</f>
        <v>-0.19444040765579729</v>
      </c>
      <c r="AG252" s="14">
        <f>IF(Raw!AJ231&gt;0,Deficit!$D$248-Raw!AJ231,"")</f>
        <v>1.2048489456343994</v>
      </c>
      <c r="AH252" s="14">
        <f>IF(Raw!AK231&gt;0,Deficit!$D$248-Raw!AK231,"")</f>
        <v>0.61767373711269968</v>
      </c>
      <c r="AI252" s="14">
        <f>IF(Raw!AL231&gt;0,Deficit!$D$248-Raw!AL231,"")</f>
        <v>1.5435161952361014</v>
      </c>
      <c r="AJ252" s="14">
        <f>IF(Raw!AM231&gt;0,Deficit!$D$248-Raw!AM231,"")</f>
        <v>1.6236223570782009</v>
      </c>
      <c r="AK252" s="14">
        <f>IF(Raw!AN231&gt;0,Deficit!$D$248-Raw!AN231,"")</f>
        <v>1.4305177809645997</v>
      </c>
      <c r="AL252" s="14">
        <f>IF(Raw!AO231&gt;0,Deficit!$D$248-Raw!AO231,"")</f>
        <v>3.4855642692320998</v>
      </c>
      <c r="AM252" s="14">
        <f>IF(Raw!AP231&gt;0,Deficit!$D$248-Raw!AP231,"")</f>
        <v>2.5603273667796991</v>
      </c>
      <c r="AN252" s="14">
        <f>IF(Raw!AQ231&gt;0,Deficit!$D$248-Raw!AQ231,"")</f>
        <v>-0.63920256408029985</v>
      </c>
      <c r="AO252" s="14">
        <f>IF(Raw!AR231&gt;0,Deficit!$D$248-Raw!AR231,"")</f>
        <v>-0.10838445898720295</v>
      </c>
      <c r="AP252" s="14">
        <f>IF(Raw!AS231&gt;0,Deficit!$D$248-Raw!AS231,"")</f>
        <v>0.6904204392558988</v>
      </c>
      <c r="AQ252" s="14">
        <f>IF(Raw!AT231&gt;0,Deficit!$D$248-Raw!AT231,"")</f>
        <v>0.83884135846160035</v>
      </c>
      <c r="AR252" s="14" t="str">
        <f>IF(Raw!AU231&gt;0,Deficit!$D$248-Raw!AU231,"")</f>
        <v/>
      </c>
    </row>
    <row r="253" spans="1:44" x14ac:dyDescent="0.25">
      <c r="A253" s="31" t="s">
        <v>57</v>
      </c>
      <c r="B253" s="26">
        <v>9</v>
      </c>
      <c r="C253" s="26">
        <v>90</v>
      </c>
      <c r="D253" s="19">
        <v>14.9</v>
      </c>
      <c r="E253" s="14"/>
      <c r="F253" s="14">
        <f>IF(Raw!I232&gt;0,Deficit!$D$250-Raw!I232,"")</f>
        <v>6.0887315905120811</v>
      </c>
      <c r="G253" s="14">
        <f>IF(Raw!J232&gt;0,Deficit!$D$250-Raw!J232,"")</f>
        <v>5.8820480074660306</v>
      </c>
      <c r="H253" s="14">
        <f>IF(Raw!K232&gt;0,Deficit!$D$250-Raw!K232,"")</f>
        <v>6.100221513958541</v>
      </c>
      <c r="I253" s="14">
        <f>IF(Raw!L232&gt;0,Deficit!$D$250-Raw!L232,"")</f>
        <v>5.9951281510592498</v>
      </c>
      <c r="J253" s="14">
        <f>IF(Raw!M232&gt;0,Deficit!$D$250-Raw!M232,"")</f>
        <v>5.9523522304331404</v>
      </c>
      <c r="K253" s="14">
        <f>IF(Raw!N232&gt;0,Deficit!$D$250-Raw!N232,"")</f>
        <v>5.8559552121719509</v>
      </c>
      <c r="L253" s="14">
        <f>IF(Raw!O232&gt;0,Deficit!$D$250-Raw!O232,"")</f>
        <v>5.7644960662362408</v>
      </c>
      <c r="M253" s="14">
        <f>IF(Raw!P232&gt;0,Deficit!$D$250-Raw!P232,"")</f>
        <v>5.8632362614424398</v>
      </c>
      <c r="N253" s="14">
        <f>IF(Raw!Q232&gt;0,Deficit!$D$250-Raw!Q232,"")</f>
        <v>5.7035142049885703</v>
      </c>
      <c r="O253" s="14">
        <f>IF(Raw!R232&gt;0,Deficit!$D$250-Raw!R232,"")</f>
        <v>5.7249768259202511</v>
      </c>
      <c r="P253" s="14">
        <f>IF(Raw!S232&gt;0,Deficit!$D$250-Raw!S232,"")</f>
        <v>6.051216439470501</v>
      </c>
      <c r="Q253" s="14">
        <f>IF(Raw!T232&gt;0,Deficit!$D$250-Raw!T232,"")</f>
        <v>5.7999848053468295</v>
      </c>
      <c r="R253" s="14">
        <f>IF(Raw!U232&gt;0,Deficit!$D$250-Raw!U232,"")</f>
        <v>5.6103222847509695</v>
      </c>
      <c r="S253" s="14">
        <f>IF(Raw!V232&gt;0,Deficit!$D$250-Raw!V232,"")</f>
        <v>5.8345180263128711</v>
      </c>
      <c r="T253" s="14">
        <f>IF(Raw!W232&gt;0,Deficit!$D$250-Raw!W232,"")</f>
        <v>5.7865377604747508</v>
      </c>
      <c r="U253" s="14"/>
      <c r="V253" s="14">
        <f>IF(Raw!Y232&gt;0,Deficit!$D$250-Raw!Y232,"")</f>
        <v>5.6490398039373808</v>
      </c>
      <c r="W253" s="14">
        <f>IF(Raw!Z232&gt;0,Deficit!$D$250-Raw!Z232,"")</f>
        <v>5.5868914251663604</v>
      </c>
      <c r="X253" s="14">
        <f>IF(Raw!AA232&gt;0,Deficit!$D$250-Raw!AA232,"")</f>
        <v>5.7314950060081404</v>
      </c>
      <c r="Y253" s="14">
        <f>IF(Raw!AB232&gt;0,Deficit!$D$250-Raw!AB232,"")</f>
        <v>5.8074826525656711</v>
      </c>
      <c r="Z253" s="14">
        <f>IF(Raw!AC232&gt;0,Deficit!$D$250-Raw!AC232,"")</f>
        <v>5.9045595875033801</v>
      </c>
      <c r="AA253" s="14">
        <f>IF(Raw!AD232&gt;0,Deficit!$D$250-Raw!AD232,"")</f>
        <v>5.8210783683558205</v>
      </c>
      <c r="AB253" s="14">
        <f>IF(Raw!AE232&gt;0,Deficit!$D$250-Raw!AE232,"")</f>
        <v>4.4262615774504006</v>
      </c>
      <c r="AC253" s="14">
        <f>IF(Raw!AF232&gt;0,Deficit!$D$250-Raw!AF232,"")</f>
        <v>4.4757260978930002</v>
      </c>
      <c r="AD253" s="14">
        <f>IF(Raw!AG232&gt;0,Deficit!$D$250-Raw!AG232,"")</f>
        <v>4.2420375596403996</v>
      </c>
      <c r="AE253" s="14">
        <f>IF(Raw!AH232&gt;0,Deficit!$D$250-Raw!AH232,"")</f>
        <v>4.3926614535213009</v>
      </c>
      <c r="AF253" s="14">
        <f>IF(Raw!AI232&gt;0,Deficit!$D$250-Raw!AI232,"")</f>
        <v>4.1301911022202997</v>
      </c>
      <c r="AG253" s="14">
        <f>IF(Raw!AJ232&gt;0,Deficit!$D$250-Raw!AJ232,"")</f>
        <v>4.2660015398506008</v>
      </c>
      <c r="AH253" s="14">
        <f>IF(Raw!AK232&gt;0,Deficit!$D$250-Raw!AK232,"")</f>
        <v>4.1068798549330001</v>
      </c>
      <c r="AI253" s="14">
        <f>IF(Raw!AL232&gt;0,Deficit!$D$250-Raw!AL232,"")</f>
        <v>4.5212802289417997</v>
      </c>
      <c r="AJ253" s="14">
        <f>IF(Raw!AM232&gt;0,Deficit!$D$250-Raw!AM232,"")</f>
        <v>4.4165229453277011</v>
      </c>
      <c r="AK253" s="14">
        <f>IF(Raw!AN232&gt;0,Deficit!$D$250-Raw!AN232,"")</f>
        <v>4.4166898018796008</v>
      </c>
      <c r="AL253" s="14">
        <f>IF(Raw!AO232&gt;0,Deficit!$D$250-Raw!AO232,"")</f>
        <v>4.6484898734472004</v>
      </c>
      <c r="AM253" s="14">
        <f>IF(Raw!AP232&gt;0,Deficit!$D$250-Raw!AP232,"")</f>
        <v>4.7632123092521006</v>
      </c>
      <c r="AN253" s="14">
        <f>IF(Raw!AQ232&gt;0,Deficit!$D$250-Raw!AQ232,"")</f>
        <v>4.5948981079655997</v>
      </c>
      <c r="AO253" s="14">
        <f>IF(Raw!AR232&gt;0,Deficit!$D$250-Raw!AR232,"")</f>
        <v>2.355637019003801</v>
      </c>
      <c r="AP253" s="14">
        <f>IF(Raw!AS232&gt;0,Deficit!$D$250-Raw!AS232,"")</f>
        <v>3.0619700617404</v>
      </c>
      <c r="AQ253" s="14">
        <f>IF(Raw!AT232&gt;0,Deficit!$D$250-Raw!AT232,"")</f>
        <v>2.847577788707401</v>
      </c>
      <c r="AR253" s="14" t="str">
        <f>IF(Raw!AU232&gt;0,Deficit!$D$250-Raw!AU232,"")</f>
        <v/>
      </c>
    </row>
    <row r="254" spans="1:44" x14ac:dyDescent="0.25">
      <c r="A254" s="31" t="s">
        <v>57</v>
      </c>
      <c r="B254" s="26">
        <v>9</v>
      </c>
      <c r="C254" s="26">
        <v>120</v>
      </c>
      <c r="D254" s="19">
        <v>14.1</v>
      </c>
      <c r="E254" s="14"/>
      <c r="F254" s="14">
        <f>IF(Raw!I233&gt;0,Deficit!$D$252-Raw!I233,"")</f>
        <v>5.5907516046152601</v>
      </c>
      <c r="G254" s="14">
        <f>IF(Raw!J233&gt;0,Deficit!$D$252-Raw!J233,"")</f>
        <v>5.4829091573690505</v>
      </c>
      <c r="H254" s="14">
        <f>IF(Raw!K233&gt;0,Deficit!$D$252-Raw!K233,"")</f>
        <v>5.6017041379916588</v>
      </c>
      <c r="I254" s="14">
        <f>IF(Raw!L233&gt;0,Deficit!$D$252-Raw!L233,"")</f>
        <v>5.5882879916152</v>
      </c>
      <c r="J254" s="14">
        <f>IF(Raw!M233&gt;0,Deficit!$D$252-Raw!M233,"")</f>
        <v>5.5320839764133201</v>
      </c>
      <c r="K254" s="14">
        <f>IF(Raw!N233&gt;0,Deficit!$D$252-Raw!N233,"")</f>
        <v>5.5446266621687101</v>
      </c>
      <c r="L254" s="14">
        <f>IF(Raw!O233&gt;0,Deficit!$D$252-Raw!O233,"")</f>
        <v>5.5651528917773003</v>
      </c>
      <c r="M254" s="14">
        <f>IF(Raw!P233&gt;0,Deficit!$D$252-Raw!P233,"")</f>
        <v>5.4832735487126989</v>
      </c>
      <c r="N254" s="14">
        <f>IF(Raw!Q233&gt;0,Deficit!$D$252-Raw!Q233,"")</f>
        <v>5.6089536167581695</v>
      </c>
      <c r="O254" s="14">
        <f>IF(Raw!R233&gt;0,Deficit!$D$252-Raw!R233,"")</f>
        <v>5.4684441724504502</v>
      </c>
      <c r="P254" s="14">
        <f>IF(Raw!S233&gt;0,Deficit!$D$252-Raw!S233,"")</f>
        <v>5.4860242480829502</v>
      </c>
      <c r="Q254" s="14">
        <f>IF(Raw!T233&gt;0,Deficit!$D$252-Raw!T233,"")</f>
        <v>5.5459877834780489</v>
      </c>
      <c r="R254" s="14">
        <f>IF(Raw!U233&gt;0,Deficit!$D$252-Raw!U233,"")</f>
        <v>5.6058801670682001</v>
      </c>
      <c r="S254" s="14">
        <f>IF(Raw!V233&gt;0,Deficit!$D$252-Raw!V233,"")</f>
        <v>5.6020310756454492</v>
      </c>
      <c r="T254" s="14">
        <f>IF(Raw!W233&gt;0,Deficit!$D$252-Raw!W233,"")</f>
        <v>5.571651178876829</v>
      </c>
      <c r="U254" s="14"/>
      <c r="V254" s="14">
        <f>IF(Raw!Y233&gt;0,Deficit!$D$252-Raw!Y233,"")</f>
        <v>5.5313148472679003</v>
      </c>
      <c r="W254" s="14">
        <f>IF(Raw!Z233&gt;0,Deficit!$D$252-Raw!Z233,"")</f>
        <v>5.6400335817345901</v>
      </c>
      <c r="X254" s="14">
        <f>IF(Raw!AA233&gt;0,Deficit!$D$252-Raw!AA233,"")</f>
        <v>5.4702659813255288</v>
      </c>
      <c r="Y254" s="14">
        <f>IF(Raw!AB233&gt;0,Deficit!$D$252-Raw!AB233,"")</f>
        <v>5.4644633133475402</v>
      </c>
      <c r="Z254" s="14">
        <f>IF(Raw!AC233&gt;0,Deficit!$D$252-Raw!AC233,"")</f>
        <v>5.5773274894548504</v>
      </c>
      <c r="AA254" s="14">
        <f>IF(Raw!AD233&gt;0,Deficit!$D$252-Raw!AD233,"")</f>
        <v>5.5374721637539697</v>
      </c>
      <c r="AB254" s="14">
        <f>IF(Raw!AE233&gt;0,Deficit!$D$252-Raw!AE233,"")</f>
        <v>5.6238147779050003</v>
      </c>
      <c r="AC254" s="14">
        <f>IF(Raw!AF233&gt;0,Deficit!$D$252-Raw!AF233,"")</f>
        <v>5.7542630415275102</v>
      </c>
      <c r="AD254" s="14">
        <f>IF(Raw!AG233&gt;0,Deficit!$D$252-Raw!AG233,"")</f>
        <v>5.4699834133269203</v>
      </c>
      <c r="AE254" s="14">
        <f>IF(Raw!AH233&gt;0,Deficit!$D$252-Raw!AH233,"")</f>
        <v>5.4604261408510997</v>
      </c>
      <c r="AF254" s="14">
        <f>IF(Raw!AI233&gt;0,Deficit!$D$252-Raw!AI233,"")</f>
        <v>5.4966934625393389</v>
      </c>
      <c r="AG254" s="14">
        <f>IF(Raw!AJ233&gt;0,Deficit!$D$252-Raw!AJ233,"")</f>
        <v>5.6104909555281104</v>
      </c>
      <c r="AH254" s="14">
        <f>IF(Raw!AK233&gt;0,Deficit!$D$252-Raw!AK233,"")</f>
        <v>5.3894536449281993</v>
      </c>
      <c r="AI254" s="14">
        <f>IF(Raw!AL233&gt;0,Deficit!$D$252-Raw!AL233,"")</f>
        <v>5.3004221894634398</v>
      </c>
      <c r="AJ254" s="14">
        <f>IF(Raw!AM233&gt;0,Deficit!$D$252-Raw!AM233,"")</f>
        <v>5.4540089452490701</v>
      </c>
      <c r="AK254" s="14">
        <f>IF(Raw!AN233&gt;0,Deficit!$D$252-Raw!AN233,"")</f>
        <v>5.350802941195079</v>
      </c>
      <c r="AL254" s="14">
        <f>IF(Raw!AO233&gt;0,Deficit!$D$252-Raw!AO233,"")</f>
        <v>5.2868654816754592</v>
      </c>
      <c r="AM254" s="14">
        <f>IF(Raw!AP233&gt;0,Deficit!$D$252-Raw!AP233,"")</f>
        <v>5.3606260268641002</v>
      </c>
      <c r="AN254" s="14">
        <f>IF(Raw!AQ233&gt;0,Deficit!$D$252-Raw!AQ233,"")</f>
        <v>5.2568708326869693</v>
      </c>
      <c r="AO254" s="14">
        <f>IF(Raw!AR233&gt;0,Deficit!$D$252-Raw!AR233,"")</f>
        <v>5.0547624637835202</v>
      </c>
      <c r="AP254" s="14">
        <f>IF(Raw!AS233&gt;0,Deficit!$D$252-Raw!AS233,"")</f>
        <v>3.5044119598350996</v>
      </c>
      <c r="AQ254" s="14">
        <f>IF(Raw!AT233&gt;0,Deficit!$D$252-Raw!AT233,"")</f>
        <v>3.3487709139022002</v>
      </c>
      <c r="AR254" s="14" t="str">
        <f>IF(Raw!AU233&gt;0,Deficit!$D$252-Raw!AU233,"")</f>
        <v/>
      </c>
    </row>
    <row r="255" spans="1:44" x14ac:dyDescent="0.25">
      <c r="A255" s="31" t="s">
        <v>57</v>
      </c>
      <c r="B255" s="26">
        <v>9</v>
      </c>
      <c r="C255" s="26">
        <v>150</v>
      </c>
      <c r="D255" s="19">
        <v>15</v>
      </c>
      <c r="E255" s="14"/>
      <c r="F255" s="14">
        <f>IF(Raw!I234&gt;0,Deficit!$D$254-Raw!I234,"")</f>
        <v>6.0669058374791192</v>
      </c>
      <c r="G255" s="14">
        <f>IF(Raw!J234&gt;0,Deficit!$D$254-Raw!J234,"")</f>
        <v>6.0644764379743297</v>
      </c>
      <c r="H255" s="14">
        <f>IF(Raw!K234&gt;0,Deficit!$D$254-Raw!K234,"")</f>
        <v>6.2033621931907597</v>
      </c>
      <c r="I255" s="14">
        <f>IF(Raw!L234&gt;0,Deficit!$D$254-Raw!L234,"")</f>
        <v>5.9741436622510307</v>
      </c>
      <c r="J255" s="14">
        <f>IF(Raw!M234&gt;0,Deficit!$D$254-Raw!M234,"")</f>
        <v>6.0588477645126702</v>
      </c>
      <c r="K255" s="14">
        <f>IF(Raw!N234&gt;0,Deficit!$D$254-Raw!N234,"")</f>
        <v>6.0645655541689507</v>
      </c>
      <c r="L255" s="14">
        <f>IF(Raw!O234&gt;0,Deficit!$D$254-Raw!O234,"")</f>
        <v>6.1454044708748405</v>
      </c>
      <c r="M255" s="14">
        <f>IF(Raw!P234&gt;0,Deficit!$D$254-Raw!P234,"")</f>
        <v>5.8447366625198693</v>
      </c>
      <c r="N255" s="14">
        <f>IF(Raw!Q234&gt;0,Deficit!$D$254-Raw!Q234,"")</f>
        <v>6.1383182051721601</v>
      </c>
      <c r="O255" s="14">
        <f>IF(Raw!R234&gt;0,Deficit!$D$254-Raw!R234,"")</f>
        <v>6.0595253344015205</v>
      </c>
      <c r="P255" s="14">
        <f>IF(Raw!S234&gt;0,Deficit!$D$254-Raw!S234,"")</f>
        <v>6.1097530571232408</v>
      </c>
      <c r="Q255" s="14">
        <f>IF(Raw!T234&gt;0,Deficit!$D$254-Raw!T234,"")</f>
        <v>6.1566576986031105</v>
      </c>
      <c r="R255" s="14">
        <f>IF(Raw!U234&gt;0,Deficit!$D$254-Raw!U234,"")</f>
        <v>6.0550732559740208</v>
      </c>
      <c r="S255" s="14">
        <f>IF(Raw!V234&gt;0,Deficit!$D$254-Raw!V234,"")</f>
        <v>5.8253614623262706</v>
      </c>
      <c r="T255" s="14">
        <f>IF(Raw!W234&gt;0,Deficit!$D$254-Raw!W234,"")</f>
        <v>5.8290359997136392</v>
      </c>
      <c r="U255" s="14"/>
      <c r="V255" s="14">
        <f>IF(Raw!Y234&gt;0,Deficit!$D$254-Raw!Y234,"")</f>
        <v>5.9943499814510002</v>
      </c>
      <c r="W255" s="14">
        <f>IF(Raw!Z234&gt;0,Deficit!$D$254-Raw!Z234,"")</f>
        <v>6.0754704348579907</v>
      </c>
      <c r="X255" s="14">
        <f>IF(Raw!AA234&gt;0,Deficit!$D$254-Raw!AA234,"")</f>
        <v>6.1798210253512806</v>
      </c>
      <c r="Y255" s="14">
        <f>IF(Raw!AB234&gt;0,Deficit!$D$254-Raw!AB234,"")</f>
        <v>6.1035205751383295</v>
      </c>
      <c r="Z255" s="14">
        <f>IF(Raw!AC234&gt;0,Deficit!$D$254-Raw!AC234,"")</f>
        <v>6.0842786673469398</v>
      </c>
      <c r="AA255" s="14">
        <f>IF(Raw!AD234&gt;0,Deficit!$D$254-Raw!AD234,"")</f>
        <v>5.9277802227910801</v>
      </c>
      <c r="AB255" s="14">
        <f>IF(Raw!AE234&gt;0,Deficit!$D$254-Raw!AE234,"")</f>
        <v>6.0388218209990896</v>
      </c>
      <c r="AC255" s="14">
        <f>IF(Raw!AF234&gt;0,Deficit!$D$254-Raw!AF234,"")</f>
        <v>5.9869176161724695</v>
      </c>
      <c r="AD255" s="14">
        <f>IF(Raw!AG234&gt;0,Deficit!$D$254-Raw!AG234,"")</f>
        <v>6.1684786512109806</v>
      </c>
      <c r="AE255" s="14">
        <f>IF(Raw!AH234&gt;0,Deficit!$D$254-Raw!AH234,"")</f>
        <v>5.9376144190050297</v>
      </c>
      <c r="AF255" s="14">
        <f>IF(Raw!AI234&gt;0,Deficit!$D$254-Raw!AI234,"")</f>
        <v>6.0792100989625997</v>
      </c>
      <c r="AG255" s="14">
        <f>IF(Raw!AJ234&gt;0,Deficit!$D$254-Raw!AJ234,"")</f>
        <v>5.9717071110725506</v>
      </c>
      <c r="AH255" s="14">
        <f>IF(Raw!AK234&gt;0,Deficit!$D$254-Raw!AK234,"")</f>
        <v>6.1388604316070303</v>
      </c>
      <c r="AI255" s="14">
        <f>IF(Raw!AL234&gt;0,Deficit!$D$254-Raw!AL234,"")</f>
        <v>6.1575609791004506</v>
      </c>
      <c r="AJ255" s="14">
        <f>IF(Raw!AM234&gt;0,Deficit!$D$254-Raw!AM234,"")</f>
        <v>5.8638109415152808</v>
      </c>
      <c r="AK255" s="14">
        <f>IF(Raw!AN234&gt;0,Deficit!$D$254-Raw!AN234,"")</f>
        <v>6.1519074289619997</v>
      </c>
      <c r="AL255" s="14">
        <f>IF(Raw!AO234&gt;0,Deficit!$D$254-Raw!AO234,"")</f>
        <v>6.0393341199250994</v>
      </c>
      <c r="AM255" s="14">
        <f>IF(Raw!AP234&gt;0,Deficit!$D$254-Raw!AP234,"")</f>
        <v>5.9616350589211198</v>
      </c>
      <c r="AN255" s="14">
        <f>IF(Raw!AQ234&gt;0,Deficit!$D$254-Raw!AQ234,"")</f>
        <v>6.1010453143412295</v>
      </c>
      <c r="AO255" s="14">
        <f>IF(Raw!AR234&gt;0,Deficit!$D$254-Raw!AR234,"")</f>
        <v>6.1411369861944198</v>
      </c>
      <c r="AP255" s="14">
        <f>IF(Raw!AS234&gt;0,Deficit!$D$254-Raw!AS234,"")</f>
        <v>5.8224391862222102</v>
      </c>
      <c r="AQ255" s="14">
        <f>IF(Raw!AT234&gt;0,Deficit!$D$254-Raw!AT234,"")</f>
        <v>4.9104885556811002</v>
      </c>
      <c r="AR255" s="14" t="str">
        <f>IF(Raw!AU234&gt;0,Deficit!$D$254-Raw!AU234,"")</f>
        <v/>
      </c>
    </row>
    <row r="256" spans="1:44" x14ac:dyDescent="0.25">
      <c r="A256" s="32" t="s">
        <v>57</v>
      </c>
      <c r="B256" s="32">
        <v>9</v>
      </c>
      <c r="C256" s="32">
        <v>200</v>
      </c>
      <c r="D256" s="20">
        <v>15</v>
      </c>
      <c r="E256" s="20"/>
      <c r="F256" s="20">
        <f>IF(Raw!I235&gt;0,Deficit!$D$256-Raw!I235,"")</f>
        <v>5.6360073962465993</v>
      </c>
      <c r="G256" s="20">
        <f>IF(Raw!J235&gt;0,Deficit!$D$256-Raw!J235,"")</f>
        <v>5.4113600425094397</v>
      </c>
      <c r="H256" s="20">
        <f>IF(Raw!K235&gt;0,Deficit!$D$256-Raw!K235,"")</f>
        <v>5.4709692339936407</v>
      </c>
      <c r="I256" s="20">
        <f>IF(Raw!L235&gt;0,Deficit!$D$256-Raw!L235,"")</f>
        <v>5.4464285680359303</v>
      </c>
      <c r="J256" s="20">
        <f>IF(Raw!M235&gt;0,Deficit!$D$256-Raw!M235,"")</f>
        <v>5.5305197758416593</v>
      </c>
      <c r="K256" s="20">
        <f>IF(Raw!N235&gt;0,Deficit!$D$256-Raw!N235,"")</f>
        <v>5.3795162857863197</v>
      </c>
      <c r="L256" s="20">
        <f>IF(Raw!O235&gt;0,Deficit!$D$256-Raw!O235,"")</f>
        <v>5.4673103791375208</v>
      </c>
      <c r="M256" s="20">
        <f>IF(Raw!P235&gt;0,Deficit!$D$256-Raw!P235,"")</f>
        <v>5.5687112839260298</v>
      </c>
      <c r="N256" s="20">
        <f>IF(Raw!Q235&gt;0,Deficit!$D$256-Raw!Q235,"")</f>
        <v>5.6079085713235806</v>
      </c>
      <c r="O256" s="20">
        <f>IF(Raw!R235&gt;0,Deficit!$D$256-Raw!R235,"")</f>
        <v>5.6623796384521707</v>
      </c>
      <c r="P256" s="20">
        <f>IF(Raw!S235&gt;0,Deficit!$D$256-Raw!S235,"")</f>
        <v>5.4767650982764007</v>
      </c>
      <c r="Q256" s="20">
        <f>IF(Raw!T235&gt;0,Deficit!$D$256-Raw!T235,"")</f>
        <v>5.7193846679658993</v>
      </c>
      <c r="R256" s="20">
        <f>IF(Raw!U235&gt;0,Deficit!$D$256-Raw!U235,"")</f>
        <v>5.5344847258030594</v>
      </c>
      <c r="S256" s="20">
        <f>IF(Raw!V235&gt;0,Deficit!$D$256-Raw!V235,"")</f>
        <v>5.6964688892357405</v>
      </c>
      <c r="T256" s="20">
        <f>IF(Raw!W235&gt;0,Deficit!$D$256-Raw!W235,"")</f>
        <v>5.4284351635495405</v>
      </c>
      <c r="U256" s="20"/>
      <c r="V256" s="20">
        <f>IF(Raw!Y235&gt;0,Deficit!$D$256-Raw!Y235,"")</f>
        <v>5.5764894388574699</v>
      </c>
      <c r="W256" s="20">
        <f>IF(Raw!Z235&gt;0,Deficit!$D$256-Raw!Z235,"")</f>
        <v>5.46674718427907</v>
      </c>
      <c r="X256" s="20">
        <f>IF(Raw!AA235&gt;0,Deficit!$D$256-Raw!AA235,"")</f>
        <v>5.4285168360505001</v>
      </c>
      <c r="Y256" s="20">
        <f>IF(Raw!AB235&gt;0,Deficit!$D$256-Raw!AB235,"")</f>
        <v>5.4041807801523003</v>
      </c>
      <c r="Z256" s="20">
        <f>IF(Raw!AC235&gt;0,Deficit!$D$256-Raw!AC235,"")</f>
        <v>5.2357131265203591</v>
      </c>
      <c r="AA256" s="20">
        <f>IF(Raw!AD235&gt;0,Deficit!$D$256-Raw!AD235,"")</f>
        <v>5.3795998536198493</v>
      </c>
      <c r="AB256" s="20">
        <f>IF(Raw!AE235&gt;0,Deficit!$D$256-Raw!AE235,"")</f>
        <v>5.5571121837805002</v>
      </c>
      <c r="AC256" s="20">
        <f>IF(Raw!AF235&gt;0,Deficit!$D$256-Raw!AF235,"")</f>
        <v>5.5006233941763298</v>
      </c>
      <c r="AD256" s="20">
        <f>IF(Raw!AG235&gt;0,Deficit!$D$256-Raw!AG235,"")</f>
        <v>5.4594762587229493</v>
      </c>
      <c r="AE256" s="20">
        <f>IF(Raw!AH235&gt;0,Deficit!$D$256-Raw!AH235,"")</f>
        <v>5.4297393395910802</v>
      </c>
      <c r="AF256" s="20">
        <f>IF(Raw!AI235&gt;0,Deficit!$D$256-Raw!AI235,"")</f>
        <v>5.6036000099649002</v>
      </c>
      <c r="AG256" s="20">
        <f>IF(Raw!AJ235&gt;0,Deficit!$D$256-Raw!AJ235,"")</f>
        <v>5.4563282491508502</v>
      </c>
      <c r="AH256" s="20">
        <f>IF(Raw!AK235&gt;0,Deficit!$D$256-Raw!AK235,"")</f>
        <v>5.2685913254785</v>
      </c>
      <c r="AI256" s="20">
        <f>IF(Raw!AL235&gt;0,Deficit!$D$256-Raw!AL235,"")</f>
        <v>5.3710920084397493</v>
      </c>
      <c r="AJ256" s="20">
        <f>IF(Raw!AM235&gt;0,Deficit!$D$256-Raw!AM235,"")</f>
        <v>5.6846160143107998</v>
      </c>
      <c r="AK256" s="20">
        <f>IF(Raw!AN235&gt;0,Deficit!$D$256-Raw!AN235,"")</f>
        <v>5.3898937998454599</v>
      </c>
      <c r="AL256" s="20">
        <f>IF(Raw!AO235&gt;0,Deficit!$D$256-Raw!AO235,"")</f>
        <v>5.4654683965645994</v>
      </c>
      <c r="AM256" s="20">
        <f>IF(Raw!AP235&gt;0,Deficit!$D$256-Raw!AP235,"")</f>
        <v>5.3685178357544991</v>
      </c>
      <c r="AN256" s="20">
        <f>IF(Raw!AQ235&gt;0,Deficit!$D$256-Raw!AQ235,"")</f>
        <v>5.5676828879796307</v>
      </c>
      <c r="AO256" s="20">
        <f>IF(Raw!AR235&gt;0,Deficit!$D$256-Raw!AR235,"")</f>
        <v>5.1714592658021097</v>
      </c>
      <c r="AP256" s="20">
        <f>IF(Raw!AS235&gt;0,Deficit!$D$256-Raw!AS235,"")</f>
        <v>5.5337157142452291</v>
      </c>
      <c r="AQ256" s="20">
        <f>IF(Raw!AT235&gt;0,Deficit!$D$256-Raw!AT235,"")</f>
        <v>5.6011081424227296</v>
      </c>
      <c r="AR256" s="20" t="str">
        <f>IF(Raw!AU235&gt;0,Deficit!$D$256-Raw!AU235,"")</f>
        <v/>
      </c>
    </row>
    <row r="257" spans="1:44" x14ac:dyDescent="0.25">
      <c r="A257" s="31" t="s">
        <v>30</v>
      </c>
      <c r="B257" s="31">
        <v>10</v>
      </c>
      <c r="C257" s="31">
        <v>15</v>
      </c>
      <c r="D257" s="86">
        <v>31</v>
      </c>
      <c r="E257" s="14"/>
      <c r="F257" s="14">
        <f>IF(Raw!I40&gt;0,Deficit!$D$257-Raw!I40,"")</f>
        <v>10.850000000000001</v>
      </c>
      <c r="G257" s="14">
        <f>IF(Raw!J40&gt;0,Deficit!$D$257-Raw!J40,"")</f>
        <v>4.4499999999999993</v>
      </c>
      <c r="H257" s="14">
        <f>IF(Raw!K40&gt;0,Deficit!$D$257-Raw!K40,"")</f>
        <v>13.3333333333333</v>
      </c>
      <c r="I257" s="14">
        <f>IF(Raw!L40&gt;0,Deficit!$D$257-Raw!L40,"")</f>
        <v>-3.0499999999999972</v>
      </c>
      <c r="J257" s="14">
        <f>IF(Raw!M40&gt;0,Deficit!$D$257-Raw!M40,"")</f>
        <v>15.2</v>
      </c>
      <c r="K257" s="14">
        <f>IF(Raw!N40&gt;0,Deficit!$D$257-Raw!N40,"")</f>
        <v>2.3000000000000007</v>
      </c>
      <c r="L257" s="14">
        <f>IF(Raw!O40&gt;0,Deficit!$D$257-Raw!O40,"")</f>
        <v>18.899999999999999</v>
      </c>
      <c r="M257" s="14">
        <f>IF(Raw!P40&gt;0,Deficit!$D$257-Raw!P40,"")</f>
        <v>5.8500000000000014</v>
      </c>
      <c r="N257" s="14">
        <f>IF(Raw!Q40&gt;0,Deficit!$D$257-Raw!Q40,"")</f>
        <v>19.399999999999999</v>
      </c>
      <c r="O257" s="14">
        <f>IF(Raw!R40&gt;0,Deficit!$D$257-Raw!R40,"")</f>
        <v>6.8999999999999986</v>
      </c>
      <c r="P257" s="14">
        <f>IF(Raw!S40&gt;0,Deficit!$D$257-Raw!S40,"")</f>
        <v>20.95</v>
      </c>
      <c r="Q257" s="71">
        <f>IF(Raw!T40&gt;0,Deficit!$D$257-Raw!T40,"")</f>
        <v>26.4</v>
      </c>
      <c r="R257" s="14">
        <f>IF(Raw!U40&gt;0,Deficit!$D$257-Raw!U40,"")</f>
        <v>18.149999999999999</v>
      </c>
      <c r="S257" s="14">
        <f>IF(Raw!V40&gt;0,Deficit!$D$257-Raw!V40,"")</f>
        <v>9.6000000000000014</v>
      </c>
      <c r="T257" s="14">
        <f>IF(Raw!W40&gt;0,Deficit!$D$257-Raw!W40,"")</f>
        <v>4.1000000000000014</v>
      </c>
      <c r="U257" s="14"/>
      <c r="V257" s="14">
        <f>IF(Raw!Y40&gt;0,Deficit!$D$257-Raw!Y40,"")</f>
        <v>16.850000000000001</v>
      </c>
      <c r="W257" s="14">
        <f>IF(Raw!Z40&gt;0,Deficit!$D$257-Raw!Z40,"")</f>
        <v>17.899999999999999</v>
      </c>
      <c r="X257" s="14">
        <f>IF(Raw!AA40&gt;0,Deficit!$D$257-Raw!AA40,"")</f>
        <v>6.3000000000000007</v>
      </c>
      <c r="Y257" s="14">
        <f>IF(Raw!AB40&gt;0,Deficit!$D$257-Raw!AB40,"")</f>
        <v>17.899999999999999</v>
      </c>
      <c r="Z257" s="14">
        <f>IF(Raw!AC40&gt;0,Deficit!$D$257-Raw!AC40,"")</f>
        <v>6.1499999999999986</v>
      </c>
      <c r="AA257" s="14">
        <f>IF(Raw!AD40&gt;0,Deficit!$D$257-Raw!AD40,"")</f>
        <v>11.25</v>
      </c>
      <c r="AB257" s="14">
        <f>IF(Raw!AE40&gt;0,Deficit!$D$257-Raw!AE40,"")</f>
        <v>3.1000000000000014</v>
      </c>
      <c r="AC257" s="14">
        <f>IF(Raw!AF40&gt;0,Deficit!$D$257-Raw!AF40,"")</f>
        <v>0.89999999999999858</v>
      </c>
      <c r="AD257" s="14">
        <f>IF(Raw!AG40&gt;0,Deficit!$D$257-Raw!AG40,"")</f>
        <v>14.850000000000001</v>
      </c>
      <c r="AE257" s="14">
        <f>IF(Raw!AH40&gt;0,Deficit!$D$257-Raw!AH40,"")</f>
        <v>-1</v>
      </c>
      <c r="AF257" s="14">
        <f>IF(Raw!AI40&gt;0,Deficit!$D$257-Raw!AI40,"")</f>
        <v>11.45</v>
      </c>
      <c r="AG257" s="14">
        <f>IF(Raw!AJ40&gt;0,Deficit!$D$257-Raw!AJ40,"")</f>
        <v>17.399999999999999</v>
      </c>
      <c r="AH257" s="14">
        <f>IF(Raw!AK40&gt;0,Deficit!$D$257-Raw!AK40,"")</f>
        <v>7.4499999999999993</v>
      </c>
      <c r="AI257" s="14">
        <f>IF(Raw!AL40&gt;0,Deficit!$D$257-Raw!AL40,"")</f>
        <v>17.850000000000001</v>
      </c>
      <c r="AJ257" s="14">
        <f>IF(Raw!AM40&gt;0,Deficit!$D$257-Raw!AM40,"")</f>
        <v>5.6000000000000014</v>
      </c>
      <c r="AK257" s="14">
        <f>IF(Raw!AN40&gt;0,Deficit!$D$257-Raw!AN40,"")</f>
        <v>16.649999999999999</v>
      </c>
      <c r="AL257" s="14">
        <f>IF(Raw!AO40&gt;0,Deficit!$D$257-Raw!AO40,"")</f>
        <v>21.35</v>
      </c>
      <c r="AM257" s="14" t="str">
        <f>IF(Raw!AP40&gt;0,Deficit!$D$257-Raw!AP40,"")</f>
        <v/>
      </c>
      <c r="AN257" s="14">
        <f>IF(Raw!AQ40&gt;0,Deficit!$D$257-Raw!AQ40,"")</f>
        <v>12.100000000000001</v>
      </c>
      <c r="AO257" s="14">
        <f>IF(Raw!AR40&gt;0,Deficit!$D$257-Raw!AR40,"")</f>
        <v>0.35000000000000142</v>
      </c>
      <c r="AP257" s="14">
        <f>IF(Raw!AS40&gt;0,Deficit!$D$257-Raw!AS40,"")</f>
        <v>2.6999999999999993</v>
      </c>
      <c r="AQ257" s="14">
        <f>IF(Raw!AT40&gt;0,Deficit!$D$257-Raw!AT40,"")</f>
        <v>0.35000000000000142</v>
      </c>
      <c r="AR257" s="14" t="str">
        <f>IF(Raw!AU40&gt;0,Deficit!$D$257-Raw!AU40,"")</f>
        <v/>
      </c>
    </row>
    <row r="258" spans="1:44" x14ac:dyDescent="0.25">
      <c r="A258" s="31" t="s">
        <v>30</v>
      </c>
      <c r="B258" s="31">
        <v>10</v>
      </c>
      <c r="C258" s="31">
        <v>30</v>
      </c>
      <c r="D258" s="86">
        <v>27.5</v>
      </c>
      <c r="E258" s="14"/>
      <c r="F258" s="14">
        <f>IF(Raw!I41&gt;0,Deficit!$D$259-Raw!I41,"")</f>
        <v>5.8607390563681996</v>
      </c>
      <c r="G258" s="14">
        <f>IF(Raw!J41&gt;0,Deficit!$D$259-Raw!J41,"")</f>
        <v>1.7695693181655017</v>
      </c>
      <c r="H258" s="14">
        <f>IF(Raw!K41&gt;0,Deficit!$D$259-Raw!K41,"")</f>
        <v>2.686074965129599</v>
      </c>
      <c r="I258" s="14">
        <f>IF(Raw!L41&gt;0,Deficit!$D$259-Raw!L41,"")</f>
        <v>-0.39060197094680049</v>
      </c>
      <c r="J258" s="14">
        <f>IF(Raw!M41&gt;0,Deficit!$D$259-Raw!M41,"")</f>
        <v>3.4116638198325013</v>
      </c>
      <c r="K258" s="14">
        <f>IF(Raw!N41&gt;0,Deficit!$D$259-Raw!N41,"")</f>
        <v>-0.1053253000026011</v>
      </c>
      <c r="L258" s="14">
        <f>IF(Raw!O41&gt;0,Deficit!$D$259-Raw!O41,"")</f>
        <v>5.0687965301564013</v>
      </c>
      <c r="M258" s="14">
        <f>IF(Raw!P41&gt;0,Deficit!$D$259-Raw!P41,"")</f>
        <v>6.4349722526859985</v>
      </c>
      <c r="N258" s="14">
        <f>IF(Raw!Q41&gt;0,Deficit!$D$259-Raw!Q41,"")</f>
        <v>9.0568357220594997</v>
      </c>
      <c r="O258" s="14">
        <f>IF(Raw!R41&gt;0,Deficit!$D$259-Raw!R41,"")</f>
        <v>9.3632838266447997</v>
      </c>
      <c r="P258" s="14">
        <f>IF(Raw!S41&gt;0,Deficit!$D$259-Raw!S41,"")</f>
        <v>10.131490396783501</v>
      </c>
      <c r="Q258" s="14">
        <f>IF(Raw!T41&gt;0,Deficit!$D$259-Raw!T41,"")</f>
        <v>9.7364885792365001</v>
      </c>
      <c r="R258" s="14">
        <f>IF(Raw!U41&gt;0,Deficit!$D$259-Raw!U41,"")</f>
        <v>7.8065881977980993</v>
      </c>
      <c r="S258" s="14">
        <f>IF(Raw!V41&gt;0,Deficit!$D$259-Raw!V41,"")</f>
        <v>8.1662032231118999</v>
      </c>
      <c r="T258" s="14">
        <f>IF(Raw!W41&gt;0,Deficit!$D$259-Raw!W41,"")</f>
        <v>6.8355162628220008</v>
      </c>
      <c r="U258" s="14"/>
      <c r="V258" s="14">
        <f>IF(Raw!Y41&gt;0,Deficit!$D$259-Raw!Y41,"")</f>
        <v>8.2968127514251009</v>
      </c>
      <c r="W258" s="14">
        <f>IF(Raw!Z41&gt;0,Deficit!$D$259-Raw!Z41,"")</f>
        <v>9.7042238417968001</v>
      </c>
      <c r="X258" s="14">
        <f>IF(Raw!AA41&gt;0,Deficit!$D$259-Raw!AA41,"")</f>
        <v>10.864084152293799</v>
      </c>
      <c r="Y258" s="14">
        <f>IF(Raw!AB41&gt;0,Deficit!$D$259-Raw!AB41,"")</f>
        <v>10.171754538164301</v>
      </c>
      <c r="Z258" s="14">
        <f>IF(Raw!AC41&gt;0,Deficit!$D$259-Raw!AC41,"")</f>
        <v>0.27497635542319898</v>
      </c>
      <c r="AA258" s="14">
        <f>IF(Raw!AD41&gt;0,Deficit!$D$259-Raw!AD41,"")</f>
        <v>2.5669685172069983</v>
      </c>
      <c r="AB258" s="14">
        <f>IF(Raw!AE41&gt;0,Deficit!$D$259-Raw!AE41,"")</f>
        <v>1.2441821204045986</v>
      </c>
      <c r="AC258" s="14">
        <f>IF(Raw!AF41&gt;0,Deficit!$D$259-Raw!AF41,"")</f>
        <v>0.15711302229210133</v>
      </c>
      <c r="AD258" s="14">
        <f>IF(Raw!AG41&gt;0,Deficit!$D$259-Raw!AG41,"")</f>
        <v>3.426218793063601</v>
      </c>
      <c r="AE258" s="14">
        <f>IF(Raw!AH41&gt;0,Deficit!$D$259-Raw!AH41,"")</f>
        <v>-1.2973853517801999</v>
      </c>
      <c r="AF258" s="14">
        <f>IF(Raw!AI41&gt;0,Deficit!$D$259-Raw!AI41,"")</f>
        <v>0.77452609785979831</v>
      </c>
      <c r="AG258" s="14">
        <f>IF(Raw!AJ41&gt;0,Deficit!$D$259-Raw!AJ41,"")</f>
        <v>8.678400950470099</v>
      </c>
      <c r="AH258" s="14">
        <f>IF(Raw!AK41&gt;0,Deficit!$D$259-Raw!AK41,"")</f>
        <v>8.2767859312384999</v>
      </c>
      <c r="AI258" s="14">
        <f>IF(Raw!AL41&gt;0,Deficit!$D$259-Raw!AL41,"")</f>
        <v>8.7836363894638012</v>
      </c>
      <c r="AJ258" s="14">
        <f>IF(Raw!AM41&gt;0,Deficit!$D$259-Raw!AM41,"")</f>
        <v>9.3862852229549993</v>
      </c>
      <c r="AK258" s="14">
        <f>IF(Raw!AN41&gt;0,Deficit!$D$259-Raw!AN41,"")</f>
        <v>9.2985634646151993</v>
      </c>
      <c r="AL258" s="14">
        <f>IF(Raw!AO41&gt;0,Deficit!$D$259-Raw!AO41,"")</f>
        <v>11.261081745002599</v>
      </c>
      <c r="AM258" s="14">
        <f>IF(Raw!AP41&gt;0,Deficit!$D$259-Raw!AP41,"")</f>
        <v>11.6819630615837</v>
      </c>
      <c r="AN258" s="14">
        <f>IF(Raw!AQ41&gt;0,Deficit!$D$259-Raw!AQ41,"")</f>
        <v>2.6149983617528996</v>
      </c>
      <c r="AO258" s="14">
        <f>IF(Raw!AR41&gt;0,Deficit!$D$259-Raw!AR41,"")</f>
        <v>-0.99096063830150172</v>
      </c>
      <c r="AP258" s="14">
        <f>IF(Raw!AS41&gt;0,Deficit!$D$259-Raw!AS41,"")</f>
        <v>0.87390012019969987</v>
      </c>
      <c r="AQ258" s="14">
        <f>IF(Raw!AT41&gt;0,Deficit!$D$259-Raw!AT41,"")</f>
        <v>0.74662947595859919</v>
      </c>
      <c r="AR258" s="14" t="str">
        <f>IF(Raw!AU41&gt;0,Deficit!$D$259-Raw!AU41,"")</f>
        <v/>
      </c>
    </row>
    <row r="259" spans="1:44" x14ac:dyDescent="0.25">
      <c r="A259" s="31" t="s">
        <v>30</v>
      </c>
      <c r="B259" s="31">
        <v>10</v>
      </c>
      <c r="C259" s="31">
        <v>60</v>
      </c>
      <c r="D259" s="86">
        <v>19.5</v>
      </c>
      <c r="E259" s="14"/>
      <c r="F259" s="14">
        <f>IF(Raw!I42&gt;0,Deficit!$D$261-Raw!I42,"")</f>
        <v>6.6054361345508994</v>
      </c>
      <c r="G259" s="14">
        <f>IF(Raw!J42&gt;0,Deficit!$D$261-Raw!J42,"")</f>
        <v>3.231221896049</v>
      </c>
      <c r="H259" s="14">
        <f>IF(Raw!K42&gt;0,Deficit!$D$261-Raw!K42,"")</f>
        <v>3.3509873001431991</v>
      </c>
      <c r="I259" s="14">
        <f>IF(Raw!L42&gt;0,Deficit!$D$261-Raw!L42,"")</f>
        <v>1.5148055349163982</v>
      </c>
      <c r="J259" s="14">
        <f>IF(Raw!M42&gt;0,Deficit!$D$261-Raw!M42,"")</f>
        <v>2.0873319437598994</v>
      </c>
      <c r="K259" s="14">
        <f>IF(Raw!N42&gt;0,Deficit!$D$261-Raw!N42,"")</f>
        <v>-0.24736112602539961</v>
      </c>
      <c r="L259" s="14">
        <f>IF(Raw!O42&gt;0,Deficit!$D$261-Raw!O42,"")</f>
        <v>2.1045337557606985</v>
      </c>
      <c r="M259" s="14">
        <f>IF(Raw!P42&gt;0,Deficit!$D$261-Raw!P42,"")</f>
        <v>2.4556892455401993</v>
      </c>
      <c r="N259" s="14">
        <f>IF(Raw!Q42&gt;0,Deficit!$D$261-Raw!Q42,"")</f>
        <v>3.4992954048672011</v>
      </c>
      <c r="O259" s="14">
        <f>IF(Raw!R42&gt;0,Deficit!$D$261-Raw!R42,"")</f>
        <v>2.9763797394026987</v>
      </c>
      <c r="P259" s="14">
        <f>IF(Raw!S42&gt;0,Deficit!$D$261-Raw!S42,"")</f>
        <v>3.9933553025755</v>
      </c>
      <c r="Q259" s="14">
        <f>IF(Raw!T42&gt;0,Deficit!$D$261-Raw!T42,"")</f>
        <v>4.3027277782011009</v>
      </c>
      <c r="R259" s="14">
        <f>IF(Raw!U42&gt;0,Deficit!$D$261-Raw!U42,"")</f>
        <v>3.8810896217995996</v>
      </c>
      <c r="S259" s="14">
        <f>IF(Raw!V42&gt;0,Deficit!$D$261-Raw!V42,"")</f>
        <v>4.7037742380958996</v>
      </c>
      <c r="T259" s="14">
        <f>IF(Raw!W42&gt;0,Deficit!$D$261-Raw!W42,"")</f>
        <v>4.3906322789949996</v>
      </c>
      <c r="U259" s="14"/>
      <c r="V259" s="14">
        <f>IF(Raw!Y42&gt;0,Deficit!$D$261-Raw!Y42,"")</f>
        <v>4.7476873323890008</v>
      </c>
      <c r="W259" s="14">
        <f>IF(Raw!Z42&gt;0,Deficit!$D$261-Raw!Z42,"")</f>
        <v>5.1152347011838</v>
      </c>
      <c r="X259" s="14">
        <f>IF(Raw!AA42&gt;0,Deficit!$D$261-Raw!AA42,"")</f>
        <v>5.3573210691852005</v>
      </c>
      <c r="Y259" s="14">
        <f>IF(Raw!AB42&gt;0,Deficit!$D$261-Raw!AB42,"")</f>
        <v>5.9812750804697998</v>
      </c>
      <c r="Z259" s="14">
        <f>IF(Raw!AC42&gt;0,Deficit!$D$261-Raw!AC42,"")</f>
        <v>3.1922760685065015</v>
      </c>
      <c r="AA259" s="14">
        <f>IF(Raw!AD42&gt;0,Deficit!$D$261-Raw!AD42,"")</f>
        <v>2.0502071841540008</v>
      </c>
      <c r="AB259" s="14">
        <f>IF(Raw!AE42&gt;0,Deficit!$D$261-Raw!AE42,"")</f>
        <v>1.4460039573785011</v>
      </c>
      <c r="AC259" s="14">
        <f>IF(Raw!AF42&gt;0,Deficit!$D$261-Raw!AF42,"")</f>
        <v>1.1554942140638005</v>
      </c>
      <c r="AD259" s="14">
        <f>IF(Raw!AG42&gt;0,Deficit!$D$261-Raw!AG42,"")</f>
        <v>0.71443819628539984</v>
      </c>
      <c r="AE259" s="14">
        <f>IF(Raw!AH42&gt;0,Deficit!$D$261-Raw!AH42,"")</f>
        <v>3.1371411179598852E-2</v>
      </c>
      <c r="AF259" s="14">
        <f>IF(Raw!AI42&gt;0,Deficit!$D$261-Raw!AI42,"")</f>
        <v>0.96825975044909995</v>
      </c>
      <c r="AG259" s="14">
        <f>IF(Raw!AJ42&gt;0,Deficit!$D$261-Raw!AJ42,"")</f>
        <v>2.2143030615295984</v>
      </c>
      <c r="AH259" s="14">
        <f>IF(Raw!AK42&gt;0,Deficit!$D$261-Raw!AK42,"")</f>
        <v>2.840535066357301</v>
      </c>
      <c r="AI259" s="14">
        <f>IF(Raw!AL42&gt;0,Deficit!$D$261-Raw!AL42,"")</f>
        <v>2.3820282495168001</v>
      </c>
      <c r="AJ259" s="14">
        <f>IF(Raw!AM42&gt;0,Deficit!$D$261-Raw!AM42,"")</f>
        <v>3.7074065320765008</v>
      </c>
      <c r="AK259" s="14">
        <f>IF(Raw!AN42&gt;0,Deficit!$D$261-Raw!AN42,"")</f>
        <v>4.4612847005728007</v>
      </c>
      <c r="AL259" s="14">
        <f>IF(Raw!AO42&gt;0,Deficit!$D$261-Raw!AO42,"")</f>
        <v>6.2660689287726008</v>
      </c>
      <c r="AM259" s="14">
        <f>IF(Raw!AP42&gt;0,Deficit!$D$261-Raw!AP42,"")</f>
        <v>5.9705637292993003</v>
      </c>
      <c r="AN259" s="14">
        <f>IF(Raw!AQ42&gt;0,Deficit!$D$261-Raw!AQ42,"")</f>
        <v>1.378795975290199</v>
      </c>
      <c r="AO259" s="14">
        <f>IF(Raw!AR42&gt;0,Deficit!$D$261-Raw!AR42,"")</f>
        <v>1.0578614932556007</v>
      </c>
      <c r="AP259" s="14">
        <f>IF(Raw!AS42&gt;0,Deficit!$D$261-Raw!AS42,"")</f>
        <v>2.5404782213976986</v>
      </c>
      <c r="AQ259" s="14">
        <f>IF(Raw!AT42&gt;0,Deficit!$D$261-Raw!AT42,"")</f>
        <v>1.0749296416308987</v>
      </c>
      <c r="AR259" s="14" t="str">
        <f>IF(Raw!AU42&gt;0,Deficit!$D$261-Raw!AU42,"")</f>
        <v/>
      </c>
    </row>
    <row r="260" spans="1:44" x14ac:dyDescent="0.25">
      <c r="A260" s="31" t="s">
        <v>30</v>
      </c>
      <c r="B260" s="31">
        <v>10</v>
      </c>
      <c r="C260" s="31">
        <v>90</v>
      </c>
      <c r="D260" s="19">
        <v>14</v>
      </c>
      <c r="E260" s="14"/>
      <c r="F260" s="14">
        <f>IF(Raw!I43&gt;0,Deficit!$D$263-Raw!I43,"")</f>
        <v>5.8283918136109705</v>
      </c>
      <c r="G260" s="14">
        <f>IF(Raw!J43&gt;0,Deficit!$D$263-Raw!J43,"")</f>
        <v>5.7964975972936408</v>
      </c>
      <c r="H260" s="14">
        <f>IF(Raw!K43&gt;0,Deficit!$D$263-Raw!K43,"")</f>
        <v>5.7930356581514193</v>
      </c>
      <c r="I260" s="14">
        <f>IF(Raw!L43&gt;0,Deficit!$D$263-Raw!L43,"")</f>
        <v>5.7216939236101805</v>
      </c>
      <c r="J260" s="14">
        <f>IF(Raw!M43&gt;0,Deficit!$D$263-Raw!M43,"")</f>
        <v>5.7155744692312407</v>
      </c>
      <c r="K260" s="14">
        <f>IF(Raw!N43&gt;0,Deficit!$D$263-Raw!N43,"")</f>
        <v>5.5690880132142606</v>
      </c>
      <c r="L260" s="14">
        <f>IF(Raw!O43&gt;0,Deficit!$D$263-Raw!O43,"")</f>
        <v>5.5285023552423809</v>
      </c>
      <c r="M260" s="14">
        <f>IF(Raw!P43&gt;0,Deficit!$D$263-Raw!P43,"")</f>
        <v>5.4794702681735998</v>
      </c>
      <c r="N260" s="14">
        <f>IF(Raw!Q43&gt;0,Deficit!$D$263-Raw!Q43,"")</f>
        <v>5.3840665261518392</v>
      </c>
      <c r="O260" s="14">
        <f>IF(Raw!R43&gt;0,Deficit!$D$263-Raw!R43,"")</f>
        <v>5.7179588426946193</v>
      </c>
      <c r="P260" s="14">
        <f>IF(Raw!S43&gt;0,Deficit!$D$263-Raw!S43,"")</f>
        <v>5.7467375705068804</v>
      </c>
      <c r="Q260" s="14">
        <f>IF(Raw!T43&gt;0,Deficit!$D$263-Raw!T43,"")</f>
        <v>5.5447832962391903</v>
      </c>
      <c r="R260" s="14">
        <f>IF(Raw!U43&gt;0,Deficit!$D$263-Raw!U43,"")</f>
        <v>5.4467692230224607</v>
      </c>
      <c r="S260" s="14">
        <f>IF(Raw!V43&gt;0,Deficit!$D$263-Raw!V43,"")</f>
        <v>5.5827491464314996</v>
      </c>
      <c r="T260" s="14">
        <f>IF(Raw!W43&gt;0,Deficit!$D$263-Raw!W43,"")</f>
        <v>5.5242996850205994</v>
      </c>
      <c r="U260" s="14"/>
      <c r="V260" s="14">
        <f>IF(Raw!Y43&gt;0,Deficit!$D$263-Raw!Y43,"")</f>
        <v>5.5648258771541794</v>
      </c>
      <c r="W260" s="14">
        <f>IF(Raw!Z43&gt;0,Deficit!$D$263-Raw!Z43,"")</f>
        <v>5.6586304629283006</v>
      </c>
      <c r="X260" s="14">
        <f>IF(Raw!AA43&gt;0,Deficit!$D$263-Raw!AA43,"")</f>
        <v>5.7213655237886698</v>
      </c>
      <c r="Y260" s="14">
        <f>IF(Raw!AB43&gt;0,Deficit!$D$263-Raw!AB43,"")</f>
        <v>5.7589367679738697</v>
      </c>
      <c r="Z260" s="14">
        <f>IF(Raw!AC43&gt;0,Deficit!$D$263-Raw!AC43,"")</f>
        <v>5.6858911173654594</v>
      </c>
      <c r="AA260" s="14">
        <f>IF(Raw!AD43&gt;0,Deficit!$D$263-Raw!AD43,"")</f>
        <v>5.5288512013488695</v>
      </c>
      <c r="AB260" s="14">
        <f>IF(Raw!AE43&gt;0,Deficit!$D$263-Raw!AE43,"")</f>
        <v>4.6873929432583594</v>
      </c>
      <c r="AC260" s="14">
        <f>IF(Raw!AF43&gt;0,Deficit!$D$263-Raw!AF43,"")</f>
        <v>4.2585213468219703</v>
      </c>
      <c r="AD260" s="14">
        <f>IF(Raw!AG43&gt;0,Deficit!$D$263-Raw!AG43,"")</f>
        <v>3.9153002547983</v>
      </c>
      <c r="AE260" s="14">
        <f>IF(Raw!AH43&gt;0,Deficit!$D$263-Raw!AH43,"")</f>
        <v>3.5754849361518009</v>
      </c>
      <c r="AF260" s="14">
        <f>IF(Raw!AI43&gt;0,Deficit!$D$263-Raw!AI43,"")</f>
        <v>3.5130001640832003</v>
      </c>
      <c r="AG260" s="14">
        <f>IF(Raw!AJ43&gt;0,Deficit!$D$263-Raw!AJ43,"")</f>
        <v>3.6932988974853007</v>
      </c>
      <c r="AH260" s="14">
        <f>IF(Raw!AK43&gt;0,Deficit!$D$263-Raw!AK43,"")</f>
        <v>3.7388383886518</v>
      </c>
      <c r="AI260" s="14">
        <f>IF(Raw!AL43&gt;0,Deficit!$D$263-Raw!AL43,"")</f>
        <v>3.8577405166603995</v>
      </c>
      <c r="AJ260" s="14">
        <f>IF(Raw!AM43&gt;0,Deficit!$D$263-Raw!AM43,"")</f>
        <v>3.7943573804858008</v>
      </c>
      <c r="AK260" s="14">
        <f>IF(Raw!AN43&gt;0,Deficit!$D$263-Raw!AN43,"")</f>
        <v>4.0520174945972691</v>
      </c>
      <c r="AL260" s="14">
        <f>IF(Raw!AO43&gt;0,Deficit!$D$263-Raw!AO43,"")</f>
        <v>4.7885684679977008</v>
      </c>
      <c r="AM260" s="14">
        <f>IF(Raw!AP43&gt;0,Deficit!$D$263-Raw!AP43,"")</f>
        <v>4.3554742808537004</v>
      </c>
      <c r="AN260" s="14">
        <f>IF(Raw!AQ43&gt;0,Deficit!$D$263-Raw!AQ43,"")</f>
        <v>4.7344021205115592</v>
      </c>
      <c r="AO260" s="14">
        <f>IF(Raw!AR43&gt;0,Deficit!$D$263-Raw!AR43,"")</f>
        <v>2.8861812281637</v>
      </c>
      <c r="AP260" s="14">
        <f>IF(Raw!AS43&gt;0,Deficit!$D$263-Raw!AS43,"")</f>
        <v>3.0053003916404997</v>
      </c>
      <c r="AQ260" s="14">
        <f>IF(Raw!AT43&gt;0,Deficit!$D$263-Raw!AT43,"")</f>
        <v>2.5618410393292006</v>
      </c>
      <c r="AR260" s="14" t="str">
        <f>IF(Raw!AU43&gt;0,Deficit!$D$263-Raw!AU43,"")</f>
        <v/>
      </c>
    </row>
    <row r="261" spans="1:44" x14ac:dyDescent="0.25">
      <c r="A261" s="31" t="s">
        <v>30</v>
      </c>
      <c r="B261" s="31">
        <v>10</v>
      </c>
      <c r="C261" s="31">
        <v>120</v>
      </c>
      <c r="D261" s="92">
        <v>16</v>
      </c>
      <c r="E261" s="14"/>
      <c r="F261" s="14">
        <f>IF(Raw!I44&gt;0,Deficit!$D$265-Raw!I44,"")</f>
        <v>5.9784312500568006</v>
      </c>
      <c r="G261" s="14">
        <f>IF(Raw!J44&gt;0,Deficit!$D$265-Raw!J44,"")</f>
        <v>5.7229634570835</v>
      </c>
      <c r="H261" s="14">
        <f>IF(Raw!K44&gt;0,Deficit!$D$265-Raw!K44,"")</f>
        <v>5.7898964136765994</v>
      </c>
      <c r="I261" s="14">
        <f>IF(Raw!L44&gt;0,Deficit!$D$265-Raw!L44,"")</f>
        <v>5.8306687589858992</v>
      </c>
      <c r="J261" s="14">
        <f>IF(Raw!M44&gt;0,Deficit!$D$265-Raw!M44,"")</f>
        <v>6.0946344968695492</v>
      </c>
      <c r="K261" s="14">
        <f>IF(Raw!N44&gt;0,Deficit!$D$265-Raw!N44,"")</f>
        <v>6.1341510816517992</v>
      </c>
      <c r="L261" s="14">
        <f>IF(Raw!O44&gt;0,Deficit!$D$265-Raw!O44,"")</f>
        <v>5.8525909948427994</v>
      </c>
      <c r="M261" s="14">
        <f>IF(Raw!P44&gt;0,Deficit!$D$265-Raw!P44,"")</f>
        <v>6.0255203626099991</v>
      </c>
      <c r="N261" s="14">
        <f>IF(Raw!Q44&gt;0,Deficit!$D$265-Raw!Q44,"")</f>
        <v>6.0098379849506802</v>
      </c>
      <c r="O261" s="14">
        <f>IF(Raw!R44&gt;0,Deficit!$D$265-Raw!R44,"")</f>
        <v>6.0131267582743799</v>
      </c>
      <c r="P261" s="14">
        <f>IF(Raw!S44&gt;0,Deficit!$D$265-Raw!S44,"")</f>
        <v>5.8905874738363</v>
      </c>
      <c r="Q261" s="14">
        <f>IF(Raw!T44&gt;0,Deficit!$D$265-Raw!T44,"")</f>
        <v>5.5243988722812993</v>
      </c>
      <c r="R261" s="14">
        <f>IF(Raw!U44&gt;0,Deficit!$D$265-Raw!U44,"")</f>
        <v>5.8721448214294991</v>
      </c>
      <c r="S261" s="14">
        <f>IF(Raw!V44&gt;0,Deficit!$D$265-Raw!V44,"")</f>
        <v>5.7828219693122005</v>
      </c>
      <c r="T261" s="14">
        <f>IF(Raw!W44&gt;0,Deficit!$D$265-Raw!W44,"")</f>
        <v>5.7821798715743</v>
      </c>
      <c r="U261" s="14"/>
      <c r="V261" s="14">
        <f>IF(Raw!Y44&gt;0,Deficit!$D$265-Raw!Y44,"")</f>
        <v>5.7080876443408002</v>
      </c>
      <c r="W261" s="14">
        <f>IF(Raw!Z44&gt;0,Deficit!$D$265-Raw!Z44,"")</f>
        <v>5.8235651338997005</v>
      </c>
      <c r="X261" s="14">
        <f>IF(Raw!AA44&gt;0,Deficit!$D$265-Raw!AA44,"")</f>
        <v>5.7891590473617001</v>
      </c>
      <c r="Y261" s="14">
        <f>IF(Raw!AB44&gt;0,Deficit!$D$265-Raw!AB44,"")</f>
        <v>6.0293519715202493</v>
      </c>
      <c r="Z261" s="14">
        <f>IF(Raw!AC44&gt;0,Deficit!$D$265-Raw!AC44,"")</f>
        <v>5.6794055342539007</v>
      </c>
      <c r="AA261" s="14">
        <f>IF(Raw!AD44&gt;0,Deficit!$D$265-Raw!AD44,"")</f>
        <v>5.6062463186336</v>
      </c>
      <c r="AB261" s="14">
        <f>IF(Raw!AE44&gt;0,Deficit!$D$265-Raw!AE44,"")</f>
        <v>6.11735325243475</v>
      </c>
      <c r="AC261" s="14">
        <f>IF(Raw!AF44&gt;0,Deficit!$D$265-Raw!AF44,"")</f>
        <v>5.8174512350651995</v>
      </c>
      <c r="AD261" s="14">
        <f>IF(Raw!AG44&gt;0,Deficit!$D$265-Raw!AG44,"")</f>
        <v>5.8314932883361994</v>
      </c>
      <c r="AE261" s="14">
        <f>IF(Raw!AH44&gt;0,Deficit!$D$265-Raw!AH44,"")</f>
        <v>5.9704319881419998</v>
      </c>
      <c r="AF261" s="14">
        <f>IF(Raw!AI44&gt;0,Deficit!$D$265-Raw!AI44,"")</f>
        <v>6.1584383139664691</v>
      </c>
      <c r="AG261" s="14">
        <f>IF(Raw!AJ44&gt;0,Deficit!$D$265-Raw!AJ44,"")</f>
        <v>5.9228065476045</v>
      </c>
      <c r="AH261" s="14">
        <f>IF(Raw!AK44&gt;0,Deficit!$D$265-Raw!AK44,"")</f>
        <v>5.9193657181389003</v>
      </c>
      <c r="AI261" s="14">
        <f>IF(Raw!AL44&gt;0,Deficit!$D$265-Raw!AL44,"")</f>
        <v>5.7587894026017992</v>
      </c>
      <c r="AJ261" s="14">
        <f>IF(Raw!AM44&gt;0,Deficit!$D$265-Raw!AM44,"")</f>
        <v>5.7253567116345003</v>
      </c>
      <c r="AK261" s="14">
        <f>IF(Raw!AN44&gt;0,Deficit!$D$265-Raw!AN44,"")</f>
        <v>5.3564418224140002</v>
      </c>
      <c r="AL261" s="14">
        <f>IF(Raw!AO44&gt;0,Deficit!$D$265-Raw!AO44,"")</f>
        <v>5.7057930779243993</v>
      </c>
      <c r="AM261" s="14">
        <f>IF(Raw!AP44&gt;0,Deficit!$D$265-Raw!AP44,"")</f>
        <v>5.5677372158216993</v>
      </c>
      <c r="AN261" s="14">
        <f>IF(Raw!AQ44&gt;0,Deficit!$D$265-Raw!AQ44,"")</f>
        <v>5.4966611487208006</v>
      </c>
      <c r="AO261" s="14">
        <f>IF(Raw!AR44&gt;0,Deficit!$D$265-Raw!AR44,"")</f>
        <v>5.6953780688062992</v>
      </c>
      <c r="AP261" s="14">
        <f>IF(Raw!AS44&gt;0,Deficit!$D$265-Raw!AS44,"")</f>
        <v>4.3978282599471008</v>
      </c>
      <c r="AQ261" s="14">
        <f>IF(Raw!AT44&gt;0,Deficit!$D$265-Raw!AT44,"")</f>
        <v>3.9157780239388007</v>
      </c>
      <c r="AR261" s="14" t="str">
        <f>IF(Raw!AU44&gt;0,Deficit!$D$265-Raw!AU44,"")</f>
        <v/>
      </c>
    </row>
    <row r="262" spans="1:44" x14ac:dyDescent="0.25">
      <c r="A262" s="31" t="s">
        <v>30</v>
      </c>
      <c r="B262" s="31">
        <v>10</v>
      </c>
      <c r="C262" s="31">
        <v>150</v>
      </c>
      <c r="D262" s="19">
        <v>23</v>
      </c>
      <c r="E262" s="14"/>
      <c r="F262" s="14">
        <f>IF(Raw!I45&gt;0,Deficit!$D$267-Raw!I45,"")</f>
        <v>13.227566879850251</v>
      </c>
      <c r="G262" s="14">
        <f>IF(Raw!J45&gt;0,Deficit!$D$267-Raw!J45,"")</f>
        <v>12.9351847782224</v>
      </c>
      <c r="H262" s="14">
        <f>IF(Raw!K45&gt;0,Deficit!$D$267-Raw!K45,"")</f>
        <v>13.19268239506553</v>
      </c>
      <c r="I262" s="14">
        <f>IF(Raw!L45&gt;0,Deficit!$D$267-Raw!L45,"")</f>
        <v>12.9620372485338</v>
      </c>
      <c r="J262" s="14">
        <f>IF(Raw!M45&gt;0,Deficit!$D$267-Raw!M45,"")</f>
        <v>13.04429856713273</v>
      </c>
      <c r="K262" s="14">
        <f>IF(Raw!N45&gt;0,Deficit!$D$267-Raw!N45,"")</f>
        <v>12.942841824540601</v>
      </c>
      <c r="L262" s="14">
        <f>IF(Raw!O45&gt;0,Deficit!$D$267-Raw!O45,"")</f>
        <v>12.8766990671702</v>
      </c>
      <c r="M262" s="14">
        <f>IF(Raw!P45&gt;0,Deficit!$D$267-Raw!P45,"")</f>
        <v>12.9562569155524</v>
      </c>
      <c r="N262" s="14">
        <f>IF(Raw!Q45&gt;0,Deficit!$D$267-Raw!Q45,"")</f>
        <v>12.968559132492601</v>
      </c>
      <c r="O262" s="14">
        <f>IF(Raw!R45&gt;0,Deficit!$D$267-Raw!R45,"")</f>
        <v>12.9601700742204</v>
      </c>
      <c r="P262" s="14">
        <f>IF(Raw!S45&gt;0,Deficit!$D$267-Raw!S45,"")</f>
        <v>13.028073942598491</v>
      </c>
      <c r="Q262" s="14">
        <f>IF(Raw!T45&gt;0,Deficit!$D$267-Raw!T45,"")</f>
        <v>12.869923898523901</v>
      </c>
      <c r="R262" s="14">
        <f>IF(Raw!U45&gt;0,Deficit!$D$267-Raw!U45,"")</f>
        <v>12.9458389134493</v>
      </c>
      <c r="S262" s="14">
        <f>IF(Raw!V45&gt;0,Deficit!$D$267-Raw!V45,"")</f>
        <v>12.912454061482</v>
      </c>
      <c r="T262" s="14">
        <f>IF(Raw!W45&gt;0,Deficit!$D$267-Raw!W45,"")</f>
        <v>13.187842492933029</v>
      </c>
      <c r="U262" s="14"/>
      <c r="V262" s="14">
        <f>IF(Raw!Y45&gt;0,Deficit!$D$267-Raw!Y45,"")</f>
        <v>13.144367240108149</v>
      </c>
      <c r="W262" s="14">
        <f>IF(Raw!Z45&gt;0,Deficit!$D$267-Raw!Z45,"")</f>
        <v>12.758789402601799</v>
      </c>
      <c r="X262" s="14">
        <f>IF(Raw!AA45&gt;0,Deficit!$D$267-Raw!AA45,"")</f>
        <v>12.9607572431356</v>
      </c>
      <c r="Y262" s="14">
        <f>IF(Raw!AB45&gt;0,Deficit!$D$267-Raw!AB45,"")</f>
        <v>12.8226648966528</v>
      </c>
      <c r="Z262" s="14">
        <f>IF(Raw!AC45&gt;0,Deficit!$D$267-Raw!AC45,"")</f>
        <v>12.964176822718599</v>
      </c>
      <c r="AA262" s="14">
        <f>IF(Raw!AD45&gt;0,Deficit!$D$267-Raw!AD45,"")</f>
        <v>12.9011083231771</v>
      </c>
      <c r="AB262" s="14">
        <f>IF(Raw!AE45&gt;0,Deficit!$D$267-Raw!AE45,"")</f>
        <v>13.25747593603988</v>
      </c>
      <c r="AC262" s="14">
        <f>IF(Raw!AF45&gt;0,Deficit!$D$267-Raw!AF45,"")</f>
        <v>13.18134459589843</v>
      </c>
      <c r="AD262" s="14">
        <f>IF(Raw!AG45&gt;0,Deficit!$D$267-Raw!AG45,"")</f>
        <v>12.885483645708799</v>
      </c>
      <c r="AE262" s="14">
        <f>IF(Raw!AH45&gt;0,Deficit!$D$267-Raw!AH45,"")</f>
        <v>13.277208463928149</v>
      </c>
      <c r="AF262" s="14">
        <f>IF(Raw!AI45&gt;0,Deficit!$D$267-Raw!AI45,"")</f>
        <v>12.986444657602</v>
      </c>
      <c r="AG262" s="14">
        <f>IF(Raw!AJ45&gt;0,Deficit!$D$267-Raw!AJ45,"")</f>
        <v>13.14117079030995</v>
      </c>
      <c r="AH262" s="14">
        <f>IF(Raw!AK45&gt;0,Deficit!$D$267-Raw!AK45,"")</f>
        <v>12.9391422587486</v>
      </c>
      <c r="AI262" s="14">
        <f>IF(Raw!AL45&gt;0,Deficit!$D$267-Raw!AL45,"")</f>
        <v>12.984927576174501</v>
      </c>
      <c r="AJ262" s="14">
        <f>IF(Raw!AM45&gt;0,Deficit!$D$267-Raw!AM45,"")</f>
        <v>13.0091930913122</v>
      </c>
      <c r="AK262" s="14">
        <f>IF(Raw!AN45&gt;0,Deficit!$D$267-Raw!AN45,"")</f>
        <v>13.15393391941026</v>
      </c>
      <c r="AL262" s="14">
        <f>IF(Raw!AO45&gt;0,Deficit!$D$267-Raw!AO45,"")</f>
        <v>12.8471495290735</v>
      </c>
      <c r="AM262" s="14">
        <f>IF(Raw!AP45&gt;0,Deficit!$D$267-Raw!AP45,"")</f>
        <v>13.086769309356111</v>
      </c>
      <c r="AN262" s="14">
        <f>IF(Raw!AQ45&gt;0,Deficit!$D$267-Raw!AQ45,"")</f>
        <v>12.9825570731022</v>
      </c>
      <c r="AO262" s="14">
        <f>IF(Raw!AR45&gt;0,Deficit!$D$267-Raw!AR45,"")</f>
        <v>12.951271951527699</v>
      </c>
      <c r="AP262" s="14">
        <f>IF(Raw!AS45&gt;0,Deficit!$D$267-Raw!AS45,"")</f>
        <v>13.27218088805968</v>
      </c>
      <c r="AQ262" s="14">
        <f>IF(Raw!AT45&gt;0,Deficit!$D$267-Raw!AT45,"")</f>
        <v>12.906580180909801</v>
      </c>
      <c r="AR262" s="14" t="str">
        <f>IF(Raw!AU45&gt;0,Deficit!$D$267-Raw!AU45,"")</f>
        <v/>
      </c>
    </row>
    <row r="263" spans="1:44" x14ac:dyDescent="0.25">
      <c r="A263" s="31" t="s">
        <v>30</v>
      </c>
      <c r="B263" s="31">
        <v>10</v>
      </c>
      <c r="C263" s="31">
        <v>200</v>
      </c>
      <c r="D263" s="19">
        <v>21</v>
      </c>
      <c r="E263" s="14"/>
      <c r="F263" s="14">
        <f>IF(Raw!I46&gt;0,Deficit!$D$269-Raw!I46,"")</f>
        <v>8.6790766371368004</v>
      </c>
      <c r="G263" s="14">
        <f>IF(Raw!J46&gt;0,Deficit!$D$269-Raw!J46,"")</f>
        <v>8.5158364663321997</v>
      </c>
      <c r="H263" s="14">
        <f>IF(Raw!K46&gt;0,Deficit!$D$269-Raw!K46,"")</f>
        <v>8.4493292115540992</v>
      </c>
      <c r="I263" s="14">
        <f>IF(Raw!L46&gt;0,Deficit!$D$269-Raw!L46,"")</f>
        <v>8.9134402947710001</v>
      </c>
      <c r="J263" s="14">
        <f>IF(Raw!M46&gt;0,Deficit!$D$269-Raw!M46,"")</f>
        <v>8.3119154453126995</v>
      </c>
      <c r="K263" s="14">
        <f>IF(Raw!N46&gt;0,Deficit!$D$269-Raw!N46,"")</f>
        <v>8.8082624840244002</v>
      </c>
      <c r="L263" s="14">
        <f>IF(Raw!O46&gt;0,Deficit!$D$269-Raw!O46,"")</f>
        <v>8.3695175957310006</v>
      </c>
      <c r="M263" s="14">
        <f>IF(Raw!P46&gt;0,Deficit!$D$269-Raw!P46,"")</f>
        <v>8.6025134999655997</v>
      </c>
      <c r="N263" s="14">
        <f>IF(Raw!Q46&gt;0,Deficit!$D$269-Raw!Q46,"")</f>
        <v>8.2894254868446993</v>
      </c>
      <c r="O263" s="14">
        <f>IF(Raw!R46&gt;0,Deficit!$D$269-Raw!R46,"")</f>
        <v>8.4994814966355996</v>
      </c>
      <c r="P263" s="14">
        <f>IF(Raw!S46&gt;0,Deficit!$D$269-Raw!S46,"")</f>
        <v>8.8604529789588007</v>
      </c>
      <c r="Q263" s="14">
        <f>IF(Raw!T46&gt;0,Deficit!$D$269-Raw!T46,"")</f>
        <v>8.4193479335016992</v>
      </c>
      <c r="R263" s="14">
        <f>IF(Raw!U46&gt;0,Deficit!$D$269-Raw!U46,"")</f>
        <v>8.6111450108262009</v>
      </c>
      <c r="S263" s="14">
        <f>IF(Raw!V46&gt;0,Deficit!$D$269-Raw!V46,"")</f>
        <v>8.6001328704633995</v>
      </c>
      <c r="T263" s="14">
        <f>IF(Raw!W46&gt;0,Deficit!$D$269-Raw!W46,"")</f>
        <v>8.6439187323662008</v>
      </c>
      <c r="U263" s="14"/>
      <c r="V263" s="14">
        <f>IF(Raw!Y46&gt;0,Deficit!$D$269-Raw!Y46,"")</f>
        <v>8.2871678404242992</v>
      </c>
      <c r="W263" s="14">
        <f>IF(Raw!Z46&gt;0,Deficit!$D$269-Raw!Z46,"")</f>
        <v>8.5809340866802994</v>
      </c>
      <c r="X263" s="14">
        <f>IF(Raw!AA46&gt;0,Deficit!$D$269-Raw!AA46,"")</f>
        <v>8.7348818635434995</v>
      </c>
      <c r="Y263" s="14">
        <f>IF(Raw!AB46&gt;0,Deficit!$D$269-Raw!AB46,"")</f>
        <v>8.6144800669662001</v>
      </c>
      <c r="Z263" s="14">
        <f>IF(Raw!AC46&gt;0,Deficit!$D$269-Raw!AC46,"")</f>
        <v>8.6945081555043995</v>
      </c>
      <c r="AA263" s="14">
        <f>IF(Raw!AD46&gt;0,Deficit!$D$269-Raw!AD46,"")</f>
        <v>8.4051212488855001</v>
      </c>
      <c r="AB263" s="14">
        <f>IF(Raw!AE46&gt;0,Deficit!$D$269-Raw!AE46,"")</f>
        <v>8.6812031918980992</v>
      </c>
      <c r="AC263" s="14">
        <f>IF(Raw!AF46&gt;0,Deficit!$D$269-Raw!AF46,"")</f>
        <v>9.1183867860869992</v>
      </c>
      <c r="AD263" s="14">
        <f>IF(Raw!AG46&gt;0,Deficit!$D$269-Raw!AG46,"")</f>
        <v>8.8762677065075</v>
      </c>
      <c r="AE263" s="14">
        <f>IF(Raw!AH46&gt;0,Deficit!$D$269-Raw!AH46,"")</f>
        <v>8.4868909980773992</v>
      </c>
      <c r="AF263" s="14">
        <f>IF(Raw!AI46&gt;0,Deficit!$D$269-Raw!AI46,"")</f>
        <v>8.7100975780327996</v>
      </c>
      <c r="AG263" s="14">
        <f>IF(Raw!AJ46&gt;0,Deficit!$D$269-Raw!AJ46,"")</f>
        <v>8.7191381823267005</v>
      </c>
      <c r="AH263" s="14">
        <f>IF(Raw!AK46&gt;0,Deficit!$D$269-Raw!AK46,"")</f>
        <v>8.7606931425978996</v>
      </c>
      <c r="AI263" s="14">
        <f>IF(Raw!AL46&gt;0,Deficit!$D$269-Raw!AL46,"")</f>
        <v>8.6219974928678003</v>
      </c>
      <c r="AJ263" s="14">
        <f>IF(Raw!AM46&gt;0,Deficit!$D$269-Raw!AM46,"")</f>
        <v>8.6020534205798</v>
      </c>
      <c r="AK263" s="14">
        <f>IF(Raw!AN46&gt;0,Deficit!$D$269-Raw!AN46,"")</f>
        <v>8.6875326671510003</v>
      </c>
      <c r="AL263" s="14">
        <f>IF(Raw!AO46&gt;0,Deficit!$D$269-Raw!AO46,"")</f>
        <v>8.6678698646307009</v>
      </c>
      <c r="AM263" s="14">
        <f>IF(Raw!AP46&gt;0,Deficit!$D$269-Raw!AP46,"")</f>
        <v>8.7381650100985002</v>
      </c>
      <c r="AN263" s="14">
        <f>IF(Raw!AQ46&gt;0,Deficit!$D$269-Raw!AQ46,"")</f>
        <v>8.6562714953485997</v>
      </c>
      <c r="AO263" s="14">
        <f>IF(Raw!AR46&gt;0,Deficit!$D$269-Raw!AR46,"")</f>
        <v>8.7283105705548003</v>
      </c>
      <c r="AP263" s="14">
        <f>IF(Raw!AS46&gt;0,Deficit!$D$269-Raw!AS46,"")</f>
        <v>8.9084668795719999</v>
      </c>
      <c r="AQ263" s="14">
        <f>IF(Raw!AT46&gt;0,Deficit!$D$269-Raw!AT46,"")</f>
        <v>9.1364332223387006</v>
      </c>
      <c r="AR263" s="14" t="str">
        <f>IF(Raw!AU46&gt;0,Deficit!$D$269-Raw!AU46,"")</f>
        <v/>
      </c>
    </row>
    <row r="264" spans="1:44" x14ac:dyDescent="0.25">
      <c r="A264" s="31" t="s">
        <v>35</v>
      </c>
      <c r="B264" s="31">
        <v>10</v>
      </c>
      <c r="C264" s="31">
        <v>15</v>
      </c>
      <c r="D264" s="86">
        <v>28</v>
      </c>
      <c r="E264" s="19"/>
      <c r="F264" s="19">
        <f>IF(Raw!I75&gt;0,Deficit!$D$258-Raw!I75,"")</f>
        <v>3.6000000000000014</v>
      </c>
      <c r="G264" s="19">
        <f>IF(Raw!J75&gt;0,Deficit!$D$258-Raw!J75,"")</f>
        <v>15.6</v>
      </c>
      <c r="H264" s="19">
        <f>IF(Raw!K75&gt;0,Deficit!$D$258-Raw!K75,"")</f>
        <v>18.05</v>
      </c>
      <c r="I264" s="19">
        <f>IF(Raw!L75&gt;0,Deficit!$D$258-Raw!L75,"")</f>
        <v>1.5</v>
      </c>
      <c r="J264" s="19">
        <f>IF(Raw!M75&gt;0,Deficit!$D$258-Raw!M75,"")</f>
        <v>9.1000000000000014</v>
      </c>
      <c r="K264" s="19">
        <f>IF(Raw!N75&gt;0,Deficit!$D$258-Raw!N75,"")</f>
        <v>9.6999999999999993</v>
      </c>
      <c r="L264" s="19">
        <f>IF(Raw!O75&gt;0,Deficit!$D$258-Raw!O75,"")</f>
        <v>17.350000000000001</v>
      </c>
      <c r="M264" s="19">
        <f>IF(Raw!P75&gt;0,Deficit!$D$258-Raw!P75,"")</f>
        <v>3.6499999999999986</v>
      </c>
      <c r="N264" s="19">
        <f>IF(Raw!Q75&gt;0,Deficit!$D$258-Raw!Q75,"")</f>
        <v>12.95</v>
      </c>
      <c r="O264" s="19">
        <f>IF(Raw!R75&gt;0,Deficit!$D$258-Raw!R75,"")</f>
        <v>2.8999999999999986</v>
      </c>
      <c r="P264" s="19">
        <f>IF(Raw!S75&gt;0,Deficit!$D$258-Raw!S75,"")</f>
        <v>16.5</v>
      </c>
      <c r="Q264" s="52">
        <f>IF(Raw!T75&gt;0,Deficit!$D$258-Raw!T75,"")</f>
        <v>22.75</v>
      </c>
      <c r="R264" s="19">
        <f>IF(Raw!U75&gt;0,Deficit!$D$258-Raw!U75,"")</f>
        <v>15.8</v>
      </c>
      <c r="S264" s="19">
        <f>IF(Raw!V75&gt;0,Deficit!$D$258-Raw!V75,"")</f>
        <v>5.7666666666667012</v>
      </c>
      <c r="T264" s="19">
        <f>IF(Raw!W75&gt;0,Deficit!$D$258-Raw!W75,"")</f>
        <v>3.6999999999999993</v>
      </c>
      <c r="U264" s="19"/>
      <c r="V264" s="19">
        <f>IF(Raw!Y75&gt;0,Deficit!$D$258-Raw!Y75,"")</f>
        <v>15.4</v>
      </c>
      <c r="W264" s="19">
        <f>IF(Raw!Z75&gt;0,Deficit!$D$258-Raw!Z75,"")</f>
        <v>17.05</v>
      </c>
      <c r="X264" s="19">
        <f>IF(Raw!AA75&gt;0,Deficit!$D$258-Raw!AA75,"")</f>
        <v>6.8500000000000014</v>
      </c>
      <c r="Y264" s="19">
        <f>IF(Raw!AB75&gt;0,Deficit!$D$258-Raw!AB75,"")</f>
        <v>15.4</v>
      </c>
      <c r="Z264" s="19">
        <f>IF(Raw!AC75&gt;0,Deficit!$D$258-Raw!AC75,"")</f>
        <v>0.19999999999999929</v>
      </c>
      <c r="AA264" s="19">
        <f>IF(Raw!AD75&gt;0,Deficit!$D$258-Raw!AD75,"")</f>
        <v>2.3500000000000014</v>
      </c>
      <c r="AB264" s="19">
        <f>IF(Raw!AE75&gt;0,Deficit!$D$258-Raw!AE75,"")</f>
        <v>4.5500000000000007</v>
      </c>
      <c r="AC264" s="19">
        <f>IF(Raw!AF75&gt;0,Deficit!$D$258-Raw!AF75,"")</f>
        <v>1.0500000000000007</v>
      </c>
      <c r="AD264" s="19">
        <f>IF(Raw!AG75&gt;0,Deficit!$D$258-Raw!AG75,"")</f>
        <v>4.3999999999999986</v>
      </c>
      <c r="AE264" s="19">
        <f>IF(Raw!AH75&gt;0,Deficit!$D$258-Raw!AH75,"")</f>
        <v>-0.69999999999999929</v>
      </c>
      <c r="AF264" s="19">
        <f>IF(Raw!AI75&gt;0,Deficit!$D$258-Raw!AI75,"")</f>
        <v>10.649999999999999</v>
      </c>
      <c r="AG264" s="19">
        <f>IF(Raw!AJ75&gt;0,Deficit!$D$258-Raw!AJ75,"")</f>
        <v>14.85</v>
      </c>
      <c r="AH264" s="19">
        <f>IF(Raw!AK75&gt;0,Deficit!$D$258-Raw!AK75,"")</f>
        <v>9.4499999999999993</v>
      </c>
      <c r="AI264" s="19">
        <f>IF(Raw!AL75&gt;0,Deficit!$D$258-Raw!AL75,"")</f>
        <v>17.7</v>
      </c>
      <c r="AJ264" s="19">
        <f>IF(Raw!AM75&gt;0,Deficit!$D$258-Raw!AM75,"")</f>
        <v>3.5500000000000007</v>
      </c>
      <c r="AK264" s="19">
        <f>IF(Raw!AN75&gt;0,Deficit!$D$258-Raw!AN75,"")</f>
        <v>14.9</v>
      </c>
      <c r="AL264" s="19">
        <f>IF(Raw!AO75&gt;0,Deficit!$D$258-Raw!AO75,"")</f>
        <v>18.2</v>
      </c>
      <c r="AM264" s="19">
        <f>IF(Raw!AP75&gt;0,Deficit!$D$258-Raw!AP75,"")</f>
        <v>18.8</v>
      </c>
      <c r="AN264" s="19">
        <f>IF(Raw!AQ75&gt;0,Deficit!$D$258-Raw!AQ75,"")</f>
        <v>11.3</v>
      </c>
      <c r="AO264" s="19">
        <f>IF(Raw!AR75&gt;0,Deficit!$D$258-Raw!AR75,"")</f>
        <v>-0.69999999999999929</v>
      </c>
      <c r="AP264" s="19">
        <f>IF(Raw!AS75&gt;0,Deficit!$D$258-Raw!AS75,"")</f>
        <v>-0.75</v>
      </c>
      <c r="AQ264" s="19">
        <f>IF(Raw!AT75&gt;0,Deficit!$D$258-Raw!AT75,"")</f>
        <v>-2.25</v>
      </c>
      <c r="AR264" s="19" t="str">
        <f>IF(Raw!AU75&gt;0,Deficit!$D$258-Raw!AU75,"")</f>
        <v/>
      </c>
    </row>
    <row r="265" spans="1:44" x14ac:dyDescent="0.25">
      <c r="A265" s="31" t="s">
        <v>35</v>
      </c>
      <c r="B265" s="31">
        <v>10</v>
      </c>
      <c r="C265" s="31">
        <v>30</v>
      </c>
      <c r="D265" s="76">
        <v>26</v>
      </c>
      <c r="E265" s="14"/>
      <c r="F265" s="14">
        <f>IF(Raw!I76&gt;0,Deficit!$D$260-Raw!I76,"")</f>
        <v>9.0330011672541985</v>
      </c>
      <c r="G265" s="14">
        <f>IF(Raw!J76&gt;0,Deficit!$D$260-Raw!J76,"")</f>
        <v>3.9363188992953013</v>
      </c>
      <c r="H265" s="14">
        <f>IF(Raw!K76&gt;0,Deficit!$D$260-Raw!K76,"")</f>
        <v>4.8971107262357982</v>
      </c>
      <c r="I265" s="14">
        <f>IF(Raw!L76&gt;0,Deficit!$D$260-Raw!L76,"")</f>
        <v>0.43768427594639903</v>
      </c>
      <c r="J265" s="14">
        <f>IF(Raw!M76&gt;0,Deficit!$D$260-Raw!M76,"")</f>
        <v>4.563454741301701</v>
      </c>
      <c r="K265" s="14">
        <f>IF(Raw!N76&gt;0,Deficit!$D$260-Raw!N76,"")</f>
        <v>1.7363369156687014</v>
      </c>
      <c r="L265" s="14">
        <f>IF(Raw!O76&gt;0,Deficit!$D$260-Raw!O76,"")</f>
        <v>5.4807667062873016</v>
      </c>
      <c r="M265" s="14">
        <f>IF(Raw!P76&gt;0,Deficit!$D$260-Raw!P76,"")</f>
        <v>5.2513301880781995</v>
      </c>
      <c r="N265" s="14">
        <f>IF(Raw!Q76&gt;0,Deficit!$D$260-Raw!Q76,"")</f>
        <v>7.5091508435323</v>
      </c>
      <c r="O265" s="14">
        <f>IF(Raw!R76&gt;0,Deficit!$D$260-Raw!R76,"")</f>
        <v>8.6049066286688003</v>
      </c>
      <c r="P265" s="14">
        <f>IF(Raw!S76&gt;0,Deficit!$D$260-Raw!S76,"")</f>
        <v>8.9831511708500003</v>
      </c>
      <c r="Q265" s="14">
        <f>IF(Raw!T76&gt;0,Deficit!$D$260-Raw!T76,"")</f>
        <v>8.3434330833334016</v>
      </c>
      <c r="R265" s="14">
        <f>IF(Raw!U76&gt;0,Deficit!$D$260-Raw!U76,"")</f>
        <v>6.4643287462650001</v>
      </c>
      <c r="S265" s="14">
        <f>IF(Raw!V76&gt;0,Deficit!$D$260-Raw!V76,"")</f>
        <v>5.8410620153718007</v>
      </c>
      <c r="T265" s="14">
        <f>IF(Raw!W76&gt;0,Deficit!$D$260-Raw!W76,"")</f>
        <v>3.9328447570565004</v>
      </c>
      <c r="U265" s="14"/>
      <c r="V265" s="14">
        <f>IF(Raw!Y76&gt;0,Deficit!$D$260-Raw!Y76,"")</f>
        <v>6.0254172593920998</v>
      </c>
      <c r="W265" s="14">
        <f>IF(Raw!Z76&gt;0,Deficit!$D$260-Raw!Z76,"")</f>
        <v>8.8647356819138992</v>
      </c>
      <c r="X265" s="14">
        <f>IF(Raw!AA76&gt;0,Deficit!$D$260-Raw!AA76,"")</f>
        <v>9.0894000325571014</v>
      </c>
      <c r="Y265" s="14">
        <f>IF(Raw!AB76&gt;0,Deficit!$D$260-Raw!AB76,"")</f>
        <v>10.335599270350301</v>
      </c>
      <c r="Z265" s="14">
        <f>IF(Raw!AC76&gt;0,Deficit!$D$260-Raw!AC76,"")</f>
        <v>0.92712795729709896</v>
      </c>
      <c r="AA265" s="14">
        <f>IF(Raw!AD76&gt;0,Deficit!$D$260-Raw!AD76,"")</f>
        <v>2.3618782851124998</v>
      </c>
      <c r="AB265" s="14">
        <f>IF(Raw!AE76&gt;0,Deficit!$D$260-Raw!AE76,"")</f>
        <v>1.8009741655749991</v>
      </c>
      <c r="AC265" s="14">
        <f>IF(Raw!AF76&gt;0,Deficit!$D$260-Raw!AF76,"")</f>
        <v>-8.7772511526800656E-2</v>
      </c>
      <c r="AD265" s="14">
        <f>IF(Raw!AG76&gt;0,Deficit!$D$260-Raw!AG76,"")</f>
        <v>3.4893604864698986</v>
      </c>
      <c r="AE265" s="14">
        <f>IF(Raw!AH76&gt;0,Deficit!$D$260-Raw!AH76,"")</f>
        <v>-1.0368671955488011</v>
      </c>
      <c r="AF265" s="14">
        <f>IF(Raw!AI76&gt;0,Deficit!$D$260-Raw!AI76,"")</f>
        <v>1.9514495608310014</v>
      </c>
      <c r="AG265" s="14">
        <f>IF(Raw!AJ76&gt;0,Deficit!$D$260-Raw!AJ76,"")</f>
        <v>6.8856939677378008</v>
      </c>
      <c r="AH265" s="14">
        <f>IF(Raw!AK76&gt;0,Deficit!$D$260-Raw!AK76,"")</f>
        <v>8.1876586308903008</v>
      </c>
      <c r="AI265" s="14">
        <f>IF(Raw!AL76&gt;0,Deficit!$D$260-Raw!AL76,"")</f>
        <v>8.684050660245699</v>
      </c>
      <c r="AJ265" s="14">
        <f>IF(Raw!AM76&gt;0,Deficit!$D$260-Raw!AM76,"")</f>
        <v>8.6215705175924988</v>
      </c>
      <c r="AK265" s="14">
        <f>IF(Raw!AN76&gt;0,Deficit!$D$260-Raw!AN76,"")</f>
        <v>9.288351730653801</v>
      </c>
      <c r="AL265" s="14">
        <f>IF(Raw!AO76&gt;0,Deficit!$D$260-Raw!AO76,"")</f>
        <v>11.262590965952599</v>
      </c>
      <c r="AM265" s="14">
        <f>IF(Raw!AP76&gt;0,Deficit!$D$260-Raw!AP76,"")</f>
        <v>11.519384559679599</v>
      </c>
      <c r="AN265" s="14">
        <f>IF(Raw!AQ76&gt;0,Deficit!$D$260-Raw!AQ76,"")</f>
        <v>-0.26440194179659926</v>
      </c>
      <c r="AO265" s="14">
        <f>IF(Raw!AR76&gt;0,Deficit!$D$260-Raw!AR76,"")</f>
        <v>-0.67442015558030022</v>
      </c>
      <c r="AP265" s="14">
        <f>IF(Raw!AS76&gt;0,Deficit!$D$260-Raw!AS76,"")</f>
        <v>0.34637333053209929</v>
      </c>
      <c r="AQ265" s="14">
        <f>IF(Raw!AT76&gt;0,Deficit!$D$260-Raw!AT76,"")</f>
        <v>0.71720098363649853</v>
      </c>
      <c r="AR265" s="14" t="str">
        <f>IF(Raw!AU76&gt;0,Deficit!$D$260-Raw!AU76,"")</f>
        <v/>
      </c>
    </row>
    <row r="266" spans="1:44" x14ac:dyDescent="0.25">
      <c r="A266" s="31" t="s">
        <v>35</v>
      </c>
      <c r="B266" s="31">
        <v>10</v>
      </c>
      <c r="C266" s="31">
        <v>60</v>
      </c>
      <c r="D266" s="19">
        <v>25.6</v>
      </c>
      <c r="E266" s="19"/>
      <c r="F266" s="19">
        <f>IF(Raw!I77&gt;0,Deficit!$D$262-Raw!I77,"")</f>
        <v>6.3087340089404016</v>
      </c>
      <c r="G266" s="19">
        <f>IF(Raw!J77&gt;0,Deficit!$D$262-Raw!J77,"")</f>
        <v>5.2493090824893009</v>
      </c>
      <c r="H266" s="19">
        <f>IF(Raw!K77&gt;0,Deficit!$D$262-Raw!K77,"")</f>
        <v>5.9828425502017026</v>
      </c>
      <c r="I266" s="19">
        <f>IF(Raw!L77&gt;0,Deficit!$D$262-Raw!L77,"")</f>
        <v>6.2402891960113003</v>
      </c>
      <c r="J266" s="19">
        <f>IF(Raw!M77&gt;0,Deficit!$D$262-Raw!M77,"")</f>
        <v>5.3527779661693025</v>
      </c>
      <c r="K266" s="19">
        <f>IF(Raw!N77&gt;0,Deficit!$D$262-Raw!N77,"")</f>
        <v>5.7132101818849002</v>
      </c>
      <c r="L266" s="19">
        <f>IF(Raw!O77&gt;0,Deficit!$D$262-Raw!O77,"")</f>
        <v>5.1723405151376021</v>
      </c>
      <c r="M266" s="19">
        <f>IF(Raw!P77&gt;0,Deficit!$D$262-Raw!P77,"")</f>
        <v>6.1087378541935031</v>
      </c>
      <c r="N266" s="19">
        <f>IF(Raw!Q77&gt;0,Deficit!$D$262-Raw!Q77,"")</f>
        <v>5.7350638456157021</v>
      </c>
      <c r="O266" s="19">
        <f>IF(Raw!R77&gt;0,Deficit!$D$262-Raw!R77,"")</f>
        <v>5.5228604877803029</v>
      </c>
      <c r="P266" s="19">
        <f>IF(Raw!S77&gt;0,Deficit!$D$262-Raw!S77,"")</f>
        <v>6.1094252556911002</v>
      </c>
      <c r="Q266" s="19">
        <f>IF(Raw!T77&gt;0,Deficit!$D$262-Raw!T77,"")</f>
        <v>4.9274045195695031</v>
      </c>
      <c r="R266" s="19">
        <f>IF(Raw!U77&gt;0,Deficit!$D$262-Raw!U77,"")</f>
        <v>5.925876046813201</v>
      </c>
      <c r="S266" s="19">
        <f>IF(Raw!V77&gt;0,Deficit!$D$262-Raw!V77,"")</f>
        <v>6.4768705535202997</v>
      </c>
      <c r="T266" s="19">
        <f>IF(Raw!W77&gt;0,Deficit!$D$262-Raw!W77,"")</f>
        <v>5.6855359427243002</v>
      </c>
      <c r="U266" s="19"/>
      <c r="V266" s="19">
        <f>IF(Raw!Y77&gt;0,Deficit!$D$262-Raw!Y77,"")</f>
        <v>6.5963972275270031</v>
      </c>
      <c r="W266" s="19">
        <f>IF(Raw!Z77&gt;0,Deficit!$D$262-Raw!Z77,"")</f>
        <v>6.0266901757583007</v>
      </c>
      <c r="X266" s="19">
        <f>IF(Raw!AA77&gt;0,Deficit!$D$262-Raw!AA77,"")</f>
        <v>6.8079543680870032</v>
      </c>
      <c r="Y266" s="19">
        <f>IF(Raw!AB77&gt;0,Deficit!$D$262-Raw!AB77,"")</f>
        <v>6.7430200189637013</v>
      </c>
      <c r="Z266" s="19">
        <f>IF(Raw!AC77&gt;0,Deficit!$D$262-Raw!AC77,"")</f>
        <v>7.2443426454769018</v>
      </c>
      <c r="AA266" s="19">
        <f>IF(Raw!AD77&gt;0,Deficit!$D$262-Raw!AD77,"")</f>
        <v>7.1341881532750016</v>
      </c>
      <c r="AB266" s="19">
        <f>IF(Raw!AE77&gt;0,Deficit!$D$262-Raw!AE77,"")</f>
        <v>0.26573634156390114</v>
      </c>
      <c r="AC266" s="19">
        <f>IF(Raw!AF77&gt;0,Deficit!$D$262-Raw!AF77,"")</f>
        <v>0.25563864406939985</v>
      </c>
      <c r="AD266" s="19">
        <f>IF(Raw!AG77&gt;0,Deficit!$D$262-Raw!AG77,"")</f>
        <v>-0.31987013838309863</v>
      </c>
      <c r="AE266" s="19">
        <f>IF(Raw!AH77&gt;0,Deficit!$D$262-Raw!AH77,"")</f>
        <v>0.39660428792440072</v>
      </c>
      <c r="AF266" s="19">
        <f>IF(Raw!AI77&gt;0,Deficit!$D$262-Raw!AI77,"")</f>
        <v>0.58192954646500183</v>
      </c>
      <c r="AG266" s="19">
        <f>IF(Raw!AJ77&gt;0,Deficit!$D$262-Raw!AJ77,"")</f>
        <v>1.2291392374937011</v>
      </c>
      <c r="AH266" s="19">
        <f>IF(Raw!AK77&gt;0,Deficit!$D$262-Raw!AK77,"")</f>
        <v>1.7925976129716013</v>
      </c>
      <c r="AI266" s="19">
        <f>IF(Raw!AL77&gt;0,Deficit!$D$262-Raw!AL77,"")</f>
        <v>2.8503358605059006</v>
      </c>
      <c r="AJ266" s="19">
        <f>IF(Raw!AM77&gt;0,Deficit!$D$262-Raw!AM77,"")</f>
        <v>3.7382323892927012</v>
      </c>
      <c r="AK266" s="19">
        <f>IF(Raw!AN77&gt;0,Deficit!$D$262-Raw!AN77,"")</f>
        <v>4.0381740800251009</v>
      </c>
      <c r="AL266" s="19">
        <f>IF(Raw!AO77&gt;0,Deficit!$D$262-Raw!AO77,"")</f>
        <v>7.0747569542669027</v>
      </c>
      <c r="AM266" s="19">
        <f>IF(Raw!AP77&gt;0,Deficit!$D$262-Raw!AP77,"")</f>
        <v>7.5575934585591007</v>
      </c>
      <c r="AN266" s="19">
        <f>IF(Raw!AQ77&gt;0,Deficit!$D$262-Raw!AQ77,"")</f>
        <v>2.9350838283083007</v>
      </c>
      <c r="AO266" s="19">
        <f>IF(Raw!AR77&gt;0,Deficit!$D$262-Raw!AR77,"")</f>
        <v>-0.80048792903459898</v>
      </c>
      <c r="AP266" s="19">
        <f>IF(Raw!AS77&gt;0,Deficit!$D$262-Raw!AS77,"")</f>
        <v>0.32227593207630179</v>
      </c>
      <c r="AQ266" s="19">
        <f>IF(Raw!AT77&gt;0,Deficit!$D$262-Raw!AT77,"")</f>
        <v>0.65933827524830235</v>
      </c>
      <c r="AR266" s="19" t="str">
        <f>IF(Raw!AU77&gt;0,Deficit!$D$262-Raw!AU77,"")</f>
        <v/>
      </c>
    </row>
    <row r="267" spans="1:44" x14ac:dyDescent="0.25">
      <c r="A267" s="31" t="s">
        <v>35</v>
      </c>
      <c r="B267" s="31">
        <v>10</v>
      </c>
      <c r="C267" s="31">
        <v>90</v>
      </c>
      <c r="D267" s="69">
        <v>15</v>
      </c>
      <c r="E267" s="14"/>
      <c r="F267" s="14">
        <f>IF(Raw!I78&gt;0,Deficit!$D$264-Raw!I78,"")</f>
        <v>6.2918728037511507</v>
      </c>
      <c r="G267" s="14">
        <f>IF(Raw!J78&gt;0,Deficit!$D$264-Raw!J78,"")</f>
        <v>6.2329152268641206</v>
      </c>
      <c r="H267" s="14">
        <f>IF(Raw!K78&gt;0,Deficit!$D$264-Raw!K78,"")</f>
        <v>6.3103391430926603</v>
      </c>
      <c r="I267" s="14">
        <f>IF(Raw!L78&gt;0,Deficit!$D$264-Raw!L78,"")</f>
        <v>6.3870445840413996</v>
      </c>
      <c r="J267" s="14">
        <f>IF(Raw!M78&gt;0,Deficit!$D$264-Raw!M78,"")</f>
        <v>6.3066771703124598</v>
      </c>
      <c r="K267" s="14">
        <f>IF(Raw!N78&gt;0,Deficit!$D$264-Raw!N78,"")</f>
        <v>6.1691135699682107</v>
      </c>
      <c r="L267" s="14">
        <f>IF(Raw!O78&gt;0,Deficit!$D$264-Raw!O78,"")</f>
        <v>6.2998352261033492</v>
      </c>
      <c r="M267" s="14">
        <f>IF(Raw!P78&gt;0,Deficit!$D$264-Raw!P78,"")</f>
        <v>6.2203483743583998</v>
      </c>
      <c r="N267" s="14">
        <f>IF(Raw!Q78&gt;0,Deficit!$D$264-Raw!Q78,"")</f>
        <v>6.2769373287989207</v>
      </c>
      <c r="O267" s="14">
        <f>IF(Raw!R78&gt;0,Deficit!$D$264-Raw!R78,"")</f>
        <v>6.4596596069469108</v>
      </c>
      <c r="P267" s="14">
        <f>IF(Raw!S78&gt;0,Deficit!$D$264-Raw!S78,"")</f>
        <v>6.1860044642613499</v>
      </c>
      <c r="Q267" s="14">
        <f>IF(Raw!T78&gt;0,Deficit!$D$264-Raw!T78,"")</f>
        <v>6.2186504184533504</v>
      </c>
      <c r="R267" s="14">
        <f>IF(Raw!U78&gt;0,Deficit!$D$264-Raw!U78,"")</f>
        <v>6.2934635720712695</v>
      </c>
      <c r="S267" s="14">
        <f>IF(Raw!V78&gt;0,Deficit!$D$264-Raw!V78,"")</f>
        <v>6.3625884138639002</v>
      </c>
      <c r="T267" s="14">
        <f>IF(Raw!W78&gt;0,Deficit!$D$264-Raw!W78,"")</f>
        <v>6.3261580259200993</v>
      </c>
      <c r="U267" s="14"/>
      <c r="V267" s="14">
        <f>IF(Raw!Y78&gt;0,Deficit!$D$264-Raw!Y78,"")</f>
        <v>6.11333717520432</v>
      </c>
      <c r="W267" s="14">
        <f>IF(Raw!Z78&gt;0,Deficit!$D$264-Raw!Z78,"")</f>
        <v>6.2193386186180799</v>
      </c>
      <c r="X267" s="14">
        <f>IF(Raw!AA78&gt;0,Deficit!$D$264-Raw!AA78,"")</f>
        <v>6.3215426335748592</v>
      </c>
      <c r="Y267" s="14">
        <f>IF(Raw!AB78&gt;0,Deficit!$D$264-Raw!AB78,"")</f>
        <v>6.2792337427175795</v>
      </c>
      <c r="Z267" s="14">
        <f>IF(Raw!AC78&gt;0,Deficit!$D$264-Raw!AC78,"")</f>
        <v>6.3685465936091195</v>
      </c>
      <c r="AA267" s="14">
        <f>IF(Raw!AD78&gt;0,Deficit!$D$264-Raw!AD78,"")</f>
        <v>6.2419128772879695</v>
      </c>
      <c r="AB267" s="14">
        <f>IF(Raw!AE78&gt;0,Deficit!$D$264-Raw!AE78,"")</f>
        <v>4.7677681943735006</v>
      </c>
      <c r="AC267" s="14">
        <f>IF(Raw!AF78&gt;0,Deficit!$D$264-Raw!AF78,"")</f>
        <v>4.3728456855687003</v>
      </c>
      <c r="AD267" s="14">
        <f>IF(Raw!AG78&gt;0,Deficit!$D$264-Raw!AG78,"")</f>
        <v>3.5908731287433007</v>
      </c>
      <c r="AE267" s="14">
        <f>IF(Raw!AH78&gt;0,Deficit!$D$264-Raw!AH78,"")</f>
        <v>3.4599817129399995</v>
      </c>
      <c r="AF267" s="14">
        <f>IF(Raw!AI78&gt;0,Deficit!$D$264-Raw!AI78,"")</f>
        <v>3.5720902040658</v>
      </c>
      <c r="AG267" s="14">
        <f>IF(Raw!AJ78&gt;0,Deficit!$D$264-Raw!AJ78,"")</f>
        <v>3.2460978693721998</v>
      </c>
      <c r="AH267" s="14">
        <f>IF(Raw!AK78&gt;0,Deficit!$D$264-Raw!AK78,"")</f>
        <v>3.5410155449417005</v>
      </c>
      <c r="AI267" s="14">
        <f>IF(Raw!AL78&gt;0,Deficit!$D$264-Raw!AL78,"")</f>
        <v>3.6525175704835995</v>
      </c>
      <c r="AJ267" s="14">
        <f>IF(Raw!AM78&gt;0,Deficit!$D$264-Raw!AM78,"")</f>
        <v>3.6280620342018004</v>
      </c>
      <c r="AK267" s="14">
        <f>IF(Raw!AN78&gt;0,Deficit!$D$264-Raw!AN78,"")</f>
        <v>4.0394974054774995</v>
      </c>
      <c r="AL267" s="14">
        <f>IF(Raw!AO78&gt;0,Deficit!$D$264-Raw!AO78,"")</f>
        <v>3.9866262601364006</v>
      </c>
      <c r="AM267" s="14">
        <f>IF(Raw!AP78&gt;0,Deficit!$D$264-Raw!AP78,"")</f>
        <v>4.1992580724008004</v>
      </c>
      <c r="AN267" s="14">
        <f>IF(Raw!AQ78&gt;0,Deficit!$D$264-Raw!AQ78,"")</f>
        <v>4.5840261494789996</v>
      </c>
      <c r="AO267" s="14">
        <f>IF(Raw!AR78&gt;0,Deficit!$D$264-Raw!AR78,"")</f>
        <v>3.3523148945069003</v>
      </c>
      <c r="AP267" s="14">
        <f>IF(Raw!AS78&gt;0,Deficit!$D$264-Raw!AS78,"")</f>
        <v>2.0753371993467997</v>
      </c>
      <c r="AQ267" s="14">
        <f>IF(Raw!AT78&gt;0,Deficit!$D$264-Raw!AT78,"")</f>
        <v>1.1993933034686997</v>
      </c>
      <c r="AR267" s="14" t="str">
        <f>IF(Raw!AU78&gt;0,Deficit!$D$264-Raw!AU78,"")</f>
        <v/>
      </c>
    </row>
    <row r="268" spans="1:44" x14ac:dyDescent="0.25">
      <c r="A268" s="31" t="s">
        <v>35</v>
      </c>
      <c r="B268" s="31">
        <v>10</v>
      </c>
      <c r="C268" s="31">
        <v>120</v>
      </c>
      <c r="D268" s="19">
        <v>13</v>
      </c>
      <c r="E268" s="14"/>
      <c r="F268" s="14">
        <f>IF(Raw!I79&gt;0,Deficit!$D$266-Raw!I79,"")</f>
        <v>4.9575555162938993</v>
      </c>
      <c r="G268" s="14">
        <f>IF(Raw!J79&gt;0,Deficit!$D$266-Raw!J79,"")</f>
        <v>4.9599395631258307</v>
      </c>
      <c r="H268" s="14">
        <f>IF(Raw!K79&gt;0,Deficit!$D$266-Raw!K79,"")</f>
        <v>4.9372767988014203</v>
      </c>
      <c r="I268" s="14">
        <f>IF(Raw!L79&gt;0,Deficit!$D$266-Raw!L79,"")</f>
        <v>4.8815233952187</v>
      </c>
      <c r="J268" s="14">
        <f>IF(Raw!M79&gt;0,Deficit!$D$266-Raw!M79,"")</f>
        <v>4.8792532075382091</v>
      </c>
      <c r="K268" s="14">
        <f>IF(Raw!N79&gt;0,Deficit!$D$266-Raw!N79,"")</f>
        <v>4.9398044200569302</v>
      </c>
      <c r="L268" s="14">
        <f>IF(Raw!O79&gt;0,Deficit!$D$266-Raw!O79,"")</f>
        <v>4.9475131184382608</v>
      </c>
      <c r="M268" s="14">
        <f>IF(Raw!P79&gt;0,Deficit!$D$266-Raw!P79,"")</f>
        <v>4.9380984015879505</v>
      </c>
      <c r="N268" s="14">
        <f>IF(Raw!Q79&gt;0,Deficit!$D$266-Raw!Q79,"")</f>
        <v>4.7780298387771705</v>
      </c>
      <c r="O268" s="14">
        <f>IF(Raw!R79&gt;0,Deficit!$D$266-Raw!R79,"")</f>
        <v>4.7995037810872301</v>
      </c>
      <c r="P268" s="14">
        <f>IF(Raw!S79&gt;0,Deficit!$D$266-Raw!S79,"")</f>
        <v>4.8747759214725992</v>
      </c>
      <c r="Q268" s="14">
        <f>IF(Raw!T79&gt;0,Deficit!$D$266-Raw!T79,"")</f>
        <v>4.8736437771468992</v>
      </c>
      <c r="R268" s="14">
        <f>IF(Raw!U79&gt;0,Deficit!$D$266-Raw!U79,"")</f>
        <v>4.9588169845182808</v>
      </c>
      <c r="S268" s="14">
        <f>IF(Raw!V79&gt;0,Deficit!$D$266-Raw!V79,"")</f>
        <v>5.0645710173174603</v>
      </c>
      <c r="T268" s="14">
        <f>IF(Raw!W79&gt;0,Deficit!$D$266-Raw!W79,"")</f>
        <v>4.8526737398350406</v>
      </c>
      <c r="U268" s="14"/>
      <c r="V268" s="14">
        <f>IF(Raw!Y79&gt;0,Deficit!$D$266-Raw!Y79,"")</f>
        <v>4.9881787238963007</v>
      </c>
      <c r="W268" s="14">
        <f>IF(Raw!Z79&gt;0,Deficit!$D$266-Raw!Z79,"")</f>
        <v>4.9114822622993302</v>
      </c>
      <c r="X268" s="14">
        <f>IF(Raw!AA79&gt;0,Deficit!$D$266-Raw!AA79,"")</f>
        <v>4.8889667406134993</v>
      </c>
      <c r="Y268" s="14">
        <f>IF(Raw!AB79&gt;0,Deficit!$D$266-Raw!AB79,"")</f>
        <v>4.8978375211323399</v>
      </c>
      <c r="Z268" s="14">
        <f>IF(Raw!AC79&gt;0,Deficit!$D$266-Raw!AC79,"")</f>
        <v>4.9316505295601392</v>
      </c>
      <c r="AA268" s="14">
        <f>IF(Raw!AD79&gt;0,Deficit!$D$266-Raw!AD79,"")</f>
        <v>4.8020226002862803</v>
      </c>
      <c r="AB268" s="14">
        <f>IF(Raw!AE79&gt;0,Deficit!$D$266-Raw!AE79,"")</f>
        <v>4.9719920283869996</v>
      </c>
      <c r="AC268" s="14">
        <f>IF(Raw!AF79&gt;0,Deficit!$D$266-Raw!AF79,"")</f>
        <v>4.97022841612986</v>
      </c>
      <c r="AD268" s="14">
        <f>IF(Raw!AG79&gt;0,Deficit!$D$266-Raw!AG79,"")</f>
        <v>4.8676503667012607</v>
      </c>
      <c r="AE268" s="14">
        <f>IF(Raw!AH79&gt;0,Deficit!$D$266-Raw!AH79,"")</f>
        <v>5.1199834775528998</v>
      </c>
      <c r="AF268" s="14">
        <f>IF(Raw!AI79&gt;0,Deficit!$D$266-Raw!AI79,"")</f>
        <v>5.0143342449820398</v>
      </c>
      <c r="AG268" s="14">
        <f>IF(Raw!AJ79&gt;0,Deficit!$D$266-Raw!AJ79,"")</f>
        <v>4.8731285415009999</v>
      </c>
      <c r="AH268" s="14">
        <f>IF(Raw!AK79&gt;0,Deficit!$D$266-Raw!AK79,"")</f>
        <v>4.9053829646779601</v>
      </c>
      <c r="AI268" s="14">
        <f>IF(Raw!AL79&gt;0,Deficit!$D$266-Raw!AL79,"")</f>
        <v>4.7760269661597796</v>
      </c>
      <c r="AJ268" s="14">
        <f>IF(Raw!AM79&gt;0,Deficit!$D$266-Raw!AM79,"")</f>
        <v>4.7234081825182006</v>
      </c>
      <c r="AK268" s="14">
        <f>IF(Raw!AN79&gt;0,Deficit!$D$266-Raw!AN79,"")</f>
        <v>4.8412847241674992</v>
      </c>
      <c r="AL268" s="14">
        <f>IF(Raw!AO79&gt;0,Deficit!$D$266-Raw!AO79,"")</f>
        <v>4.5579294596808193</v>
      </c>
      <c r="AM268" s="14">
        <f>IF(Raw!AP79&gt;0,Deficit!$D$266-Raw!AP79,"")</f>
        <v>4.6121864729875703</v>
      </c>
      <c r="AN268" s="14">
        <f>IF(Raw!AQ79&gt;0,Deficit!$D$266-Raw!AQ79,"")</f>
        <v>4.4048145734129793</v>
      </c>
      <c r="AO268" s="14">
        <f>IF(Raw!AR79&gt;0,Deficit!$D$266-Raw!AR79,"")</f>
        <v>4.5539399981621997</v>
      </c>
      <c r="AP268" s="14">
        <f>IF(Raw!AS79&gt;0,Deficit!$D$266-Raw!AS79,"")</f>
        <v>3.3854086326648591</v>
      </c>
      <c r="AQ268" s="14">
        <f>IF(Raw!AT79&gt;0,Deficit!$D$266-Raw!AT79,"")</f>
        <v>2.6194216478816994</v>
      </c>
      <c r="AR268" s="14" t="str">
        <f>IF(Raw!AU79&gt;0,Deficit!$D$266-Raw!AU79,"")</f>
        <v/>
      </c>
    </row>
    <row r="269" spans="1:44" x14ac:dyDescent="0.25">
      <c r="A269" s="31" t="s">
        <v>35</v>
      </c>
      <c r="B269" s="31">
        <v>10</v>
      </c>
      <c r="C269" s="31">
        <v>150</v>
      </c>
      <c r="D269" s="19">
        <v>16</v>
      </c>
      <c r="E269" s="14"/>
      <c r="F269" s="14">
        <f>IF(Raw!I80&gt;0,Deficit!$D$268-Raw!I80,"")</f>
        <v>8.0775022950397499</v>
      </c>
      <c r="G269" s="14">
        <f>IF(Raw!J80&gt;0,Deficit!$D$268-Raw!J80,"")</f>
        <v>8.1206251849595787</v>
      </c>
      <c r="H269" s="14">
        <f>IF(Raw!K80&gt;0,Deficit!$D$268-Raw!K80,"")</f>
        <v>8.11582471957019</v>
      </c>
      <c r="I269" s="14">
        <f>IF(Raw!L80&gt;0,Deficit!$D$268-Raw!L80,"")</f>
        <v>7.8697156678110805</v>
      </c>
      <c r="J269" s="14">
        <f>IF(Raw!M80&gt;0,Deficit!$D$268-Raw!M80,"")</f>
        <v>8.2878093515360103</v>
      </c>
      <c r="K269" s="14">
        <f>IF(Raw!N80&gt;0,Deficit!$D$268-Raw!N80,"")</f>
        <v>8.1009404779282299</v>
      </c>
      <c r="L269" s="14">
        <f>IF(Raw!O80&gt;0,Deficit!$D$268-Raw!O80,"")</f>
        <v>7.9307383127120907</v>
      </c>
      <c r="M269" s="14">
        <f>IF(Raw!P80&gt;0,Deficit!$D$268-Raw!P80,"")</f>
        <v>8.0435936763484008</v>
      </c>
      <c r="N269" s="14">
        <f>IF(Raw!Q80&gt;0,Deficit!$D$268-Raw!Q80,"")</f>
        <v>8.1207023006843997</v>
      </c>
      <c r="O269" s="14">
        <f>IF(Raw!R80&gt;0,Deficit!$D$268-Raw!R80,"")</f>
        <v>8.0381479768313788</v>
      </c>
      <c r="P269" s="14">
        <f>IF(Raw!S80&gt;0,Deficit!$D$268-Raw!S80,"")</f>
        <v>8.22785236012556</v>
      </c>
      <c r="Q269" s="14">
        <f>IF(Raw!T80&gt;0,Deficit!$D$268-Raw!T80,"")</f>
        <v>8.0216376280603789</v>
      </c>
      <c r="R269" s="14">
        <f>IF(Raw!U80&gt;0,Deficit!$D$268-Raw!U80,"")</f>
        <v>7.9639271340077702</v>
      </c>
      <c r="S269" s="14">
        <f>IF(Raw!V80&gt;0,Deficit!$D$268-Raw!V80,"")</f>
        <v>8.1009689811357788</v>
      </c>
      <c r="T269" s="14">
        <f>IF(Raw!W80&gt;0,Deficit!$D$268-Raw!W80,"")</f>
        <v>8.0674997220774198</v>
      </c>
      <c r="U269" s="14"/>
      <c r="V269" s="14">
        <f>IF(Raw!Y80&gt;0,Deficit!$D$268-Raw!Y80,"")</f>
        <v>7.9944905667985804</v>
      </c>
      <c r="W269" s="14">
        <f>IF(Raw!Z80&gt;0,Deficit!$D$268-Raw!Z80,"")</f>
        <v>8.1788088055595498</v>
      </c>
      <c r="X269" s="14">
        <f>IF(Raw!AA80&gt;0,Deficit!$D$268-Raw!AA80,"")</f>
        <v>8.0820850257506098</v>
      </c>
      <c r="Y269" s="14">
        <f>IF(Raw!AB80&gt;0,Deficit!$D$268-Raw!AB80,"")</f>
        <v>8.0441313942899502</v>
      </c>
      <c r="Z269" s="14">
        <f>IF(Raw!AC80&gt;0,Deficit!$D$268-Raw!AC80,"")</f>
        <v>8.1358269671457606</v>
      </c>
      <c r="AA269" s="14">
        <f>IF(Raw!AD80&gt;0,Deficit!$D$268-Raw!AD80,"")</f>
        <v>7.9734111561422996</v>
      </c>
      <c r="AB269" s="14">
        <f>IF(Raw!AE80&gt;0,Deficit!$D$268-Raw!AE80,"")</f>
        <v>8.1181568123363501</v>
      </c>
      <c r="AC269" s="14">
        <f>IF(Raw!AF80&gt;0,Deficit!$D$268-Raw!AF80,"")</f>
        <v>8.0971731860930802</v>
      </c>
      <c r="AD269" s="14">
        <f>IF(Raw!AG80&gt;0,Deficit!$D$268-Raw!AG80,"")</f>
        <v>7.9146008575035403</v>
      </c>
      <c r="AE269" s="14">
        <f>IF(Raw!AH80&gt;0,Deficit!$D$268-Raw!AH80,"")</f>
        <v>8.1892387577792505</v>
      </c>
      <c r="AF269" s="14">
        <f>IF(Raw!AI80&gt;0,Deficit!$D$268-Raw!AI80,"")</f>
        <v>8.2318170629462699</v>
      </c>
      <c r="AG269" s="14">
        <f>IF(Raw!AJ80&gt;0,Deficit!$D$268-Raw!AJ80,"")</f>
        <v>8.0861641741064396</v>
      </c>
      <c r="AH269" s="14">
        <f>IF(Raw!AK80&gt;0,Deficit!$D$268-Raw!AK80,"")</f>
        <v>8.0544759083128703</v>
      </c>
      <c r="AI269" s="14">
        <f>IF(Raw!AL80&gt;0,Deficit!$D$268-Raw!AL80,"")</f>
        <v>7.9883995888941808</v>
      </c>
      <c r="AJ269" s="14">
        <f>IF(Raw!AM80&gt;0,Deficit!$D$268-Raw!AM80,"")</f>
        <v>8.0287387170166511</v>
      </c>
      <c r="AK269" s="14">
        <f>IF(Raw!AN80&gt;0,Deficit!$D$268-Raw!AN80,"")</f>
        <v>8.1445994627018408</v>
      </c>
      <c r="AL269" s="14">
        <f>IF(Raw!AO80&gt;0,Deficit!$D$268-Raw!AO80,"")</f>
        <v>8.06410903117151</v>
      </c>
      <c r="AM269" s="14">
        <f>IF(Raw!AP80&gt;0,Deficit!$D$268-Raw!AP80,"")</f>
        <v>8.1665480345767207</v>
      </c>
      <c r="AN269" s="14">
        <f>IF(Raw!AQ80&gt;0,Deficit!$D$268-Raw!AQ80,"")</f>
        <v>8.1302204311171593</v>
      </c>
      <c r="AO269" s="14">
        <f>IF(Raw!AR80&gt;0,Deficit!$D$268-Raw!AR80,"")</f>
        <v>8.0022619154215207</v>
      </c>
      <c r="AP269" s="14">
        <f>IF(Raw!AS80&gt;0,Deficit!$D$268-Raw!AS80,"")</f>
        <v>8.1651883521663997</v>
      </c>
      <c r="AQ269" s="14">
        <f>IF(Raw!AT80&gt;0,Deficit!$D$268-Raw!AT80,"")</f>
        <v>7.9999556695844998</v>
      </c>
      <c r="AR269" s="14" t="str">
        <f>IF(Raw!AU80&gt;0,Deficit!$D$268-Raw!AU80,"")</f>
        <v/>
      </c>
    </row>
    <row r="270" spans="1:44" x14ac:dyDescent="0.25">
      <c r="A270" s="31" t="s">
        <v>35</v>
      </c>
      <c r="B270" s="31">
        <v>10</v>
      </c>
      <c r="C270" s="31">
        <v>200</v>
      </c>
      <c r="D270" s="19">
        <v>18</v>
      </c>
      <c r="E270" s="14"/>
      <c r="F270" s="14">
        <f>IF(Raw!I81&gt;0,Deficit!$D$270-Raw!I81,"")</f>
        <v>5.7044996773172993</v>
      </c>
      <c r="G270" s="14">
        <f>IF(Raw!J81&gt;0,Deficit!$D$270-Raw!J81,"")</f>
        <v>5.5727957161400994</v>
      </c>
      <c r="H270" s="14">
        <f>IF(Raw!K81&gt;0,Deficit!$D$270-Raw!K81,"")</f>
        <v>5.4312189613527995</v>
      </c>
      <c r="I270" s="14">
        <f>IF(Raw!L81&gt;0,Deficit!$D$270-Raw!L81,"")</f>
        <v>5.1378775187332995</v>
      </c>
      <c r="J270" s="14">
        <f>IF(Raw!M81&gt;0,Deficit!$D$270-Raw!M81,"")</f>
        <v>5.3824029295981006</v>
      </c>
      <c r="K270" s="14">
        <f>IF(Raw!N81&gt;0,Deficit!$D$270-Raw!N81,"")</f>
        <v>4.9218277945160995</v>
      </c>
      <c r="L270" s="14">
        <f>IF(Raw!O81&gt;0,Deficit!$D$270-Raw!O81,"")</f>
        <v>5.4088206573064994</v>
      </c>
      <c r="M270" s="14">
        <f>IF(Raw!P81&gt;0,Deficit!$D$270-Raw!P81,"")</f>
        <v>5.2168406793827007</v>
      </c>
      <c r="N270" s="14">
        <f>IF(Raw!Q81&gt;0,Deficit!$D$270-Raw!Q81,"")</f>
        <v>5.5471855794682998</v>
      </c>
      <c r="O270" s="14">
        <f>IF(Raw!R81&gt;0,Deficit!$D$270-Raw!R81,"")</f>
        <v>5.2860712183430998</v>
      </c>
      <c r="P270" s="14">
        <f>IF(Raw!S81&gt;0,Deficit!$D$270-Raw!S81,"")</f>
        <v>5.4673178555858009</v>
      </c>
      <c r="Q270" s="14">
        <f>IF(Raw!T81&gt;0,Deficit!$D$270-Raw!T81,"")</f>
        <v>5.3116483683265994</v>
      </c>
      <c r="R270" s="14">
        <f>IF(Raw!U81&gt;0,Deficit!$D$270-Raw!U81,"")</f>
        <v>5.5622993454782002</v>
      </c>
      <c r="S270" s="14">
        <f>IF(Raw!V81&gt;0,Deficit!$D$270-Raw!V81,"")</f>
        <v>5.4771367354118006</v>
      </c>
      <c r="T270" s="14">
        <f>IF(Raw!W81&gt;0,Deficit!$D$270-Raw!W81,"")</f>
        <v>5.4643171236869996</v>
      </c>
      <c r="U270" s="14"/>
      <c r="V270" s="14">
        <f>IF(Raw!Y81&gt;0,Deficit!$D$270-Raw!Y81,"")</f>
        <v>5.2079340639104004</v>
      </c>
      <c r="W270" s="14">
        <f>IF(Raw!Z81&gt;0,Deficit!$D$270-Raw!Z81,"")</f>
        <v>4.9448150846254002</v>
      </c>
      <c r="X270" s="14">
        <f>IF(Raw!AA81&gt;0,Deficit!$D$270-Raw!AA81,"")</f>
        <v>5.1884114045990994</v>
      </c>
      <c r="Y270" s="14">
        <f>IF(Raw!AB81&gt;0,Deficit!$D$270-Raw!AB81,"")</f>
        <v>5.4944290604501003</v>
      </c>
      <c r="Z270" s="14">
        <f>IF(Raw!AC81&gt;0,Deficit!$D$270-Raw!AC81,"")</f>
        <v>5.0889530213725997</v>
      </c>
      <c r="AA270" s="14">
        <f>IF(Raw!AD81&gt;0,Deficit!$D$270-Raw!AD81,"")</f>
        <v>5.3029562827437999</v>
      </c>
      <c r="AB270" s="14">
        <f>IF(Raw!AE81&gt;0,Deficit!$D$270-Raw!AE81,"")</f>
        <v>5.0585690121985003</v>
      </c>
      <c r="AC270" s="14">
        <f>IF(Raw!AF81&gt;0,Deficit!$D$270-Raw!AF81,"")</f>
        <v>5.3989968002554996</v>
      </c>
      <c r="AD270" s="14">
        <f>IF(Raw!AG81&gt;0,Deficit!$D$270-Raw!AG81,"")</f>
        <v>5.2684030356499001</v>
      </c>
      <c r="AE270" s="14">
        <f>IF(Raw!AH81&gt;0,Deficit!$D$270-Raw!AH81,"")</f>
        <v>5.3166363132030003</v>
      </c>
      <c r="AF270" s="14">
        <f>IF(Raw!AI81&gt;0,Deficit!$D$270-Raw!AI81,"")</f>
        <v>5.6238243973112994</v>
      </c>
      <c r="AG270" s="14">
        <f>IF(Raw!AJ81&gt;0,Deficit!$D$270-Raw!AJ81,"")</f>
        <v>5.0183628884546003</v>
      </c>
      <c r="AH270" s="14">
        <f>IF(Raw!AK81&gt;0,Deficit!$D$270-Raw!AK81,"")</f>
        <v>4.8109672740120004</v>
      </c>
      <c r="AI270" s="14">
        <f>IF(Raw!AL81&gt;0,Deficit!$D$270-Raw!AL81,"")</f>
        <v>5.5035480274522008</v>
      </c>
      <c r="AJ270" s="14">
        <f>IF(Raw!AM81&gt;0,Deficit!$D$270-Raw!AM81,"")</f>
        <v>4.8434872894167995</v>
      </c>
      <c r="AK270" s="14">
        <f>IF(Raw!AN81&gt;0,Deficit!$D$270-Raw!AN81,"")</f>
        <v>5.3536417357292994</v>
      </c>
      <c r="AL270" s="14">
        <f>IF(Raw!AO81&gt;0,Deficit!$D$270-Raw!AO81,"")</f>
        <v>4.7387089275602001</v>
      </c>
      <c r="AM270" s="14">
        <f>IF(Raw!AP81&gt;0,Deficit!$D$270-Raw!AP81,"")</f>
        <v>4.5183402494242006</v>
      </c>
      <c r="AN270" s="14">
        <f>IF(Raw!AQ81&gt;0,Deficit!$D$270-Raw!AQ81,"")</f>
        <v>4.9935162306256995</v>
      </c>
      <c r="AO270" s="14">
        <f>IF(Raw!AR81&gt;0,Deficit!$D$270-Raw!AR81,"")</f>
        <v>5.2502064174208005</v>
      </c>
      <c r="AP270" s="14">
        <f>IF(Raw!AS81&gt;0,Deficit!$D$270-Raw!AS81,"")</f>
        <v>5.6139162168583994</v>
      </c>
      <c r="AQ270" s="14">
        <f>IF(Raw!AT81&gt;0,Deficit!$D$270-Raw!AT81,"")</f>
        <v>5.4302339973014995</v>
      </c>
      <c r="AR270" s="14" t="str">
        <f>IF(Raw!AU81&gt;0,Deficit!$D$270-Raw!AU81,"")</f>
        <v/>
      </c>
    </row>
    <row r="271" spans="1:44" x14ac:dyDescent="0.25">
      <c r="A271" s="33" t="s">
        <v>65</v>
      </c>
      <c r="B271" s="33">
        <v>10</v>
      </c>
      <c r="C271" s="33">
        <v>15</v>
      </c>
      <c r="D271" s="78">
        <v>28</v>
      </c>
      <c r="E271" s="34"/>
      <c r="F271" s="34">
        <f>IF(Raw!I285&gt;0,Deficit!$D$271-Raw!I285,"")</f>
        <v>16.399999999999999</v>
      </c>
      <c r="G271" s="34">
        <f>IF(Raw!J285&gt;0,Deficit!$D$271-Raw!J285,"")</f>
        <v>11.3</v>
      </c>
      <c r="H271" s="34">
        <f>IF(Raw!K285&gt;0,Deficit!$D$271-Raw!K285,"")</f>
        <v>15.4</v>
      </c>
      <c r="I271" s="34">
        <f>IF(Raw!L285&gt;0,Deficit!$D$271-Raw!L285,"")</f>
        <v>0.10000000000000142</v>
      </c>
      <c r="J271" s="34">
        <f>IF(Raw!M285&gt;0,Deficit!$D$271-Raw!M285,"")</f>
        <v>7.6999999999999993</v>
      </c>
      <c r="K271" s="34">
        <f>IF(Raw!N285&gt;0,Deficit!$D$271-Raw!N285,"")</f>
        <v>2.4499999999999993</v>
      </c>
      <c r="L271" s="34">
        <f>IF(Raw!O285&gt;0,Deficit!$D$271-Raw!O285,"")</f>
        <v>18.55</v>
      </c>
      <c r="M271" s="34">
        <f>IF(Raw!P285&gt;0,Deficit!$D$271-Raw!P285,"")</f>
        <v>1.8000000000000007</v>
      </c>
      <c r="N271" s="34">
        <f>IF(Raw!Q285&gt;0,Deficit!$D$271-Raw!Q285,"")</f>
        <v>13.35</v>
      </c>
      <c r="O271" s="34">
        <f>IF(Raw!R285&gt;0,Deficit!$D$271-Raw!R285,"")</f>
        <v>1.8500000000000014</v>
      </c>
      <c r="P271" s="34">
        <f>IF(Raw!S285&gt;0,Deficit!$D$271-Raw!S285,"")</f>
        <v>15.55</v>
      </c>
      <c r="Q271" s="34">
        <f>IF(Raw!T285&gt;0,Deficit!$D$271-Raw!T285,"")</f>
        <v>15.8</v>
      </c>
      <c r="R271" s="34">
        <f>IF(Raw!U285&gt;0,Deficit!$D$271-Raw!U285,"")</f>
        <v>14.6</v>
      </c>
      <c r="S271" s="34">
        <f>IF(Raw!V285&gt;0,Deficit!$D$271-Raw!V285,"")</f>
        <v>6.5</v>
      </c>
      <c r="T271" s="34">
        <f>IF(Raw!W285&gt;0,Deficit!$D$271-Raw!W285,"")</f>
        <v>0.75</v>
      </c>
      <c r="U271" s="34"/>
      <c r="V271" s="34">
        <f>IF(Raw!Y285&gt;0,Deficit!$D$271-Raw!Y285,"")</f>
        <v>11.649999999999999</v>
      </c>
      <c r="W271" s="34">
        <f>IF(Raw!Z285&gt;0,Deficit!$D$271-Raw!Z285,"")</f>
        <v>16.649999999999999</v>
      </c>
      <c r="X271" s="34">
        <f>IF(Raw!AA285&gt;0,Deficit!$D$271-Raw!AA285,"")</f>
        <v>4.5500000000000007</v>
      </c>
      <c r="Y271" s="34">
        <f>IF(Raw!AB285&gt;0,Deficit!$D$271-Raw!AB285,"")</f>
        <v>14.6</v>
      </c>
      <c r="Z271" s="34">
        <f>IF(Raw!AC285&gt;0,Deficit!$D$271-Raw!AC285,"")</f>
        <v>1.6499999999999986</v>
      </c>
      <c r="AA271" s="34">
        <f>IF(Raw!AD285&gt;0,Deficit!$D$271-Raw!AD285,"")</f>
        <v>5.8000000000000007</v>
      </c>
      <c r="AB271" s="34">
        <f>IF(Raw!AE285&gt;0,Deficit!$D$271-Raw!AE285,"")</f>
        <v>4.3500000000000014</v>
      </c>
      <c r="AC271" s="34">
        <f>IF(Raw!AF285&gt;0,Deficit!$D$271-Raw!AF285,"")</f>
        <v>-1.1000000000000014</v>
      </c>
      <c r="AD271" s="34">
        <f>IF(Raw!AG285&gt;0,Deficit!$D$271-Raw!AG285,"")</f>
        <v>13.6</v>
      </c>
      <c r="AE271" s="34">
        <f>IF(Raw!AH285&gt;0,Deficit!$D$271-Raw!AH285,"")</f>
        <v>-1.5</v>
      </c>
      <c r="AF271" s="34">
        <f>IF(Raw!AI285&gt;0,Deficit!$D$271-Raw!AI285,"")</f>
        <v>4.1999999999999993</v>
      </c>
      <c r="AG271" s="34">
        <f>IF(Raw!AJ285&gt;0,Deficit!$D$271-Raw!AJ285,"")</f>
        <v>18.7</v>
      </c>
      <c r="AH271" s="34">
        <f>IF(Raw!AK285&gt;0,Deficit!$D$271-Raw!AK285,"")</f>
        <v>5.3999999999999986</v>
      </c>
      <c r="AI271" s="34">
        <f>IF(Raw!AL285&gt;0,Deficit!$D$271-Raw!AL285,"")</f>
        <v>15.25</v>
      </c>
      <c r="AJ271" s="34">
        <f>IF(Raw!AM285&gt;0,Deficit!$D$271-Raw!AM285,"")</f>
        <v>6</v>
      </c>
      <c r="AK271" s="34">
        <f>IF(Raw!AN285&gt;0,Deficit!$D$271-Raw!AN285,"")</f>
        <v>14.45</v>
      </c>
      <c r="AL271" s="34">
        <f>IF(Raw!AO285&gt;0,Deficit!$D$271-Raw!AO285,"")</f>
        <v>18.45</v>
      </c>
      <c r="AM271" s="34">
        <f>IF(Raw!AP285&gt;0,Deficit!$D$271-Raw!AP285,"")</f>
        <v>19.350000000000001</v>
      </c>
      <c r="AN271" s="34">
        <f>IF(Raw!AQ285&gt;0,Deficit!$D$271-Raw!AQ285,"")</f>
        <v>1.8999999999999986</v>
      </c>
      <c r="AO271" s="34">
        <f>IF(Raw!AR285&gt;0,Deficit!$D$271-Raw!AR285,"")</f>
        <v>-0.44999999999999929</v>
      </c>
      <c r="AP271" s="34">
        <f>IF(Raw!AS285&gt;0,Deficit!$D$271-Raw!AS285,"")</f>
        <v>-4.3999999999999986</v>
      </c>
      <c r="AQ271" s="34">
        <f>IF(Raw!AT285&gt;0,Deficit!$D$271-Raw!AT285,"")</f>
        <v>3.1499999999999986</v>
      </c>
      <c r="AR271" s="34" t="str">
        <f>IF(Raw!AU285&gt;0,Deficit!$D$271-Raw!AU285,"")</f>
        <v/>
      </c>
    </row>
    <row r="272" spans="1:44" x14ac:dyDescent="0.25">
      <c r="A272" s="31" t="s">
        <v>65</v>
      </c>
      <c r="B272" s="26">
        <v>10</v>
      </c>
      <c r="C272" s="26">
        <v>30</v>
      </c>
      <c r="D272" s="86">
        <v>29</v>
      </c>
      <c r="E272" s="14"/>
      <c r="F272" s="14">
        <f>IF(Raw!I286&gt;0,Deficit!$D$273-Raw!I286,"")</f>
        <v>6.8613598927972994</v>
      </c>
      <c r="G272" s="14">
        <f>IF(Raw!J286&gt;0,Deficit!$D$273-Raw!J286,"")</f>
        <v>2.4225278137247983</v>
      </c>
      <c r="H272" s="14">
        <f>IF(Raw!K286&gt;0,Deficit!$D$273-Raw!K286,"")</f>
        <v>3.3256471105731009</v>
      </c>
      <c r="I272" s="14">
        <f>IF(Raw!L286&gt;0,Deficit!$D$273-Raw!L286,"")</f>
        <v>-0.11539522075209874</v>
      </c>
      <c r="J272" s="14">
        <f>IF(Raw!M286&gt;0,Deficit!$D$273-Raw!M286,"")</f>
        <v>5.6537319260818997</v>
      </c>
      <c r="K272" s="14">
        <f>IF(Raw!N286&gt;0,Deficit!$D$273-Raw!N286,"")</f>
        <v>1.1301734212744989</v>
      </c>
      <c r="L272" s="14">
        <f>IF(Raw!O286&gt;0,Deficit!$D$273-Raw!O286,"")</f>
        <v>6.6961356276697011</v>
      </c>
      <c r="M272" s="14">
        <f>IF(Raw!P286&gt;0,Deficit!$D$273-Raw!P286,"")</f>
        <v>4.2515334681536991</v>
      </c>
      <c r="N272" s="14">
        <f>IF(Raw!Q286&gt;0,Deficit!$D$273-Raw!Q286,"")</f>
        <v>9.1311853871821995</v>
      </c>
      <c r="O272" s="14">
        <f>IF(Raw!R286&gt;0,Deficit!$D$273-Raw!R286,"")</f>
        <v>10.163980660316401</v>
      </c>
      <c r="P272" s="14">
        <f>IF(Raw!S286&gt;0,Deficit!$D$273-Raw!S286,"")</f>
        <v>12.1635712554164</v>
      </c>
      <c r="Q272" s="14">
        <f>IF(Raw!T286&gt;0,Deficit!$D$273-Raw!T286,"")</f>
        <v>10.999398179763499</v>
      </c>
      <c r="R272" s="14">
        <f>IF(Raw!U286&gt;0,Deficit!$D$273-Raw!U286,"")</f>
        <v>5.8643436610155995</v>
      </c>
      <c r="S272" s="14">
        <f>IF(Raw!V286&gt;0,Deficit!$D$273-Raw!V286,"")</f>
        <v>7.9216133807701006</v>
      </c>
      <c r="T272" s="14">
        <f>IF(Raw!W286&gt;0,Deficit!$D$273-Raw!W286,"")</f>
        <v>2.4719197199334992</v>
      </c>
      <c r="U272" s="14"/>
      <c r="V272" s="14">
        <f>IF(Raw!Y286&gt;0,Deficit!$D$273-Raw!Y286,"")</f>
        <v>9.2773808601981003</v>
      </c>
      <c r="W272" s="14">
        <f>IF(Raw!Z286&gt;0,Deficit!$D$273-Raw!Z286,"")</f>
        <v>11.182812887601699</v>
      </c>
      <c r="X272" s="14">
        <f>IF(Raw!AA286&gt;0,Deficit!$D$273-Raw!AA286,"")</f>
        <v>6.9526061039135989</v>
      </c>
      <c r="Y272" s="14">
        <f>IF(Raw!AB286&gt;0,Deficit!$D$273-Raw!AB286,"")</f>
        <v>10.5320196604955</v>
      </c>
      <c r="Z272" s="14">
        <f>IF(Raw!AC286&gt;0,Deficit!$D$273-Raw!AC286,"")</f>
        <v>0.4933540511798995</v>
      </c>
      <c r="AA272" s="14">
        <f>IF(Raw!AD286&gt;0,Deficit!$D$273-Raw!AD286,"")</f>
        <v>4.8344245582774015</v>
      </c>
      <c r="AB272" s="14">
        <f>IF(Raw!AE286&gt;0,Deficit!$D$273-Raw!AE286,"")</f>
        <v>2.5939271010593004</v>
      </c>
      <c r="AC272" s="14">
        <f>IF(Raw!AF286&gt;0,Deficit!$D$273-Raw!AF286,"")</f>
        <v>0.15907625774820033</v>
      </c>
      <c r="AD272" s="14">
        <f>IF(Raw!AG286&gt;0,Deficit!$D$273-Raw!AG286,"")</f>
        <v>4.8550457465088996</v>
      </c>
      <c r="AE272" s="14">
        <f>IF(Raw!AH286&gt;0,Deficit!$D$273-Raw!AH286,"")</f>
        <v>-0.51288203504089935</v>
      </c>
      <c r="AF272" s="14">
        <f>IF(Raw!AI286&gt;0,Deficit!$D$273-Raw!AI286,"")</f>
        <v>1.9833986175340996</v>
      </c>
      <c r="AG272" s="14">
        <f>IF(Raw!AJ286&gt;0,Deficit!$D$273-Raw!AJ286,"")</f>
        <v>11.0534834847683</v>
      </c>
      <c r="AH272" s="14">
        <f>IF(Raw!AK286&gt;0,Deficit!$D$273-Raw!AK286,"")</f>
        <v>8.2263785303820001</v>
      </c>
      <c r="AI272" s="14">
        <f>IF(Raw!AL286&gt;0,Deficit!$D$273-Raw!AL286,"")</f>
        <v>10.804809035591099</v>
      </c>
      <c r="AJ272" s="14">
        <f>IF(Raw!AM286&gt;0,Deficit!$D$273-Raw!AM286,"")</f>
        <v>11.265839877574798</v>
      </c>
      <c r="AK272" s="14">
        <f>IF(Raw!AN286&gt;0,Deficit!$D$273-Raw!AN286,"")</f>
        <v>11.266504240894601</v>
      </c>
      <c r="AL272" s="14">
        <f>IF(Raw!AO286&gt;0,Deficit!$D$273-Raw!AO286,"")</f>
        <v>13.7647807255037</v>
      </c>
      <c r="AM272" s="14">
        <f>IF(Raw!AP286&gt;0,Deficit!$D$273-Raw!AP286,"")</f>
        <v>13.7886160309983</v>
      </c>
      <c r="AN272" s="14">
        <f>IF(Raw!AQ286&gt;0,Deficit!$D$273-Raw!AQ286,"")</f>
        <v>-0.46148446396340148</v>
      </c>
      <c r="AO272" s="14">
        <f>IF(Raw!AR286&gt;0,Deficit!$D$273-Raw!AR286,"")</f>
        <v>-1.303715323728099</v>
      </c>
      <c r="AP272" s="14">
        <f>IF(Raw!AS286&gt;0,Deficit!$D$273-Raw!AS286,"")</f>
        <v>0.3954774900994984</v>
      </c>
      <c r="AQ272" s="14">
        <f>IF(Raw!AT286&gt;0,Deficit!$D$273-Raw!AT286,"")</f>
        <v>3.2942302817444009</v>
      </c>
      <c r="AR272" s="14" t="str">
        <f>IF(Raw!AU286&gt;0,Deficit!$D$273-Raw!AU286,"")</f>
        <v/>
      </c>
    </row>
    <row r="273" spans="1:44" x14ac:dyDescent="0.25">
      <c r="A273" s="31" t="s">
        <v>65</v>
      </c>
      <c r="B273" s="26">
        <v>10</v>
      </c>
      <c r="C273" s="26">
        <v>60</v>
      </c>
      <c r="D273" s="76">
        <v>15.5</v>
      </c>
      <c r="E273" s="14"/>
      <c r="F273" s="14">
        <f>IF(Raw!I287&gt;0,Deficit!$D$275-Raw!I287,"")</f>
        <v>4.3830883182425993</v>
      </c>
      <c r="G273" s="14">
        <f>IF(Raw!J287&gt;0,Deficit!$D$275-Raw!J287,"")</f>
        <v>3.8049574616879003</v>
      </c>
      <c r="H273" s="14">
        <f>IF(Raw!K287&gt;0,Deficit!$D$275-Raw!K287,"")</f>
        <v>3.8721459192121994</v>
      </c>
      <c r="I273" s="14">
        <f>IF(Raw!L287&gt;0,Deficit!$D$275-Raw!L287,"")</f>
        <v>2.4339445171448002</v>
      </c>
      <c r="J273" s="14">
        <f>IF(Raw!M287&gt;0,Deficit!$D$275-Raw!M287,"")</f>
        <v>2.3668110723747002</v>
      </c>
      <c r="K273" s="14">
        <f>IF(Raw!N287&gt;0,Deficit!$D$275-Raw!N287,"")</f>
        <v>2.4136920419090995</v>
      </c>
      <c r="L273" s="14">
        <f>IF(Raw!O287&gt;0,Deficit!$D$275-Raw!O287,"")</f>
        <v>2.2645417066019</v>
      </c>
      <c r="M273" s="14">
        <f>IF(Raw!P287&gt;0,Deficit!$D$275-Raw!P287,"")</f>
        <v>2.9675054763330007</v>
      </c>
      <c r="N273" s="14">
        <f>IF(Raw!Q287&gt;0,Deficit!$D$275-Raw!Q287,"")</f>
        <v>3.1293133497797001</v>
      </c>
      <c r="O273" s="14">
        <f>IF(Raw!R287&gt;0,Deficit!$D$275-Raw!R287,"")</f>
        <v>2.4480578518670004</v>
      </c>
      <c r="P273" s="14">
        <f>IF(Raw!S287&gt;0,Deficit!$D$275-Raw!S287,"")</f>
        <v>2.8010573817036999</v>
      </c>
      <c r="Q273" s="14">
        <f>IF(Raw!T287&gt;0,Deficit!$D$275-Raw!T287,"")</f>
        <v>3.0984272087055</v>
      </c>
      <c r="R273" s="14">
        <f>IF(Raw!U287&gt;0,Deficit!$D$275-Raw!U287,"")</f>
        <v>3.1162747138988998</v>
      </c>
      <c r="S273" s="14">
        <f>IF(Raw!V287&gt;0,Deficit!$D$275-Raw!V287,"")</f>
        <v>3.6643070904680002</v>
      </c>
      <c r="T273" s="14">
        <f>IF(Raw!W287&gt;0,Deficit!$D$275-Raw!W287,"")</f>
        <v>3.3207593267767006</v>
      </c>
      <c r="U273" s="14"/>
      <c r="V273" s="14">
        <f>IF(Raw!Y287&gt;0,Deficit!$D$275-Raw!Y287,"")</f>
        <v>3.5144252454063007</v>
      </c>
      <c r="W273" s="14">
        <f>IF(Raw!Z287&gt;0,Deficit!$D$275-Raw!Z287,"")</f>
        <v>4.1292684976495</v>
      </c>
      <c r="X273" s="14">
        <f>IF(Raw!AA287&gt;0,Deficit!$D$275-Raw!AA287,"")</f>
        <v>3.9873785093380008</v>
      </c>
      <c r="Y273" s="14">
        <f>IF(Raw!AB287&gt;0,Deficit!$D$275-Raw!AB287,"")</f>
        <v>4.5276109530003001</v>
      </c>
      <c r="Z273" s="14">
        <f>IF(Raw!AC287&gt;0,Deficit!$D$275-Raw!AC287,"")</f>
        <v>0.37041777145540067</v>
      </c>
      <c r="AA273" s="14">
        <f>IF(Raw!AD287&gt;0,Deficit!$D$275-Raw!AD287,"")</f>
        <v>0.8495671504187996</v>
      </c>
      <c r="AB273" s="14">
        <f>IF(Raw!AE287&gt;0,Deficit!$D$275-Raw!AE287,"")</f>
        <v>0.44537460792989947</v>
      </c>
      <c r="AC273" s="14">
        <f>IF(Raw!AF287&gt;0,Deficit!$D$275-Raw!AF287,"")</f>
        <v>9.9350994903700141E-2</v>
      </c>
      <c r="AD273" s="14">
        <f>IF(Raw!AG287&gt;0,Deficit!$D$275-Raw!AG287,"")</f>
        <v>0.94433159112620046</v>
      </c>
      <c r="AE273" s="14">
        <f>IF(Raw!AH287&gt;0,Deficit!$D$275-Raw!AH287,"")</f>
        <v>0.87999076522219966</v>
      </c>
      <c r="AF273" s="14">
        <f>IF(Raw!AI287&gt;0,Deficit!$D$275-Raw!AI287,"")</f>
        <v>-2.7349615108699155E-2</v>
      </c>
      <c r="AG273" s="14">
        <f>IF(Raw!AJ287&gt;0,Deficit!$D$275-Raw!AJ287,"")</f>
        <v>2.3226221820813002</v>
      </c>
      <c r="AH273" s="14">
        <f>IF(Raw!AK287&gt;0,Deficit!$D$275-Raw!AK287,"")</f>
        <v>2.3218653803322002</v>
      </c>
      <c r="AI273" s="14">
        <f>IF(Raw!AL287&gt;0,Deficit!$D$275-Raw!AL287,"")</f>
        <v>3.0087230123188995</v>
      </c>
      <c r="AJ273" s="14">
        <f>IF(Raw!AM287&gt;0,Deficit!$D$275-Raw!AM287,"")</f>
        <v>3.0378310757734006</v>
      </c>
      <c r="AK273" s="14">
        <f>IF(Raw!AN287&gt;0,Deficit!$D$275-Raw!AN287,"")</f>
        <v>3.3858001824096995</v>
      </c>
      <c r="AL273" s="14">
        <f>IF(Raw!AO287&gt;0,Deficit!$D$275-Raw!AO287,"")</f>
        <v>4.8253468227166998</v>
      </c>
      <c r="AM273" s="14">
        <f>IF(Raw!AP287&gt;0,Deficit!$D$275-Raw!AP287,"")</f>
        <v>4.8037923780042</v>
      </c>
      <c r="AN273" s="14">
        <f>IF(Raw!AQ287&gt;0,Deficit!$D$275-Raw!AQ287,"")</f>
        <v>1.4777412802291003</v>
      </c>
      <c r="AO273" s="14">
        <f>IF(Raw!AR287&gt;0,Deficit!$D$275-Raw!AR287,"")</f>
        <v>0.17273195210450076</v>
      </c>
      <c r="AP273" s="14">
        <f>IF(Raw!AS287&gt;0,Deficit!$D$275-Raw!AS287,"")</f>
        <v>1.4689322372658005</v>
      </c>
      <c r="AQ273" s="14">
        <f>IF(Raw!AT287&gt;0,Deficit!$D$275-Raw!AT287,"")</f>
        <v>1.1357453153945993</v>
      </c>
      <c r="AR273" s="14" t="str">
        <f>IF(Raw!AU287&gt;0,Deficit!$D$275-Raw!AU287,"")</f>
        <v/>
      </c>
    </row>
    <row r="274" spans="1:44" x14ac:dyDescent="0.25">
      <c r="A274" s="31" t="s">
        <v>65</v>
      </c>
      <c r="B274" s="26">
        <v>10</v>
      </c>
      <c r="C274" s="26">
        <v>90</v>
      </c>
      <c r="D274" s="19">
        <v>14</v>
      </c>
      <c r="E274" s="14"/>
      <c r="F274" s="14">
        <f>IF(Raw!I288&gt;0,Deficit!$D$277-Raw!I288,"")</f>
        <v>5.6306050448368605</v>
      </c>
      <c r="G274" s="14">
        <f>IF(Raw!J288&gt;0,Deficit!$D$277-Raw!J288,"")</f>
        <v>5.5725914057024095</v>
      </c>
      <c r="H274" s="14">
        <f>IF(Raw!K288&gt;0,Deficit!$D$277-Raw!K288,"")</f>
        <v>5.8144387701354496</v>
      </c>
      <c r="I274" s="14">
        <f>IF(Raw!L288&gt;0,Deficit!$D$277-Raw!L288,"")</f>
        <v>5.7354334920963996</v>
      </c>
      <c r="J274" s="14">
        <f>IF(Raw!M288&gt;0,Deficit!$D$277-Raw!M288,"")</f>
        <v>5.3509351344965896</v>
      </c>
      <c r="K274" s="14">
        <f>IF(Raw!N288&gt;0,Deficit!$D$277-Raw!N288,"")</f>
        <v>5.4757573892644409</v>
      </c>
      <c r="L274" s="14">
        <f>IF(Raw!O288&gt;0,Deficit!$D$277-Raw!O288,"")</f>
        <v>5.2889864743175998</v>
      </c>
      <c r="M274" s="14">
        <f>IF(Raw!P288&gt;0,Deficit!$D$277-Raw!P288,"")</f>
        <v>5.3049303544923792</v>
      </c>
      <c r="N274" s="14">
        <f>IF(Raw!Q288&gt;0,Deficit!$D$277-Raw!Q288,"")</f>
        <v>5.2800367252141296</v>
      </c>
      <c r="O274" s="14">
        <f>IF(Raw!R288&gt;0,Deficit!$D$277-Raw!R288,"")</f>
        <v>5.2735821338579996</v>
      </c>
      <c r="P274" s="14">
        <f>IF(Raw!S288&gt;0,Deficit!$D$277-Raw!S288,"")</f>
        <v>5.0969187541397396</v>
      </c>
      <c r="Q274" s="14">
        <f>IF(Raw!T288&gt;0,Deficit!$D$277-Raw!T288,"")</f>
        <v>5.1646541137829693</v>
      </c>
      <c r="R274" s="14">
        <f>IF(Raw!U288&gt;0,Deficit!$D$277-Raw!U288,"")</f>
        <v>5.1391646694679594</v>
      </c>
      <c r="S274" s="14">
        <f>IF(Raw!V288&gt;0,Deficit!$D$277-Raw!V288,"")</f>
        <v>5.2462266264711896</v>
      </c>
      <c r="T274" s="14">
        <f>IF(Raw!W288&gt;0,Deficit!$D$277-Raw!W288,"")</f>
        <v>5.1958804388959106</v>
      </c>
      <c r="U274" s="14"/>
      <c r="V274" s="14">
        <f>IF(Raw!Y288&gt;0,Deficit!$D$277-Raw!Y288,"")</f>
        <v>5.1036714277506299</v>
      </c>
      <c r="W274" s="14">
        <f>IF(Raw!Z288&gt;0,Deficit!$D$277-Raw!Z288,"")</f>
        <v>5.0722210744242204</v>
      </c>
      <c r="X274" s="14">
        <f>IF(Raw!AA288&gt;0,Deficit!$D$277-Raw!AA288,"")</f>
        <v>5.2380089897901794</v>
      </c>
      <c r="Y274" s="14">
        <f>IF(Raw!AB288&gt;0,Deficit!$D$277-Raw!AB288,"")</f>
        <v>5.1576025952813698</v>
      </c>
      <c r="Z274" s="14">
        <f>IF(Raw!AC288&gt;0,Deficit!$D$277-Raw!AC288,"")</f>
        <v>4.9418062488963699</v>
      </c>
      <c r="AA274" s="14">
        <f>IF(Raw!AD288&gt;0,Deficit!$D$277-Raw!AD288,"")</f>
        <v>4.59584156443624</v>
      </c>
      <c r="AB274" s="14">
        <f>IF(Raw!AE288&gt;0,Deficit!$D$277-Raw!AE288,"")</f>
        <v>1.3894653961888999</v>
      </c>
      <c r="AC274" s="14">
        <f>IF(Raw!AF288&gt;0,Deficit!$D$277-Raw!AF288,"")</f>
        <v>1.3419558173024004</v>
      </c>
      <c r="AD274" s="14">
        <f>IF(Raw!AG288&gt;0,Deficit!$D$277-Raw!AG288,"")</f>
        <v>1.4641987841008994</v>
      </c>
      <c r="AE274" s="14">
        <f>IF(Raw!AH288&gt;0,Deficit!$D$277-Raw!AH288,"")</f>
        <v>1.8126797116185998</v>
      </c>
      <c r="AF274" s="14">
        <f>IF(Raw!AI288&gt;0,Deficit!$D$277-Raw!AI288,"")</f>
        <v>1.1562609733379006</v>
      </c>
      <c r="AG274" s="14">
        <f>IF(Raw!AJ288&gt;0,Deficit!$D$277-Raw!AJ288,"")</f>
        <v>2.0090852008975002</v>
      </c>
      <c r="AH274" s="14">
        <f>IF(Raw!AK288&gt;0,Deficit!$D$277-Raw!AK288,"")</f>
        <v>2.3710465796569995</v>
      </c>
      <c r="AI274" s="14">
        <f>IF(Raw!AL288&gt;0,Deficit!$D$277-Raw!AL288,"")</f>
        <v>2.5474491544062996</v>
      </c>
      <c r="AJ274" s="14">
        <f>IF(Raw!AM288&gt;0,Deficit!$D$277-Raw!AM288,"")</f>
        <v>2.4758094193239</v>
      </c>
      <c r="AK274" s="14">
        <f>IF(Raw!AN288&gt;0,Deficit!$D$277-Raw!AN288,"")</f>
        <v>2.6461370617631008</v>
      </c>
      <c r="AL274" s="14">
        <f>IF(Raw!AO288&gt;0,Deficit!$D$277-Raw!AO288,"")</f>
        <v>3.6730954249456005</v>
      </c>
      <c r="AM274" s="14">
        <f>IF(Raw!AP288&gt;0,Deficit!$D$277-Raw!AP288,"")</f>
        <v>3.9033120813717996</v>
      </c>
      <c r="AN274" s="14">
        <f>IF(Raw!AQ288&gt;0,Deficit!$D$277-Raw!AQ288,"")</f>
        <v>4.0371395391968399</v>
      </c>
      <c r="AO274" s="14">
        <f>IF(Raw!AR288&gt;0,Deficit!$D$277-Raw!AR288,"")</f>
        <v>2.0949081550147</v>
      </c>
      <c r="AP274" s="14">
        <f>IF(Raw!AS288&gt;0,Deficit!$D$277-Raw!AS288,"")</f>
        <v>2.1953175450135003</v>
      </c>
      <c r="AQ274" s="14">
        <f>IF(Raw!AT288&gt;0,Deficit!$D$277-Raw!AT288,"")</f>
        <v>2.0060419470485993</v>
      </c>
      <c r="AR274" s="14" t="str">
        <f>IF(Raw!AU288&gt;0,Deficit!$D$277-Raw!AU288,"")</f>
        <v/>
      </c>
    </row>
    <row r="275" spans="1:44" x14ac:dyDescent="0.25">
      <c r="A275" s="31" t="s">
        <v>65</v>
      </c>
      <c r="B275" s="26">
        <v>10</v>
      </c>
      <c r="C275" s="26">
        <v>120</v>
      </c>
      <c r="D275" s="19">
        <v>14</v>
      </c>
      <c r="E275" s="14"/>
      <c r="F275" s="14">
        <f>IF(Raw!I289&gt;0,Deficit!$D$279-Raw!I289,"")</f>
        <v>5.6922862924696993</v>
      </c>
      <c r="G275" s="14">
        <f>IF(Raw!J289&gt;0,Deficit!$D$279-Raw!J289,"")</f>
        <v>5.8194258978141402</v>
      </c>
      <c r="H275" s="14">
        <f>IF(Raw!K289&gt;0,Deficit!$D$279-Raw!K289,"")</f>
        <v>5.7484374073723394</v>
      </c>
      <c r="I275" s="14">
        <f>IF(Raw!L289&gt;0,Deficit!$D$279-Raw!L289,"")</f>
        <v>5.7271965441155395</v>
      </c>
      <c r="J275" s="14">
        <f>IF(Raw!M289&gt;0,Deficit!$D$279-Raw!M289,"")</f>
        <v>5.8024843628857603</v>
      </c>
      <c r="K275" s="14">
        <f>IF(Raw!N289&gt;0,Deficit!$D$279-Raw!N289,"")</f>
        <v>5.7651428953094808</v>
      </c>
      <c r="L275" s="14">
        <f>IF(Raw!O289&gt;0,Deficit!$D$279-Raw!O289,"")</f>
        <v>5.6407185204005508</v>
      </c>
      <c r="M275" s="14">
        <f>IF(Raw!P289&gt;0,Deficit!$D$279-Raw!P289,"")</f>
        <v>5.5964036845044394</v>
      </c>
      <c r="N275" s="14">
        <f>IF(Raw!Q289&gt;0,Deficit!$D$279-Raw!Q289,"")</f>
        <v>5.7915476723841497</v>
      </c>
      <c r="O275" s="14">
        <f>IF(Raw!R289&gt;0,Deficit!$D$279-Raw!R289,"")</f>
        <v>5.8998782853405505</v>
      </c>
      <c r="P275" s="14">
        <f>IF(Raw!S289&gt;0,Deficit!$D$279-Raw!S289,"")</f>
        <v>5.7248949048373401</v>
      </c>
      <c r="Q275" s="14">
        <f>IF(Raw!T289&gt;0,Deficit!$D$279-Raw!T289,"")</f>
        <v>5.8511245015682292</v>
      </c>
      <c r="R275" s="14">
        <f>IF(Raw!U289&gt;0,Deficit!$D$279-Raw!U289,"")</f>
        <v>5.7647055766174304</v>
      </c>
      <c r="S275" s="14">
        <f>IF(Raw!V289&gt;0,Deficit!$D$279-Raw!V289,"")</f>
        <v>5.7511555850654403</v>
      </c>
      <c r="T275" s="14">
        <f>IF(Raw!W289&gt;0,Deficit!$D$279-Raw!W289,"")</f>
        <v>5.6611255409129804</v>
      </c>
      <c r="U275" s="14"/>
      <c r="V275" s="14">
        <f>IF(Raw!Y289&gt;0,Deficit!$D$279-Raw!Y289,"")</f>
        <v>5.6319424566507905</v>
      </c>
      <c r="W275" s="14">
        <f>IF(Raw!Z289&gt;0,Deficit!$D$279-Raw!Z289,"")</f>
        <v>5.6852283997995094</v>
      </c>
      <c r="X275" s="14">
        <f>IF(Raw!AA289&gt;0,Deficit!$D$279-Raw!AA289,"")</f>
        <v>5.66166826938138</v>
      </c>
      <c r="Y275" s="14">
        <f>IF(Raw!AB289&gt;0,Deficit!$D$279-Raw!AB289,"")</f>
        <v>5.76569070547332</v>
      </c>
      <c r="Z275" s="14">
        <f>IF(Raw!AC289&gt;0,Deficit!$D$279-Raw!AC289,"")</f>
        <v>5.6158160395061607</v>
      </c>
      <c r="AA275" s="14">
        <f>IF(Raw!AD289&gt;0,Deficit!$D$279-Raw!AD289,"")</f>
        <v>5.5650799850024306</v>
      </c>
      <c r="AB275" s="14">
        <f>IF(Raw!AE289&gt;0,Deficit!$D$279-Raw!AE289,"")</f>
        <v>5.4048155249415597</v>
      </c>
      <c r="AC275" s="14">
        <f>IF(Raw!AF289&gt;0,Deficit!$D$279-Raw!AF289,"")</f>
        <v>5.1812036856857606</v>
      </c>
      <c r="AD275" s="14">
        <f>IF(Raw!AG289&gt;0,Deficit!$D$279-Raw!AG289,"")</f>
        <v>4.87876632004755</v>
      </c>
      <c r="AE275" s="14">
        <f>IF(Raw!AH289&gt;0,Deficit!$D$279-Raw!AH289,"")</f>
        <v>4.5766772226503001</v>
      </c>
      <c r="AF275" s="14">
        <f>IF(Raw!AI289&gt;0,Deficit!$D$279-Raw!AI289,"")</f>
        <v>4.3814527321715193</v>
      </c>
      <c r="AG275" s="14">
        <f>IF(Raw!AJ289&gt;0,Deficit!$D$279-Raw!AJ289,"")</f>
        <v>3.5251656869266004</v>
      </c>
      <c r="AH275" s="14">
        <f>IF(Raw!AK289&gt;0,Deficit!$D$279-Raw!AK289,"")</f>
        <v>3.2394258224873997</v>
      </c>
      <c r="AI275" s="14">
        <f>IF(Raw!AL289&gt;0,Deficit!$D$279-Raw!AL289,"")</f>
        <v>3.3771720066394</v>
      </c>
      <c r="AJ275" s="14">
        <f>IF(Raw!AM289&gt;0,Deficit!$D$279-Raw!AM289,"")</f>
        <v>3.4850152922700008</v>
      </c>
      <c r="AK275" s="14">
        <f>IF(Raw!AN289&gt;0,Deficit!$D$279-Raw!AN289,"")</f>
        <v>3.5520908815739993</v>
      </c>
      <c r="AL275" s="14">
        <f>IF(Raw!AO289&gt;0,Deficit!$D$279-Raw!AO289,"")</f>
        <v>3.8090543081858002</v>
      </c>
      <c r="AM275" s="14">
        <f>IF(Raw!AP289&gt;0,Deficit!$D$279-Raw!AP289,"")</f>
        <v>3.6592801487713</v>
      </c>
      <c r="AN275" s="14">
        <f>IF(Raw!AQ289&gt;0,Deficit!$D$279-Raw!AQ289,"")</f>
        <v>4.06039735141972</v>
      </c>
      <c r="AO275" s="14">
        <f>IF(Raw!AR289&gt;0,Deficit!$D$279-Raw!AR289,"")</f>
        <v>4.1333558718611805</v>
      </c>
      <c r="AP275" s="14">
        <f>IF(Raw!AS289&gt;0,Deficit!$D$279-Raw!AS289,"")</f>
        <v>2.9768477969151004</v>
      </c>
      <c r="AQ275" s="14">
        <f>IF(Raw!AT289&gt;0,Deficit!$D$279-Raw!AT289,"")</f>
        <v>2.6898255725837004</v>
      </c>
      <c r="AR275" s="14" t="str">
        <f>IF(Raw!AU289&gt;0,Deficit!$D$279-Raw!AU289,"")</f>
        <v/>
      </c>
    </row>
    <row r="276" spans="1:44" x14ac:dyDescent="0.25">
      <c r="A276" s="31" t="s">
        <v>65</v>
      </c>
      <c r="B276" s="26">
        <v>10</v>
      </c>
      <c r="C276" s="26">
        <v>150</v>
      </c>
      <c r="D276" s="19">
        <v>17</v>
      </c>
      <c r="E276" s="14"/>
      <c r="F276" s="14">
        <f>IF(Raw!I290&gt;0,Deficit!$D$281-Raw!I290,"")</f>
        <v>4.0116469331291995</v>
      </c>
      <c r="G276" s="14">
        <f>IF(Raw!J290&gt;0,Deficit!$D$281-Raw!J290,"")</f>
        <v>4.1896087086965004</v>
      </c>
      <c r="H276" s="14">
        <f>IF(Raw!K290&gt;0,Deficit!$D$281-Raw!K290,"")</f>
        <v>4.3845233089859992</v>
      </c>
      <c r="I276" s="14">
        <f>IF(Raw!L290&gt;0,Deficit!$D$281-Raw!L290,"")</f>
        <v>4.2359772740369994</v>
      </c>
      <c r="J276" s="14">
        <f>IF(Raw!M290&gt;0,Deficit!$D$281-Raw!M290,"")</f>
        <v>4.3615605661216001</v>
      </c>
      <c r="K276" s="14">
        <f>IF(Raw!N290&gt;0,Deficit!$D$281-Raw!N290,"")</f>
        <v>4.1315641966967007</v>
      </c>
      <c r="L276" s="14">
        <f>IF(Raw!O290&gt;0,Deficit!$D$281-Raw!O290,"")</f>
        <v>4.2110195189710993</v>
      </c>
      <c r="M276" s="14">
        <f>IF(Raw!P290&gt;0,Deficit!$D$281-Raw!P290,"")</f>
        <v>3.7027155618362997</v>
      </c>
      <c r="N276" s="14">
        <f>IF(Raw!Q290&gt;0,Deficit!$D$281-Raw!Q290,"")</f>
        <v>3.8583706617669993</v>
      </c>
      <c r="O276" s="14">
        <f>IF(Raw!R290&gt;0,Deficit!$D$281-Raw!R290,"")</f>
        <v>4.2255309744203995</v>
      </c>
      <c r="P276" s="14">
        <f>IF(Raw!S290&gt;0,Deficit!$D$281-Raw!S290,"")</f>
        <v>4.3636744918247992</v>
      </c>
      <c r="Q276" s="14">
        <f>IF(Raw!T290&gt;0,Deficit!$D$281-Raw!T290,"")</f>
        <v>4.1041012827589007</v>
      </c>
      <c r="R276" s="14">
        <f>IF(Raw!U290&gt;0,Deficit!$D$281-Raw!U290,"")</f>
        <v>4.2278820422058008</v>
      </c>
      <c r="S276" s="14">
        <f>IF(Raw!V290&gt;0,Deficit!$D$281-Raw!V290,"")</f>
        <v>4.3840421389517008</v>
      </c>
      <c r="T276" s="14">
        <f>IF(Raw!W290&gt;0,Deficit!$D$281-Raw!W290,"")</f>
        <v>4.4694869143371001</v>
      </c>
      <c r="U276" s="14"/>
      <c r="V276" s="14">
        <f>IF(Raw!Y290&gt;0,Deficit!$D$281-Raw!Y290,"")</f>
        <v>3.7657652382715998</v>
      </c>
      <c r="W276" s="14">
        <f>IF(Raw!Z290&gt;0,Deficit!$D$281-Raw!Z290,"")</f>
        <v>3.7015533119619999</v>
      </c>
      <c r="X276" s="14">
        <f>IF(Raw!AA290&gt;0,Deficit!$D$281-Raw!AA290,"")</f>
        <v>3.7709365312685001</v>
      </c>
      <c r="Y276" s="14">
        <f>IF(Raw!AB290&gt;0,Deficit!$D$281-Raw!AB290,"")</f>
        <v>4.3861056689845004</v>
      </c>
      <c r="Z276" s="14">
        <f>IF(Raw!AC290&gt;0,Deficit!$D$281-Raw!AC290,"")</f>
        <v>4.2109254645445997</v>
      </c>
      <c r="AA276" s="14">
        <f>IF(Raw!AD290&gt;0,Deficit!$D$281-Raw!AD290,"")</f>
        <v>3.9426382163096996</v>
      </c>
      <c r="AB276" s="14">
        <f>IF(Raw!AE290&gt;0,Deficit!$D$281-Raw!AE290,"")</f>
        <v>4.3245168610134002</v>
      </c>
      <c r="AC276" s="14">
        <f>IF(Raw!AF290&gt;0,Deficit!$D$281-Raw!AF290,"")</f>
        <v>4.5506373812629999</v>
      </c>
      <c r="AD276" s="14">
        <f>IF(Raw!AG290&gt;0,Deficit!$D$281-Raw!AG290,"")</f>
        <v>4.0667536343903006</v>
      </c>
      <c r="AE276" s="14">
        <f>IF(Raw!AH290&gt;0,Deficit!$D$281-Raw!AH290,"")</f>
        <v>4.5532971223675993</v>
      </c>
      <c r="AF276" s="14">
        <f>IF(Raw!AI290&gt;0,Deficit!$D$281-Raw!AI290,"")</f>
        <v>4.1085032454365003</v>
      </c>
      <c r="AG276" s="14">
        <f>IF(Raw!AJ290&gt;0,Deficit!$D$281-Raw!AJ290,"")</f>
        <v>4.2163850440468007</v>
      </c>
      <c r="AH276" s="14">
        <f>IF(Raw!AK290&gt;0,Deficit!$D$281-Raw!AK290,"")</f>
        <v>3.8082413371742003</v>
      </c>
      <c r="AI276" s="14">
        <f>IF(Raw!AL290&gt;0,Deficit!$D$281-Raw!AL290,"")</f>
        <v>3.7703399634755996</v>
      </c>
      <c r="AJ276" s="14">
        <f>IF(Raw!AM290&gt;0,Deficit!$D$281-Raw!AM290,"")</f>
        <v>3.7998250203977992</v>
      </c>
      <c r="AK276" s="14">
        <f>IF(Raw!AN290&gt;0,Deficit!$D$281-Raw!AN290,"")</f>
        <v>3.4857583502372993</v>
      </c>
      <c r="AL276" s="14">
        <f>IF(Raw!AO290&gt;0,Deficit!$D$281-Raw!AO290,"")</f>
        <v>3.8042782822485997</v>
      </c>
      <c r="AM276" s="14">
        <f>IF(Raw!AP290&gt;0,Deficit!$D$281-Raw!AP290,"")</f>
        <v>3.4677481958126997</v>
      </c>
      <c r="AN276" s="14">
        <f>IF(Raw!AQ290&gt;0,Deficit!$D$281-Raw!AQ290,"")</f>
        <v>3.4712981612237002</v>
      </c>
      <c r="AO276" s="14">
        <f>IF(Raw!AR290&gt;0,Deficit!$D$281-Raw!AR290,"")</f>
        <v>3.6652082651326996</v>
      </c>
      <c r="AP276" s="14">
        <f>IF(Raw!AS290&gt;0,Deficit!$D$281-Raw!AS290,"")</f>
        <v>2.1188956404017993</v>
      </c>
      <c r="AQ276" s="14">
        <f>IF(Raw!AT290&gt;0,Deficit!$D$281-Raw!AT290,"")</f>
        <v>1.4603502299331996</v>
      </c>
      <c r="AR276" s="14" t="str">
        <f>IF(Raw!AU290&gt;0,Deficit!$D$281-Raw!AU290,"")</f>
        <v/>
      </c>
    </row>
    <row r="277" spans="1:44" x14ac:dyDescent="0.25">
      <c r="A277" s="31" t="s">
        <v>65</v>
      </c>
      <c r="B277" s="26">
        <v>10</v>
      </c>
      <c r="C277" s="26">
        <v>200</v>
      </c>
      <c r="D277" s="19">
        <v>19</v>
      </c>
      <c r="E277" s="14"/>
      <c r="F277" s="14">
        <f>IF(Raw!I291&gt;0,Deficit!$D$283-Raw!I291,"")</f>
        <v>5.5043747963574994</v>
      </c>
      <c r="G277" s="14">
        <f>IF(Raw!J291&gt;0,Deficit!$D$283-Raw!J291,"")</f>
        <v>5.6281812425919995</v>
      </c>
      <c r="H277" s="14">
        <f>IF(Raw!K291&gt;0,Deficit!$D$283-Raw!K291,"")</f>
        <v>5.2715950858125993</v>
      </c>
      <c r="I277" s="14">
        <f>IF(Raw!L291&gt;0,Deficit!$D$283-Raw!L291,"")</f>
        <v>5.4939240544574002</v>
      </c>
      <c r="J277" s="14">
        <f>IF(Raw!M291&gt;0,Deficit!$D$283-Raw!M291,"")</f>
        <v>5.4059945313032998</v>
      </c>
      <c r="K277" s="14">
        <f>IF(Raw!N291&gt;0,Deficit!$D$283-Raw!N291,"")</f>
        <v>5.2974696124091007</v>
      </c>
      <c r="L277" s="14">
        <f>IF(Raw!O291&gt;0,Deficit!$D$283-Raw!O291,"")</f>
        <v>4.9800158634248</v>
      </c>
      <c r="M277" s="14">
        <f>IF(Raw!P291&gt;0,Deficit!$D$283-Raw!P291,"")</f>
        <v>5.2342110890461004</v>
      </c>
      <c r="N277" s="14">
        <f>IF(Raw!Q291&gt;0,Deficit!$D$283-Raw!Q291,"")</f>
        <v>5.5776736322842009</v>
      </c>
      <c r="O277" s="14">
        <f>IF(Raw!R291&gt;0,Deficit!$D$283-Raw!R291,"")</f>
        <v>5.8451512481435994</v>
      </c>
      <c r="P277" s="14">
        <f>IF(Raw!S291&gt;0,Deficit!$D$283-Raw!S291,"")</f>
        <v>5.4156860851239994</v>
      </c>
      <c r="Q277" s="14">
        <f>IF(Raw!T291&gt;0,Deficit!$D$283-Raw!T291,"")</f>
        <v>5.2075918380005</v>
      </c>
      <c r="R277" s="14">
        <f>IF(Raw!U291&gt;0,Deficit!$D$283-Raw!U291,"")</f>
        <v>5.3113726130856005</v>
      </c>
      <c r="S277" s="14">
        <f>IF(Raw!V291&gt;0,Deficit!$D$283-Raw!V291,"")</f>
        <v>5.4634130540013004</v>
      </c>
      <c r="T277" s="14">
        <f>IF(Raw!W291&gt;0,Deficit!$D$283-Raw!W291,"")</f>
        <v>5.0033433723606002</v>
      </c>
      <c r="U277" s="14"/>
      <c r="V277" s="14">
        <f>IF(Raw!Y291&gt;0,Deficit!$D$283-Raw!Y291,"")</f>
        <v>5.3111744518866004</v>
      </c>
      <c r="W277" s="14">
        <f>IF(Raw!Z291&gt;0,Deficit!$D$283-Raw!Z291,"")</f>
        <v>5.3607779135284002</v>
      </c>
      <c r="X277" s="14">
        <f>IF(Raw!AA291&gt;0,Deficit!$D$283-Raw!AA291,"")</f>
        <v>5.5055588053656006</v>
      </c>
      <c r="Y277" s="14">
        <f>IF(Raw!AB291&gt;0,Deficit!$D$283-Raw!AB291,"")</f>
        <v>5.5367445550604</v>
      </c>
      <c r="Z277" s="14">
        <f>IF(Raw!AC291&gt;0,Deficit!$D$283-Raw!AC291,"")</f>
        <v>5.4052341342837007</v>
      </c>
      <c r="AA277" s="14">
        <f>IF(Raw!AD291&gt;0,Deficit!$D$283-Raw!AD291,"")</f>
        <v>5.1250054481032006</v>
      </c>
      <c r="AB277" s="14">
        <f>IF(Raw!AE291&gt;0,Deficit!$D$283-Raw!AE291,"")</f>
        <v>5.6750208276201004</v>
      </c>
      <c r="AC277" s="14">
        <f>IF(Raw!AF291&gt;0,Deficit!$D$283-Raw!AF291,"")</f>
        <v>5.1700137033606008</v>
      </c>
      <c r="AD277" s="14">
        <f>IF(Raw!AG291&gt;0,Deficit!$D$283-Raw!AG291,"")</f>
        <v>5.5511297181608992</v>
      </c>
      <c r="AE277" s="14">
        <f>IF(Raw!AH291&gt;0,Deficit!$D$283-Raw!AH291,"")</f>
        <v>5.3482065986260992</v>
      </c>
      <c r="AF277" s="14">
        <f>IF(Raw!AI291&gt;0,Deficit!$D$283-Raw!AI291,"")</f>
        <v>5.3308939897504999</v>
      </c>
      <c r="AG277" s="14">
        <f>IF(Raw!AJ291&gt;0,Deficit!$D$283-Raw!AJ291,"")</f>
        <v>5.5607060371887993</v>
      </c>
      <c r="AH277" s="14">
        <f>IF(Raw!AK291&gt;0,Deficit!$D$283-Raw!AK291,"")</f>
        <v>5.2289851296833998</v>
      </c>
      <c r="AI277" s="14">
        <f>IF(Raw!AL291&gt;0,Deficit!$D$283-Raw!AL291,"")</f>
        <v>5.2728395631681995</v>
      </c>
      <c r="AJ277" s="14">
        <f>IF(Raw!AM291&gt;0,Deficit!$D$283-Raw!AM291,"")</f>
        <v>5.4087824672328999</v>
      </c>
      <c r="AK277" s="14">
        <f>IF(Raw!AN291&gt;0,Deficit!$D$283-Raw!AN291,"")</f>
        <v>5.5856793754684997</v>
      </c>
      <c r="AL277" s="14">
        <f>IF(Raw!AO291&gt;0,Deficit!$D$283-Raw!AO291,"")</f>
        <v>4.7778777265738999</v>
      </c>
      <c r="AM277" s="14">
        <f>IF(Raw!AP291&gt;0,Deficit!$D$283-Raw!AP291,"")</f>
        <v>5.2234716534896002</v>
      </c>
      <c r="AN277" s="14">
        <f>IF(Raw!AQ291&gt;0,Deficit!$D$283-Raw!AQ291,"")</f>
        <v>5.7199198774278006</v>
      </c>
      <c r="AO277" s="14">
        <f>IF(Raw!AR291&gt;0,Deficit!$D$283-Raw!AR291,"")</f>
        <v>5.4075531710129994</v>
      </c>
      <c r="AP277" s="14">
        <f>IF(Raw!AS291&gt;0,Deficit!$D$283-Raw!AS291,"")</f>
        <v>5.1440894705592992</v>
      </c>
      <c r="AQ277" s="14">
        <f>IF(Raw!AT291&gt;0,Deficit!$D$283-Raw!AT291,"")</f>
        <v>5.0753453407600002</v>
      </c>
      <c r="AR277" s="14" t="str">
        <f>IF(Raw!AU291&gt;0,Deficit!$D$283-Raw!AU291,"")</f>
        <v/>
      </c>
    </row>
    <row r="278" spans="1:44" x14ac:dyDescent="0.25">
      <c r="A278" s="26" t="s">
        <v>68</v>
      </c>
      <c r="B278" s="26">
        <v>10</v>
      </c>
      <c r="C278" s="26">
        <v>15</v>
      </c>
      <c r="D278" s="76">
        <v>27</v>
      </c>
      <c r="E278" s="14"/>
      <c r="F278" s="14">
        <f>IF(Raw!I306&gt;0,Deficit!$D$272-Raw!I306,"")</f>
        <v>17.2</v>
      </c>
      <c r="G278" s="14">
        <f>IF(Raw!J306&gt;0,Deficit!$D$272-Raw!J306,"")</f>
        <v>15.05</v>
      </c>
      <c r="H278" s="14">
        <f>IF(Raw!K306&gt;0,Deficit!$D$272-Raw!K306,"")</f>
        <v>16.850000000000001</v>
      </c>
      <c r="I278" s="14">
        <f>IF(Raw!L306&gt;0,Deficit!$D$272-Raw!L306,"")</f>
        <v>1.1499999999999986</v>
      </c>
      <c r="J278" s="14">
        <f>IF(Raw!M306&gt;0,Deficit!$D$272-Raw!M306,"")</f>
        <v>10.95</v>
      </c>
      <c r="K278" s="14">
        <f>IF(Raw!N306&gt;0,Deficit!$D$272-Raw!N306,"")</f>
        <v>5.75</v>
      </c>
      <c r="L278" s="14">
        <f>IF(Raw!O306&gt;0,Deficit!$D$272-Raw!O306,"")</f>
        <v>16.25</v>
      </c>
      <c r="M278" s="14">
        <f>IF(Raw!P306&gt;0,Deficit!$D$272-Raw!P306,"")</f>
        <v>4</v>
      </c>
      <c r="N278" s="14">
        <f>IF(Raw!Q306&gt;0,Deficit!$D$272-Raw!Q306,"")</f>
        <v>13.55</v>
      </c>
      <c r="O278" s="14">
        <f>IF(Raw!R306&gt;0,Deficit!$D$272-Raw!R306,"")</f>
        <v>2.4499999999999993</v>
      </c>
      <c r="P278" s="14">
        <f>IF(Raw!S306&gt;0,Deficit!$D$272-Raw!S306,"")</f>
        <v>19.100000000000001</v>
      </c>
      <c r="Q278" s="14">
        <f>IF(Raw!T306&gt;0,Deficit!$D$272-Raw!T306,"")</f>
        <v>17.3</v>
      </c>
      <c r="R278" s="14">
        <f>IF(Raw!U306&gt;0,Deficit!$D$272-Raw!U306,"")</f>
        <v>14.15</v>
      </c>
      <c r="S278" s="14">
        <f>IF(Raw!V306&gt;0,Deficit!$D$272-Raw!V306,"")</f>
        <v>3.5</v>
      </c>
      <c r="T278" s="14">
        <f>IF(Raw!W306&gt;0,Deficit!$D$272-Raw!W306,"")</f>
        <v>2.5</v>
      </c>
      <c r="U278" s="14"/>
      <c r="V278" s="14">
        <f>IF(Raw!Y306&gt;0,Deficit!$D$272-Raw!Y306,"")</f>
        <v>12.35</v>
      </c>
      <c r="W278" s="14">
        <f>IF(Raw!Z306&gt;0,Deficit!$D$272-Raw!Z306,"")</f>
        <v>15.35</v>
      </c>
      <c r="X278" s="14">
        <f>IF(Raw!AA306&gt;0,Deficit!$D$272-Raw!AA306,"")</f>
        <v>3.6499999999999986</v>
      </c>
      <c r="Y278" s="14">
        <f>IF(Raw!AB306&gt;0,Deficit!$D$272-Raw!AB306,"")</f>
        <v>14.2</v>
      </c>
      <c r="Z278" s="14">
        <f>IF(Raw!AC306&gt;0,Deficit!$D$272-Raw!AC306,"")</f>
        <v>1.9499999999999993</v>
      </c>
      <c r="AA278" s="14">
        <f>IF(Raw!AD306&gt;0,Deficit!$D$272-Raw!AD306,"")</f>
        <v>10.050000000000001</v>
      </c>
      <c r="AB278" s="14">
        <f>IF(Raw!AE306&gt;0,Deficit!$D$272-Raw!AE306,"")</f>
        <v>5.1000000000000014</v>
      </c>
      <c r="AC278" s="14">
        <f>IF(Raw!AF306&gt;0,Deficit!$D$272-Raw!AF306,"")</f>
        <v>-5.0000000000000711E-2</v>
      </c>
      <c r="AD278" s="14">
        <f>IF(Raw!AG306&gt;0,Deficit!$D$272-Raw!AG306,"")</f>
        <v>13.75</v>
      </c>
      <c r="AE278" s="14">
        <f>IF(Raw!AH306&gt;0,Deficit!$D$272-Raw!AH306,"")</f>
        <v>-1</v>
      </c>
      <c r="AF278" s="14">
        <f>IF(Raw!AI306&gt;0,Deficit!$D$272-Raw!AI306,"")</f>
        <v>13.2</v>
      </c>
      <c r="AG278" s="14">
        <f>IF(Raw!AJ306&gt;0,Deficit!$D$272-Raw!AJ306,"")</f>
        <v>16.8</v>
      </c>
      <c r="AH278" s="14">
        <f>IF(Raw!AK306&gt;0,Deficit!$D$272-Raw!AK306,"")</f>
        <v>6.1999999999999993</v>
      </c>
      <c r="AI278" s="14">
        <f>IF(Raw!AL306&gt;0,Deficit!$D$272-Raw!AL306,"")</f>
        <v>17.399999999999999</v>
      </c>
      <c r="AJ278" s="14">
        <f>IF(Raw!AM306&gt;0,Deficit!$D$272-Raw!AM306,"")</f>
        <v>2.3000000000000007</v>
      </c>
      <c r="AK278" s="14">
        <f>IF(Raw!AN306&gt;0,Deficit!$D$272-Raw!AN306,"")</f>
        <v>14.7</v>
      </c>
      <c r="AL278" s="14">
        <f>IF(Raw!AO306&gt;0,Deficit!$D$272-Raw!AO306,"")</f>
        <v>17.45</v>
      </c>
      <c r="AM278" s="14">
        <f>IF(Raw!AP306&gt;0,Deficit!$D$272-Raw!AP306,"")</f>
        <v>18.149999999999999</v>
      </c>
      <c r="AN278" s="14">
        <f>IF(Raw!AQ306&gt;0,Deficit!$D$272-Raw!AQ306,"")</f>
        <v>13.5</v>
      </c>
      <c r="AO278" s="14">
        <f>IF(Raw!AR306&gt;0,Deficit!$D$272-Raw!AR306,"")</f>
        <v>0.80000000000000071</v>
      </c>
      <c r="AP278" s="14">
        <f>IF(Raw!AS306&gt;0,Deficit!$D$272-Raw!AS306,"")</f>
        <v>5.0000000000000711E-2</v>
      </c>
      <c r="AQ278" s="14">
        <f>IF(Raw!AT306&gt;0,Deficit!$D$272-Raw!AT306,"")</f>
        <v>2.1999999999999993</v>
      </c>
      <c r="AR278" s="14" t="str">
        <f>IF(Raw!AU306&gt;0,Deficit!$D$272-Raw!AU306,"")</f>
        <v/>
      </c>
    </row>
    <row r="279" spans="1:44" x14ac:dyDescent="0.25">
      <c r="A279" s="31" t="s">
        <v>68</v>
      </c>
      <c r="B279" s="26">
        <v>10</v>
      </c>
      <c r="C279" s="26">
        <v>30</v>
      </c>
      <c r="D279" s="19">
        <v>25</v>
      </c>
      <c r="E279" s="14"/>
      <c r="F279" s="14">
        <f>IF(Raw!I307&gt;0,Deficit!$D$274-Raw!I307,"")</f>
        <v>8.4837391380701987</v>
      </c>
      <c r="G279" s="14">
        <f>IF(Raw!J307&gt;0,Deficit!$D$274-Raw!J307,"")</f>
        <v>3.8972248622261993</v>
      </c>
      <c r="H279" s="14">
        <f>IF(Raw!K307&gt;0,Deficit!$D$274-Raw!K307,"")</f>
        <v>4.6146159260221005</v>
      </c>
      <c r="I279" s="14">
        <f>IF(Raw!L307&gt;0,Deficit!$D$274-Raw!L307,"")</f>
        <v>0.76637253925299831</v>
      </c>
      <c r="J279" s="14">
        <f>IF(Raw!M307&gt;0,Deficit!$D$274-Raw!M307,"")</f>
        <v>5.3076910682185989</v>
      </c>
      <c r="K279" s="14">
        <f>IF(Raw!N307&gt;0,Deficit!$D$274-Raw!N307,"")</f>
        <v>4.9191555899898987E-2</v>
      </c>
      <c r="L279" s="14">
        <f>IF(Raw!O307&gt;0,Deficit!$D$274-Raw!O307,"")</f>
        <v>4.8531178521492002</v>
      </c>
      <c r="M279" s="14">
        <f>IF(Raw!P307&gt;0,Deficit!$D$274-Raw!P307,"")</f>
        <v>2.0024532823202001</v>
      </c>
      <c r="N279" s="14">
        <f>IF(Raw!Q307&gt;0,Deficit!$D$274-Raw!Q307,"")</f>
        <v>8.0698280260954007</v>
      </c>
      <c r="O279" s="14">
        <f>IF(Raw!R307&gt;0,Deficit!$D$274-Raw!R307,"")</f>
        <v>3.9385384252712008</v>
      </c>
      <c r="P279" s="14">
        <f>IF(Raw!S307&gt;0,Deficit!$D$274-Raw!S307,"")</f>
        <v>8.4896904666536983</v>
      </c>
      <c r="Q279" s="14">
        <f>IF(Raw!T307&gt;0,Deficit!$D$274-Raw!T307,"")</f>
        <v>8.0294657630341995</v>
      </c>
      <c r="R279" s="14">
        <f>IF(Raw!U307&gt;0,Deficit!$D$274-Raw!U307,"")</f>
        <v>3.4795074591859994</v>
      </c>
      <c r="S279" s="14">
        <f>IF(Raw!V307&gt;0,Deficit!$D$274-Raw!V307,"")</f>
        <v>7.8525152534160014</v>
      </c>
      <c r="T279" s="14">
        <f>IF(Raw!W307&gt;0,Deficit!$D$274-Raw!W307,"")</f>
        <v>2.7612186806041983</v>
      </c>
      <c r="U279" s="14"/>
      <c r="V279" s="14">
        <f>IF(Raw!Y307&gt;0,Deficit!$D$274-Raw!Y307,"")</f>
        <v>7.196116039210299</v>
      </c>
      <c r="W279" s="14">
        <f>IF(Raw!Z307&gt;0,Deficit!$D$274-Raw!Z307,"")</f>
        <v>9.5933861197908001</v>
      </c>
      <c r="X279" s="14">
        <f>IF(Raw!AA307&gt;0,Deficit!$D$274-Raw!AA307,"")</f>
        <v>4.3687204765037002</v>
      </c>
      <c r="Y279" s="14">
        <f>IF(Raw!AB307&gt;0,Deficit!$D$274-Raw!AB307,"")</f>
        <v>8.7605069940191989</v>
      </c>
      <c r="Z279" s="14">
        <f>IF(Raw!AC307&gt;0,Deficit!$D$274-Raw!AC307,"")</f>
        <v>7.7288655239200921E-2</v>
      </c>
      <c r="AA279" s="14">
        <f>IF(Raw!AD307&gt;0,Deficit!$D$274-Raw!AD307,"")</f>
        <v>4.225633194299899</v>
      </c>
      <c r="AB279" s="14">
        <f>IF(Raw!AE307&gt;0,Deficit!$D$274-Raw!AE307,"")</f>
        <v>2.5511168193297991</v>
      </c>
      <c r="AC279" s="14">
        <f>IF(Raw!AF307&gt;0,Deficit!$D$274-Raw!AF307,"")</f>
        <v>0.32177691728119839</v>
      </c>
      <c r="AD279" s="14">
        <f>IF(Raw!AG307&gt;0,Deficit!$D$274-Raw!AG307,"")</f>
        <v>5.5068298861692</v>
      </c>
      <c r="AE279" s="14">
        <f>IF(Raw!AH307&gt;0,Deficit!$D$274-Raw!AH307,"")</f>
        <v>0.28413249777609906</v>
      </c>
      <c r="AF279" s="14">
        <f>IF(Raw!AI307&gt;0,Deficit!$D$274-Raw!AI307,"")</f>
        <v>2.245991000283599</v>
      </c>
      <c r="AG279" s="14">
        <f>IF(Raw!AJ307&gt;0,Deficit!$D$274-Raw!AJ307,"")</f>
        <v>9.8016290337419996</v>
      </c>
      <c r="AH279" s="14">
        <f>IF(Raw!AK307&gt;0,Deficit!$D$274-Raw!AK307,"")</f>
        <v>6.4688422086458992</v>
      </c>
      <c r="AI279" s="14">
        <f>IF(Raw!AL307&gt;0,Deficit!$D$274-Raw!AL307,"")</f>
        <v>10.5048083428208</v>
      </c>
      <c r="AJ279" s="14">
        <f>IF(Raw!AM307&gt;0,Deficit!$D$274-Raw!AM307,"")</f>
        <v>8.8063045863911995</v>
      </c>
      <c r="AK279" s="14">
        <f>IF(Raw!AN307&gt;0,Deficit!$D$274-Raw!AN307,"")</f>
        <v>10.3476205016877</v>
      </c>
      <c r="AL279" s="14">
        <f>IF(Raw!AO307&gt;0,Deficit!$D$274-Raw!AO307,"")</f>
        <v>12.1776518521048</v>
      </c>
      <c r="AM279" s="14">
        <f>IF(Raw!AP307&gt;0,Deficit!$D$274-Raw!AP307,"")</f>
        <v>11.6745521166562</v>
      </c>
      <c r="AN279" s="14">
        <f>IF(Raw!AQ307&gt;0,Deficit!$D$274-Raw!AQ307,"")</f>
        <v>0.20095736215679949</v>
      </c>
      <c r="AO279" s="14">
        <f>IF(Raw!AR307&gt;0,Deficit!$D$274-Raw!AR307,"")</f>
        <v>-9.088580774249877E-2</v>
      </c>
      <c r="AP279" s="14">
        <f>IF(Raw!AS307&gt;0,Deficit!$D$274-Raw!AS307,"")</f>
        <v>1.6353762357783985</v>
      </c>
      <c r="AQ279" s="14">
        <f>IF(Raw!AT307&gt;0,Deficit!$D$274-Raw!AT307,"")</f>
        <v>3.4365704141918982</v>
      </c>
      <c r="AR279" s="14" t="str">
        <f>IF(Raw!AU307&gt;0,Deficit!$D$274-Raw!AU307,"")</f>
        <v/>
      </c>
    </row>
    <row r="280" spans="1:44" x14ac:dyDescent="0.25">
      <c r="A280" s="31" t="s">
        <v>68</v>
      </c>
      <c r="B280" s="26">
        <v>10</v>
      </c>
      <c r="C280" s="26">
        <v>60</v>
      </c>
      <c r="D280" s="86">
        <v>28</v>
      </c>
      <c r="E280" s="14"/>
      <c r="F280" s="14">
        <f>IF(Raw!I308&gt;0,Deficit!$D$276-Raw!I308,"")</f>
        <v>3.3417320910101012</v>
      </c>
      <c r="G280" s="14">
        <f>IF(Raw!J308&gt;0,Deficit!$D$276-Raw!J308,"")</f>
        <v>3.0249327996840982</v>
      </c>
      <c r="H280" s="14">
        <f>IF(Raw!K308&gt;0,Deficit!$D$276-Raw!K308,"")</f>
        <v>3.4430255887824011</v>
      </c>
      <c r="I280" s="14">
        <f>IF(Raw!L308&gt;0,Deficit!$D$276-Raw!L308,"")</f>
        <v>2.9027250512835998</v>
      </c>
      <c r="J280" s="14">
        <f>IF(Raw!M308&gt;0,Deficit!$D$276-Raw!M308,"")</f>
        <v>1.6172498510061999</v>
      </c>
      <c r="K280" s="14">
        <f>IF(Raw!N308&gt;0,Deficit!$D$276-Raw!N308,"")</f>
        <v>1.1111190911930997</v>
      </c>
      <c r="L280" s="14">
        <f>IF(Raw!O308&gt;0,Deficit!$D$276-Raw!O308,"")</f>
        <v>1.1165994635608989</v>
      </c>
      <c r="M280" s="14">
        <f>IF(Raw!P308&gt;0,Deficit!$D$276-Raw!P308,"")</f>
        <v>1.5410284329827988</v>
      </c>
      <c r="N280" s="14">
        <f>IF(Raw!Q308&gt;0,Deficit!$D$276-Raw!Q308,"")</f>
        <v>1.8120082851660015</v>
      </c>
      <c r="O280" s="14">
        <f>IF(Raw!R308&gt;0,Deficit!$D$276-Raw!R308,"")</f>
        <v>2.4744711185202988</v>
      </c>
      <c r="P280" s="14">
        <f>IF(Raw!S308&gt;0,Deficit!$D$276-Raw!S308,"")</f>
        <v>2.8631592047766006</v>
      </c>
      <c r="Q280" s="14">
        <f>IF(Raw!T308&gt;0,Deficit!$D$276-Raw!T308,"")</f>
        <v>2.8867345604890993</v>
      </c>
      <c r="R280" s="14">
        <f>IF(Raw!U308&gt;0,Deficit!$D$276-Raw!U308,"")</f>
        <v>2.2019333234840985</v>
      </c>
      <c r="S280" s="14">
        <f>IF(Raw!V308&gt;0,Deficit!$D$276-Raw!V308,"")</f>
        <v>3.0692616220691988</v>
      </c>
      <c r="T280" s="14">
        <f>IF(Raw!W308&gt;0,Deficit!$D$276-Raw!W308,"")</f>
        <v>2.9183392051523995</v>
      </c>
      <c r="U280" s="14"/>
      <c r="V280" s="71">
        <f>IF(Raw!Y308&gt;0,Deficit!$D$276-Raw!Y308,"")</f>
        <v>21.2532803</v>
      </c>
      <c r="W280" s="14">
        <f>IF(Raw!Z308&gt;0,Deficit!$D$276-Raw!Z308,"")</f>
        <v>4.1748340025436015</v>
      </c>
      <c r="X280" s="14">
        <f>IF(Raw!AA308&gt;0,Deficit!$D$276-Raw!AA308,"")</f>
        <v>5.3151112244669001</v>
      </c>
      <c r="Y280" s="14">
        <f>IF(Raw!AB308&gt;0,Deficit!$D$276-Raw!AB308,"")</f>
        <v>5.2451803949237998</v>
      </c>
      <c r="Z280" s="14">
        <f>IF(Raw!AC308&gt;0,Deficit!$D$276-Raw!AC308,"")</f>
        <v>0.16833467170539862</v>
      </c>
      <c r="AA280" s="14">
        <f>IF(Raw!AD308&gt;0,Deficit!$D$276-Raw!AD308,"")</f>
        <v>-0.13235335259999914</v>
      </c>
      <c r="AB280" s="14">
        <f>IF(Raw!AE308&gt;0,Deficit!$D$276-Raw!AE308,"")</f>
        <v>0.75729586763160128</v>
      </c>
      <c r="AC280" s="14">
        <f>IF(Raw!AF308&gt;0,Deficit!$D$276-Raw!AF308,"")</f>
        <v>-0.15396839303209831</v>
      </c>
      <c r="AD280" s="14">
        <f>IF(Raw!AG308&gt;0,Deficit!$D$276-Raw!AG308,"")</f>
        <v>0.66257142815230097</v>
      </c>
      <c r="AE280" s="14">
        <f>IF(Raw!AH308&gt;0,Deficit!$D$276-Raw!AH308,"")</f>
        <v>-0.27434287412170022</v>
      </c>
      <c r="AF280" s="14">
        <f>IF(Raw!AI308&gt;0,Deficit!$D$276-Raw!AI308,"")</f>
        <v>0.27323810477459887</v>
      </c>
      <c r="AG280" s="14">
        <f>IF(Raw!AJ308&gt;0,Deficit!$D$276-Raw!AJ308,"")</f>
        <v>2.752469232500701</v>
      </c>
      <c r="AH280" s="14">
        <f>IF(Raw!AK308&gt;0,Deficit!$D$276-Raw!AK308,"")</f>
        <v>2.9779783710341015</v>
      </c>
      <c r="AI280" s="14">
        <f>IF(Raw!AL308&gt;0,Deficit!$D$276-Raw!AL308,"")</f>
        <v>2.9869723176061989</v>
      </c>
      <c r="AJ280" s="14">
        <f>IF(Raw!AM308&gt;0,Deficit!$D$276-Raw!AM308,"")</f>
        <v>4.7658921386477004</v>
      </c>
      <c r="AK280" s="14">
        <f>IF(Raw!AN308&gt;0,Deficit!$D$276-Raw!AN308,"")</f>
        <v>4.1915185199715985</v>
      </c>
      <c r="AL280" s="14">
        <f>IF(Raw!AO308&gt;0,Deficit!$D$276-Raw!AO308,"")</f>
        <v>9.6026874945941998</v>
      </c>
      <c r="AM280" s="14">
        <f>IF(Raw!AP308&gt;0,Deficit!$D$276-Raw!AP308,"")</f>
        <v>9.4010369770646989</v>
      </c>
      <c r="AN280" s="14">
        <f>IF(Raw!AQ308&gt;0,Deficit!$D$276-Raw!AQ308,"")</f>
        <v>7.4154589671758018</v>
      </c>
      <c r="AO280" s="14">
        <f>IF(Raw!AR308&gt;0,Deficit!$D$276-Raw!AR308,"")</f>
        <v>2.4192328205129989</v>
      </c>
      <c r="AP280" s="14">
        <f>IF(Raw!AS308&gt;0,Deficit!$D$276-Raw!AS308,"")</f>
        <v>2.0126641052418002</v>
      </c>
      <c r="AQ280" s="14">
        <f>IF(Raw!AT308&gt;0,Deficit!$D$276-Raw!AT308,"")</f>
        <v>1.8387674999836996</v>
      </c>
      <c r="AR280" s="14" t="str">
        <f>IF(Raw!AU308&gt;0,Deficit!$D$276-Raw!AU308,"")</f>
        <v/>
      </c>
    </row>
    <row r="281" spans="1:44" x14ac:dyDescent="0.25">
      <c r="A281" s="31" t="s">
        <v>68</v>
      </c>
      <c r="B281" s="26">
        <v>10</v>
      </c>
      <c r="C281" s="26">
        <v>90</v>
      </c>
      <c r="D281" s="19">
        <v>24</v>
      </c>
      <c r="E281" s="14"/>
      <c r="F281" s="14">
        <f>IF(Raw!I309&gt;0,Deficit!$D$278-Raw!I309,"")</f>
        <v>6.9127202659770006</v>
      </c>
      <c r="G281" s="14">
        <f>IF(Raw!J309&gt;0,Deficit!$D$278-Raw!J309,"")</f>
        <v>6.6020066886516986</v>
      </c>
      <c r="H281" s="14">
        <f>IF(Raw!K309&gt;0,Deficit!$D$278-Raw!K309,"")</f>
        <v>6.3660329643277009</v>
      </c>
      <c r="I281" s="14">
        <f>IF(Raw!L309&gt;0,Deficit!$D$278-Raw!L309,"")</f>
        <v>6.6935828065056988</v>
      </c>
      <c r="J281" s="14">
        <f>IF(Raw!M309&gt;0,Deficit!$D$278-Raw!M309,"")</f>
        <v>5.4967369182948005</v>
      </c>
      <c r="K281" s="14">
        <f>IF(Raw!N309&gt;0,Deficit!$D$278-Raw!N309,"")</f>
        <v>4.8822742038330986</v>
      </c>
      <c r="L281" s="14">
        <f>IF(Raw!O309&gt;0,Deficit!$D$278-Raw!O309,"")</f>
        <v>4.2863070828421002</v>
      </c>
      <c r="M281" s="14">
        <f>IF(Raw!P309&gt;0,Deficit!$D$278-Raw!P309,"")</f>
        <v>4.2261562041301985</v>
      </c>
      <c r="N281" s="14">
        <f>IF(Raw!Q309&gt;0,Deficit!$D$278-Raw!Q309,"")</f>
        <v>3.6971514618464987</v>
      </c>
      <c r="O281" s="14">
        <f>IF(Raw!R309&gt;0,Deficit!$D$278-Raw!R309,"")</f>
        <v>3.9189611250798997</v>
      </c>
      <c r="P281" s="14">
        <f>IF(Raw!S309&gt;0,Deficit!$D$278-Raw!S309,"")</f>
        <v>4.3070497971818007</v>
      </c>
      <c r="Q281" s="14">
        <f>IF(Raw!T309&gt;0,Deficit!$D$278-Raw!T309,"")</f>
        <v>3.0289338978453983</v>
      </c>
      <c r="R281" s="14">
        <f>IF(Raw!U309&gt;0,Deficit!$D$278-Raw!U309,"")</f>
        <v>3.5194397053335997</v>
      </c>
      <c r="S281" s="14">
        <f>IF(Raw!V309&gt;0,Deficit!$D$278-Raw!V309,"")</f>
        <v>3.6100972925150003</v>
      </c>
      <c r="T281" s="14">
        <f>IF(Raw!W309&gt;0,Deficit!$D$278-Raw!W309,"")</f>
        <v>4.1744657433515009</v>
      </c>
      <c r="U281" s="14"/>
      <c r="V281" s="14">
        <f>IF(Raw!Y309&gt;0,Deficit!$D$278-Raw!Y309,"")</f>
        <v>3.7435213259632008</v>
      </c>
      <c r="W281" s="14">
        <f>IF(Raw!Z309&gt;0,Deficit!$D$278-Raw!Z309,"")</f>
        <v>3.9070805816546006</v>
      </c>
      <c r="X281" s="14">
        <f>IF(Raw!AA309&gt;0,Deficit!$D$278-Raw!AA309,"")</f>
        <v>3.7209603431563991</v>
      </c>
      <c r="Y281" s="14">
        <f>IF(Raw!AB309&gt;0,Deficit!$D$278-Raw!AB309,"")</f>
        <v>4.449073104095099</v>
      </c>
      <c r="Z281" s="14">
        <f>IF(Raw!AC309&gt;0,Deficit!$D$278-Raw!AC309,"")</f>
        <v>2.0017803619759995</v>
      </c>
      <c r="AA281" s="14">
        <f>IF(Raw!AD309&gt;0,Deficit!$D$278-Raw!AD309,"")</f>
        <v>1.0626914522092008</v>
      </c>
      <c r="AB281" s="14">
        <f>IF(Raw!AE309&gt;0,Deficit!$D$278-Raw!AE309,"")</f>
        <v>-0.38576774566050176</v>
      </c>
      <c r="AC281" s="14">
        <f>IF(Raw!AF309&gt;0,Deficit!$D$278-Raw!AF309,"")</f>
        <v>0.16929692544680108</v>
      </c>
      <c r="AD281" s="14">
        <f>IF(Raw!AG309&gt;0,Deficit!$D$278-Raw!AG309,"")</f>
        <v>-0.32799560626099833</v>
      </c>
      <c r="AE281" s="14">
        <f>IF(Raw!AH309&gt;0,Deficit!$D$278-Raw!AH309,"")</f>
        <v>0.86246466117760079</v>
      </c>
      <c r="AF281" s="14">
        <f>IF(Raw!AI309&gt;0,Deficit!$D$278-Raw!AI309,"")</f>
        <v>0.36518277314679892</v>
      </c>
      <c r="AG281" s="14">
        <f>IF(Raw!AJ309&gt;0,Deficit!$D$278-Raw!AJ309,"")</f>
        <v>0.80813790076459924</v>
      </c>
      <c r="AH281" s="14">
        <f>IF(Raw!AK309&gt;0,Deficit!$D$278-Raw!AK309,"")</f>
        <v>1.5312141523234004</v>
      </c>
      <c r="AI281" s="14">
        <f>IF(Raw!AL309&gt;0,Deficit!$D$278-Raw!AL309,"")</f>
        <v>1.2888694295378009</v>
      </c>
      <c r="AJ281" s="14">
        <f>IF(Raw!AM309&gt;0,Deficit!$D$278-Raw!AM309,"")</f>
        <v>1.3167979923712991</v>
      </c>
      <c r="AK281" s="14">
        <f>IF(Raw!AN309&gt;0,Deficit!$D$278-Raw!AN309,"")</f>
        <v>1.472218024582201</v>
      </c>
      <c r="AL281" s="14">
        <f>IF(Raw!AO309&gt;0,Deficit!$D$278-Raw!AO309,"")</f>
        <v>4.142040358364401</v>
      </c>
      <c r="AM281" s="14">
        <f>IF(Raw!AP309&gt;0,Deficit!$D$278-Raw!AP309,"")</f>
        <v>3.4969363741684987</v>
      </c>
      <c r="AN281" s="14">
        <f>IF(Raw!AQ309&gt;0,Deficit!$D$278-Raw!AQ309,"")</f>
        <v>4.2541165650829988</v>
      </c>
      <c r="AO281" s="14">
        <f>IF(Raw!AR309&gt;0,Deficit!$D$278-Raw!AR309,"")</f>
        <v>4.7172297376454999</v>
      </c>
      <c r="AP281" s="14">
        <f>IF(Raw!AS309&gt;0,Deficit!$D$278-Raw!AS309,"")</f>
        <v>2.2387613674207998</v>
      </c>
      <c r="AQ281" s="14">
        <f>IF(Raw!AT309&gt;0,Deficit!$D$278-Raw!AT309,"")</f>
        <v>1.4494345818562984</v>
      </c>
      <c r="AR281" s="14" t="str">
        <f>IF(Raw!AU309&gt;0,Deficit!$D$278-Raw!AU309,"")</f>
        <v/>
      </c>
    </row>
    <row r="282" spans="1:44" x14ac:dyDescent="0.25">
      <c r="A282" s="31" t="s">
        <v>68</v>
      </c>
      <c r="B282" s="26">
        <v>10</v>
      </c>
      <c r="C282" s="26">
        <v>120</v>
      </c>
      <c r="D282" s="86">
        <v>27</v>
      </c>
      <c r="E282" s="14"/>
      <c r="F282" s="14">
        <f>IF(Raw!I310&gt;0,Deficit!$D$280-Raw!I310,"")</f>
        <v>5.7991383903449005</v>
      </c>
      <c r="G282" s="14">
        <f>IF(Raw!J310&gt;0,Deficit!$D$280-Raw!J310,"")</f>
        <v>6.7957436317171016</v>
      </c>
      <c r="H282" s="14">
        <f>IF(Raw!K310&gt;0,Deficit!$D$280-Raw!K310,"")</f>
        <v>6.3615889049258989</v>
      </c>
      <c r="I282" s="14">
        <f>IF(Raw!L310&gt;0,Deficit!$D$280-Raw!L310,"")</f>
        <v>6.2715370162284998</v>
      </c>
      <c r="J282" s="14">
        <f>IF(Raw!M310&gt;0,Deficit!$D$280-Raw!M310,"")</f>
        <v>5.8158352099002997</v>
      </c>
      <c r="K282" s="14">
        <f>IF(Raw!N310&gt;0,Deficit!$D$280-Raw!N310,"")</f>
        <v>6.7102257715556988</v>
      </c>
      <c r="L282" s="14">
        <f>IF(Raw!O310&gt;0,Deficit!$D$280-Raw!O310,"")</f>
        <v>6.0507747768196012</v>
      </c>
      <c r="M282" s="14">
        <f>IF(Raw!P310&gt;0,Deficit!$D$280-Raw!P310,"")</f>
        <v>6.0123561355506006</v>
      </c>
      <c r="N282" s="14">
        <f>IF(Raw!Q310&gt;0,Deficit!$D$280-Raw!Q310,"")</f>
        <v>5.4891256230986016</v>
      </c>
      <c r="O282" s="14">
        <f>IF(Raw!R310&gt;0,Deficit!$D$280-Raw!R310,"")</f>
        <v>6.0393371284982997</v>
      </c>
      <c r="P282" s="14">
        <f>IF(Raw!S310&gt;0,Deficit!$D$280-Raw!S310,"")</f>
        <v>6.5804121196670984</v>
      </c>
      <c r="Q282" s="14">
        <f>IF(Raw!T310&gt;0,Deficit!$D$280-Raw!T310,"")</f>
        <v>5.9192523630092992</v>
      </c>
      <c r="R282" s="14">
        <f>IF(Raw!U310&gt;0,Deficit!$D$280-Raw!U310,"")</f>
        <v>5.8235407782823003</v>
      </c>
      <c r="S282" s="14">
        <f>IF(Raw!V310&gt;0,Deficit!$D$280-Raw!V310,"")</f>
        <v>6.4761128071020018</v>
      </c>
      <c r="T282" s="14">
        <f>IF(Raw!W310&gt;0,Deficit!$D$280-Raw!W310,"")</f>
        <v>6.1317720403128</v>
      </c>
      <c r="U282" s="14"/>
      <c r="V282" s="14">
        <f>IF(Raw!Y310&gt;0,Deficit!$D$280-Raw!Y310,"")</f>
        <v>5.5742305479339009</v>
      </c>
      <c r="W282" s="14">
        <f>IF(Raw!Z310&gt;0,Deficit!$D$280-Raw!Z310,"")</f>
        <v>5.5962383205448987</v>
      </c>
      <c r="X282" s="14">
        <f>IF(Raw!AA310&gt;0,Deficit!$D$280-Raw!AA310,"")</f>
        <v>6.3687204765037002</v>
      </c>
      <c r="Y282" s="14">
        <f>IF(Raw!AB310&gt;0,Deficit!$D$280-Raw!AB310,"")</f>
        <v>6.4375410327918985</v>
      </c>
      <c r="Z282" s="14">
        <f>IF(Raw!AC310&gt;0,Deficit!$D$280-Raw!AC310,"")</f>
        <v>5.7541495419300013</v>
      </c>
      <c r="AA282" s="14">
        <f>IF(Raw!AD310&gt;0,Deficit!$D$280-Raw!AD310,"")</f>
        <v>5.9717598362559983</v>
      </c>
      <c r="AB282" s="14">
        <f>IF(Raw!AE310&gt;0,Deficit!$D$280-Raw!AE310,"")</f>
        <v>4.1658587399368017</v>
      </c>
      <c r="AC282" s="14">
        <f>IF(Raw!AF310&gt;0,Deficit!$D$280-Raw!AF310,"")</f>
        <v>3.0727138486367984</v>
      </c>
      <c r="AD282" s="14">
        <f>IF(Raw!AG310&gt;0,Deficit!$D$280-Raw!AG310,"")</f>
        <v>2.4520014177956</v>
      </c>
      <c r="AE282" s="14">
        <f>IF(Raw!AH310&gt;0,Deficit!$D$280-Raw!AH310,"")</f>
        <v>1.8147763496953004</v>
      </c>
      <c r="AF282" s="14">
        <f>IF(Raw!AI310&gt;0,Deficit!$D$280-Raw!AI310,"")</f>
        <v>2.2493547899861994</v>
      </c>
      <c r="AG282" s="14">
        <f>IF(Raw!AJ310&gt;0,Deficit!$D$280-Raw!AJ310,"")</f>
        <v>1.7433683726497016</v>
      </c>
      <c r="AH282" s="14">
        <f>IF(Raw!AK310&gt;0,Deficit!$D$280-Raw!AK310,"")</f>
        <v>1.2414097241401016</v>
      </c>
      <c r="AI282" s="14">
        <f>IF(Raw!AL310&gt;0,Deficit!$D$280-Raw!AL310,"")</f>
        <v>0.66489313266630035</v>
      </c>
      <c r="AJ282" s="14">
        <f>IF(Raw!AM310&gt;0,Deficit!$D$280-Raw!AM310,"")</f>
        <v>1.4416842721849008</v>
      </c>
      <c r="AK282" s="14">
        <f>IF(Raw!AN310&gt;0,Deficit!$D$280-Raw!AN310,"")</f>
        <v>2.2560821429546003</v>
      </c>
      <c r="AL282" s="14">
        <f>IF(Raw!AO310&gt;0,Deficit!$D$280-Raw!AO310,"")</f>
        <v>1.3329375096724014</v>
      </c>
      <c r="AM282" s="14">
        <f>IF(Raw!AP310&gt;0,Deficit!$D$280-Raw!AP310,"")</f>
        <v>1.2288019359201989</v>
      </c>
      <c r="AN282" s="14">
        <f>IF(Raw!AQ310&gt;0,Deficit!$D$280-Raw!AQ310,"")</f>
        <v>1.7050717648433</v>
      </c>
      <c r="AO282" s="14">
        <f>IF(Raw!AR310&gt;0,Deficit!$D$280-Raw!AR310,"")</f>
        <v>2.8962205776382994</v>
      </c>
      <c r="AP282" s="14">
        <f>IF(Raw!AS310&gt;0,Deficit!$D$280-Raw!AS310,"")</f>
        <v>2.014042065789301</v>
      </c>
      <c r="AQ282" s="14">
        <f>IF(Raw!AT310&gt;0,Deficit!$D$280-Raw!AT310,"")</f>
        <v>1.0418579044048002</v>
      </c>
      <c r="AR282" s="14" t="str">
        <f>IF(Raw!AU310&gt;0,Deficit!$D$280-Raw!AU310,"")</f>
        <v/>
      </c>
    </row>
    <row r="283" spans="1:44" x14ac:dyDescent="0.25">
      <c r="A283" s="31" t="s">
        <v>68</v>
      </c>
      <c r="B283" s="26">
        <v>10</v>
      </c>
      <c r="C283" s="26">
        <v>150</v>
      </c>
      <c r="D283" s="19">
        <v>17</v>
      </c>
      <c r="E283" s="14"/>
      <c r="F283" s="14">
        <f>IF(Raw!I311&gt;0,Deficit!$D$282-Raw!I311,"")</f>
        <v>5.6053239668251997</v>
      </c>
      <c r="G283" s="14">
        <f>IF(Raw!J311&gt;0,Deficit!$D$282-Raw!J311,"")</f>
        <v>5.3483334985608</v>
      </c>
      <c r="H283" s="14">
        <f>IF(Raw!K311&gt;0,Deficit!$D$282-Raw!K311,"")</f>
        <v>5.6993024305944004</v>
      </c>
      <c r="I283" s="14">
        <f>IF(Raw!L311&gt;0,Deficit!$D$282-Raw!L311,"")</f>
        <v>5.4289008627766009</v>
      </c>
      <c r="J283" s="14">
        <f>IF(Raw!M311&gt;0,Deficit!$D$282-Raw!M311,"")</f>
        <v>5.2661754715787996</v>
      </c>
      <c r="K283" s="14">
        <f>IF(Raw!N311&gt;0,Deficit!$D$282-Raw!N311,"")</f>
        <v>5.3198598756773006</v>
      </c>
      <c r="L283" s="14">
        <f>IF(Raw!O311&gt;0,Deficit!$D$282-Raw!O311,"")</f>
        <v>5.3879603641727005</v>
      </c>
      <c r="M283" s="14">
        <f>IF(Raw!P311&gt;0,Deficit!$D$282-Raw!P311,"")</f>
        <v>5.0627957471068008</v>
      </c>
      <c r="N283" s="14">
        <f>IF(Raw!Q311&gt;0,Deficit!$D$282-Raw!Q311,"")</f>
        <v>5.4802355009456996</v>
      </c>
      <c r="O283" s="14">
        <f>IF(Raw!R311&gt;0,Deficit!$D$282-Raw!R311,"")</f>
        <v>5.4341998616040001</v>
      </c>
      <c r="P283" s="14">
        <f>IF(Raw!S311&gt;0,Deficit!$D$282-Raw!S311,"")</f>
        <v>5.5411185655708</v>
      </c>
      <c r="Q283" s="14">
        <f>IF(Raw!T311&gt;0,Deficit!$D$282-Raw!T311,"")</f>
        <v>5.2754097740958006</v>
      </c>
      <c r="R283" s="14">
        <f>IF(Raw!U311&gt;0,Deficit!$D$282-Raw!U311,"")</f>
        <v>5.5777674180357995</v>
      </c>
      <c r="S283" s="14">
        <f>IF(Raw!V311&gt;0,Deficit!$D$282-Raw!V311,"")</f>
        <v>5.1618850794140005</v>
      </c>
      <c r="T283" s="14">
        <f>IF(Raw!W311&gt;0,Deficit!$D$282-Raw!W311,"")</f>
        <v>5.4226943368273997</v>
      </c>
      <c r="U283" s="14"/>
      <c r="V283" s="14">
        <f>IF(Raw!Y311&gt;0,Deficit!$D$282-Raw!Y311,"")</f>
        <v>5.2030062483813992</v>
      </c>
      <c r="W283" s="14">
        <f>IF(Raw!Z311&gt;0,Deficit!$D$282-Raw!Z311,"")</f>
        <v>5.1791726119128008</v>
      </c>
      <c r="X283" s="14">
        <f>IF(Raw!AA311&gt;0,Deficit!$D$282-Raw!AA311,"")</f>
        <v>5.5132612927439002</v>
      </c>
      <c r="Y283" s="14">
        <f>IF(Raw!AB311&gt;0,Deficit!$D$282-Raw!AB311,"")</f>
        <v>5.5514347699173001</v>
      </c>
      <c r="Z283" s="14">
        <f>IF(Raw!AC311&gt;0,Deficit!$D$282-Raw!AC311,"")</f>
        <v>5.4410092062543001</v>
      </c>
      <c r="AA283" s="14">
        <f>IF(Raw!AD311&gt;0,Deficit!$D$282-Raw!AD311,"")</f>
        <v>5.3146048776520001</v>
      </c>
      <c r="AB283" s="14">
        <f>IF(Raw!AE311&gt;0,Deficit!$D$282-Raw!AE311,"")</f>
        <v>5.5710708254562</v>
      </c>
      <c r="AC283" s="14">
        <f>IF(Raw!AF311&gt;0,Deficit!$D$282-Raw!AF311,"")</f>
        <v>5.2797125504117997</v>
      </c>
      <c r="AD283" s="14">
        <f>IF(Raw!AG311&gt;0,Deficit!$D$282-Raw!AG311,"")</f>
        <v>5.3931121228824992</v>
      </c>
      <c r="AE283" s="14">
        <f>IF(Raw!AH311&gt;0,Deficit!$D$282-Raw!AH311,"")</f>
        <v>5.1582079680414008</v>
      </c>
      <c r="AF283" s="14">
        <f>IF(Raw!AI311&gt;0,Deficit!$D$282-Raw!AI311,"")</f>
        <v>5.5534449974084996</v>
      </c>
      <c r="AG283" s="14">
        <f>IF(Raw!AJ311&gt;0,Deficit!$D$282-Raw!AJ311,"")</f>
        <v>4.9674280592378999</v>
      </c>
      <c r="AH283" s="14">
        <f>IF(Raw!AK311&gt;0,Deficit!$D$282-Raw!AK311,"")</f>
        <v>4.6873339028980006</v>
      </c>
      <c r="AI283" s="14">
        <f>IF(Raw!AL311&gt;0,Deficit!$D$282-Raw!AL311,"")</f>
        <v>3.7318632028195999</v>
      </c>
      <c r="AJ283" s="14">
        <f>IF(Raw!AM311&gt;0,Deficit!$D$282-Raw!AM311,"")</f>
        <v>4.1024161270240995</v>
      </c>
      <c r="AK283" s="14">
        <f>IF(Raw!AN311&gt;0,Deficit!$D$282-Raw!AN311,"")</f>
        <v>3.8485778001460993</v>
      </c>
      <c r="AL283" s="14">
        <f>IF(Raw!AO311&gt;0,Deficit!$D$282-Raw!AO311,"")</f>
        <v>3.6010638480926005</v>
      </c>
      <c r="AM283" s="14">
        <f>IF(Raw!AP311&gt;0,Deficit!$D$282-Raw!AP311,"")</f>
        <v>3.9924254083652997</v>
      </c>
      <c r="AN283" s="14">
        <f>IF(Raw!AQ311&gt;0,Deficit!$D$282-Raw!AQ311,"")</f>
        <v>4.3892840154930006</v>
      </c>
      <c r="AO283" s="14">
        <f>IF(Raw!AR311&gt;0,Deficit!$D$282-Raw!AR311,"")</f>
        <v>4.5378556869579008</v>
      </c>
      <c r="AP283" s="14">
        <f>IF(Raw!AS311&gt;0,Deficit!$D$282-Raw!AS311,"")</f>
        <v>4.0517193790629999</v>
      </c>
      <c r="AQ283" s="14">
        <f>IF(Raw!AT311&gt;0,Deficit!$D$282-Raw!AT311,"")</f>
        <v>3.3028859015544008</v>
      </c>
      <c r="AR283" s="14" t="str">
        <f>IF(Raw!AU311&gt;0,Deficit!$D$282-Raw!AU311,"")</f>
        <v/>
      </c>
    </row>
    <row r="284" spans="1:44" x14ac:dyDescent="0.25">
      <c r="A284" s="26" t="s">
        <v>68</v>
      </c>
      <c r="B284" s="26">
        <v>10</v>
      </c>
      <c r="C284" s="26">
        <v>200</v>
      </c>
      <c r="D284" s="20">
        <v>18</v>
      </c>
      <c r="E284" s="20"/>
      <c r="F284" s="20">
        <f>IF(Raw!I312&gt;0,Deficit!$D$284-Raw!I312,"")</f>
        <v>4.8683020995465007</v>
      </c>
      <c r="G284" s="20">
        <f>IF(Raw!J312&gt;0,Deficit!$D$284-Raw!J312,"")</f>
        <v>4.7914622462193996</v>
      </c>
      <c r="H284" s="20">
        <f>IF(Raw!K312&gt;0,Deficit!$D$284-Raw!K312,"")</f>
        <v>4.5711516124721001</v>
      </c>
      <c r="I284" s="20">
        <f>IF(Raw!L312&gt;0,Deficit!$D$284-Raw!L312,"")</f>
        <v>4.1286053078222995</v>
      </c>
      <c r="J284" s="20">
        <f>IF(Raw!M312&gt;0,Deficit!$D$284-Raw!M312,"")</f>
        <v>4.7578668439227005</v>
      </c>
      <c r="K284" s="20">
        <f>IF(Raw!N312&gt;0,Deficit!$D$284-Raw!N312,"")</f>
        <v>4.5087819651350998</v>
      </c>
      <c r="L284" s="20">
        <f>IF(Raw!O312&gt;0,Deficit!$D$284-Raw!O312,"")</f>
        <v>4.5284660079150996</v>
      </c>
      <c r="M284" s="20">
        <f>IF(Raw!P312&gt;0,Deficit!$D$284-Raw!P312,"")</f>
        <v>4.4167163932166993</v>
      </c>
      <c r="N284" s="20">
        <f>IF(Raw!Q312&gt;0,Deficit!$D$284-Raw!Q312,"")</f>
        <v>4.9776341577761993</v>
      </c>
      <c r="O284" s="20">
        <f>IF(Raw!R312&gt;0,Deficit!$D$284-Raw!R312,"")</f>
        <v>5.2308071915167993</v>
      </c>
      <c r="P284" s="20">
        <f>IF(Raw!S312&gt;0,Deficit!$D$284-Raw!S312,"")</f>
        <v>4.3398994966277993</v>
      </c>
      <c r="Q284" s="20">
        <f>IF(Raw!T312&gt;0,Deficit!$D$284-Raw!T312,"")</f>
        <v>4.8876166501210001</v>
      </c>
      <c r="R284" s="20">
        <f>IF(Raw!U312&gt;0,Deficit!$D$284-Raw!U312,"")</f>
        <v>4.8432528325504993</v>
      </c>
      <c r="S284" s="20">
        <f>IF(Raw!V312&gt;0,Deficit!$D$284-Raw!V312,"")</f>
        <v>4.9963666942770004</v>
      </c>
      <c r="T284" s="20">
        <f>IF(Raw!W312&gt;0,Deficit!$D$284-Raw!W312,"")</f>
        <v>4.6274671112555001</v>
      </c>
      <c r="U284" s="20"/>
      <c r="V284" s="20">
        <f>IF(Raw!Y312&gt;0,Deficit!$D$284-Raw!Y312,"")</f>
        <v>4.3734101041456004</v>
      </c>
      <c r="W284" s="20">
        <f>IF(Raw!Z312&gt;0,Deficit!$D$284-Raw!Z312,"")</f>
        <v>4.4228544176233004</v>
      </c>
      <c r="X284" s="20">
        <f>IF(Raw!AA312&gt;0,Deficit!$D$284-Raw!AA312,"")</f>
        <v>4.1836542185469998</v>
      </c>
      <c r="Y284" s="20">
        <f>IF(Raw!AB312&gt;0,Deficit!$D$284-Raw!AB312,"")</f>
        <v>4.6579910822956005</v>
      </c>
      <c r="Z284" s="20">
        <f>IF(Raw!AC312&gt;0,Deficit!$D$284-Raw!AC312,"")</f>
        <v>4.4304584169598993</v>
      </c>
      <c r="AA284" s="20">
        <f>IF(Raw!AD312&gt;0,Deficit!$D$284-Raw!AD312,"")</f>
        <v>4.5552556145755005</v>
      </c>
      <c r="AB284" s="20">
        <f>IF(Raw!AE312&gt;0,Deficit!$D$284-Raw!AE312,"")</f>
        <v>4.7787647094296002</v>
      </c>
      <c r="AC284" s="20">
        <f>IF(Raw!AF312&gt;0,Deficit!$D$284-Raw!AF312,"")</f>
        <v>4.6061626453111995</v>
      </c>
      <c r="AD284" s="20">
        <f>IF(Raw!AG312&gt;0,Deficit!$D$284-Raw!AG312,"")</f>
        <v>4.5009697351963993</v>
      </c>
      <c r="AE284" s="20">
        <f>IF(Raw!AH312&gt;0,Deficit!$D$284-Raw!AH312,"")</f>
        <v>4.2443296098364005</v>
      </c>
      <c r="AF284" s="20">
        <f>IF(Raw!AI312&gt;0,Deficit!$D$284-Raw!AI312,"")</f>
        <v>4.2885629173075994</v>
      </c>
      <c r="AG284" s="20">
        <f>IF(Raw!AJ312&gt;0,Deficit!$D$284-Raw!AJ312,"")</f>
        <v>4.6266647584064007</v>
      </c>
      <c r="AH284" s="20">
        <f>IF(Raw!AK312&gt;0,Deficit!$D$284-Raw!AK312,"")</f>
        <v>4.1720012623313991</v>
      </c>
      <c r="AI284" s="20">
        <f>IF(Raw!AL312&gt;0,Deficit!$D$284-Raw!AL312,"")</f>
        <v>4.6074333946795001</v>
      </c>
      <c r="AJ284" s="20">
        <f>IF(Raw!AM312&gt;0,Deficit!$D$284-Raw!AM312,"")</f>
        <v>4.6569213133358005</v>
      </c>
      <c r="AK284" s="20">
        <f>IF(Raw!AN312&gt;0,Deficit!$D$284-Raw!AN312,"")</f>
        <v>5.0049046211354007</v>
      </c>
      <c r="AL284" s="20">
        <f>IF(Raw!AO312&gt;0,Deficit!$D$284-Raw!AO312,"")</f>
        <v>4.4116062503488003</v>
      </c>
      <c r="AM284" s="20">
        <f>IF(Raw!AP312&gt;0,Deficit!$D$284-Raw!AP312,"")</f>
        <v>4.4254465275163</v>
      </c>
      <c r="AN284" s="20">
        <f>IF(Raw!AQ312&gt;0,Deficit!$D$284-Raw!AQ312,"")</f>
        <v>4.3283949484708995</v>
      </c>
      <c r="AO284" s="20">
        <f>IF(Raw!AR312&gt;0,Deficit!$D$284-Raw!AR312,"")</f>
        <v>4.3627375015741006</v>
      </c>
      <c r="AP284" s="20">
        <f>IF(Raw!AS312&gt;0,Deficit!$D$284-Raw!AS312,"")</f>
        <v>4.5973318896110005</v>
      </c>
      <c r="AQ284" s="20">
        <f>IF(Raw!AT312&gt;0,Deficit!$D$284-Raw!AT312,"")</f>
        <v>4.8600345579814999</v>
      </c>
      <c r="AR284" s="20" t="str">
        <f>IF(Raw!AU312&gt;0,Deficit!$D$284-Raw!AU312,"")</f>
        <v/>
      </c>
    </row>
    <row r="285" spans="1:44" x14ac:dyDescent="0.25">
      <c r="A285" s="33" t="s">
        <v>29</v>
      </c>
      <c r="B285" s="33">
        <v>11</v>
      </c>
      <c r="C285" s="33">
        <v>15</v>
      </c>
      <c r="D285" s="30">
        <v>28</v>
      </c>
      <c r="E285" s="34"/>
      <c r="F285" s="34">
        <f>IF(Raw!I33&gt;0,Deficit!$D$285-Raw!I33,"")</f>
        <v>13.8</v>
      </c>
      <c r="G285" s="34">
        <f>IF(Raw!J33&gt;0,Deficit!$D$285-Raw!J33,"")</f>
        <v>8.8999999999999986</v>
      </c>
      <c r="H285" s="34">
        <f>IF(Raw!K33&gt;0,Deficit!$D$285-Raw!K33,"")</f>
        <v>13.3</v>
      </c>
      <c r="I285" s="34">
        <f>IF(Raw!L33&gt;0,Deficit!$D$285-Raw!L33,"")</f>
        <v>-0.19999999999999929</v>
      </c>
      <c r="J285" s="34">
        <f>IF(Raw!M33&gt;0,Deficit!$D$285-Raw!M33,"")</f>
        <v>14.6</v>
      </c>
      <c r="K285" s="34">
        <f>IF(Raw!N33&gt;0,Deficit!$D$285-Raw!N33,"")</f>
        <v>2.8500000000000014</v>
      </c>
      <c r="L285" s="34">
        <f>IF(Raw!O33&gt;0,Deficit!$D$285-Raw!O33,"")</f>
        <v>18.05</v>
      </c>
      <c r="M285" s="34">
        <f>IF(Raw!P33&gt;0,Deficit!$D$285-Raw!P33,"")</f>
        <v>15.65</v>
      </c>
      <c r="N285" s="34">
        <f>IF(Raw!Q33&gt;0,Deficit!$D$285-Raw!Q33,"")</f>
        <v>19.2</v>
      </c>
      <c r="O285" s="34">
        <f>IF(Raw!R33&gt;0,Deficit!$D$285-Raw!R33,"")</f>
        <v>3.1499999999999986</v>
      </c>
      <c r="P285" s="34">
        <f>IF(Raw!S33&gt;0,Deficit!$D$285-Raw!S33,"")</f>
        <v>15.95</v>
      </c>
      <c r="Q285" s="73">
        <f>IF(Raw!T33&gt;0,Deficit!$D$285-Raw!T33,"")</f>
        <v>23.75</v>
      </c>
      <c r="R285" s="34">
        <f>IF(Raw!U33&gt;0,Deficit!$D$285-Raw!U33,"")</f>
        <v>18.43333333333333</v>
      </c>
      <c r="S285" s="34">
        <f>IF(Raw!V33&gt;0,Deficit!$D$285-Raw!V33,"")</f>
        <v>10.149999999999999</v>
      </c>
      <c r="T285" s="34">
        <f>IF(Raw!W33&gt;0,Deficit!$D$285-Raw!W33,"")</f>
        <v>0.94999999999999929</v>
      </c>
      <c r="U285" s="34"/>
      <c r="V285" s="34">
        <f>IF(Raw!Y33&gt;0,Deficit!$D$285-Raw!Y33,"")</f>
        <v>17.850000000000001</v>
      </c>
      <c r="W285" s="34">
        <f>IF(Raw!Z33&gt;0,Deficit!$D$285-Raw!Z33,"")</f>
        <v>18.3</v>
      </c>
      <c r="X285" s="34">
        <f>IF(Raw!AA33&gt;0,Deficit!$D$285-Raw!AA33,"")</f>
        <v>4.3999999999999986</v>
      </c>
      <c r="Y285" s="34">
        <f>IF(Raw!AB33&gt;0,Deficit!$D$285-Raw!AB33,"")</f>
        <v>16.100000000000001</v>
      </c>
      <c r="Z285" s="34">
        <f>IF(Raw!AC33&gt;0,Deficit!$D$285-Raw!AC33,"")</f>
        <v>0.25</v>
      </c>
      <c r="AA285" s="34">
        <f>IF(Raw!AD33&gt;0,Deficit!$D$285-Raw!AD33,"")</f>
        <v>6.3000000000000007</v>
      </c>
      <c r="AB285" s="34">
        <f>IF(Raw!AE33&gt;0,Deficit!$D$285-Raw!AE33,"")</f>
        <v>2.75</v>
      </c>
      <c r="AC285" s="34">
        <f>IF(Raw!AF33&gt;0,Deficit!$D$285-Raw!AF33,"")</f>
        <v>0.39999999999999858</v>
      </c>
      <c r="AD285" s="34">
        <f>IF(Raw!AG33&gt;0,Deficit!$D$285-Raw!AG33,"")</f>
        <v>13.45</v>
      </c>
      <c r="AE285" s="34">
        <f>IF(Raw!AH33&gt;0,Deficit!$D$285-Raw!AH33,"")</f>
        <v>-0.39999999999999858</v>
      </c>
      <c r="AF285" s="34">
        <f>IF(Raw!AI33&gt;0,Deficit!$D$285-Raw!AI33,"")</f>
        <v>4.8500000000000014</v>
      </c>
      <c r="AG285" s="34">
        <f>IF(Raw!AJ33&gt;0,Deficit!$D$285-Raw!AJ33,"")</f>
        <v>16.3</v>
      </c>
      <c r="AH285" s="34">
        <f>IF(Raw!AK33&gt;0,Deficit!$D$285-Raw!AK33,"")</f>
        <v>1.5</v>
      </c>
      <c r="AI285" s="34">
        <f>IF(Raw!AL33&gt;0,Deficit!$D$285-Raw!AL33,"")</f>
        <v>15.2</v>
      </c>
      <c r="AJ285" s="34">
        <f>IF(Raw!AM33&gt;0,Deficit!$D$285-Raw!AM33,"")</f>
        <v>2.4499999999999993</v>
      </c>
      <c r="AK285" s="34">
        <f>IF(Raw!AN33&gt;0,Deficit!$D$285-Raw!AN33,"")</f>
        <v>11.600000000000001</v>
      </c>
      <c r="AL285" s="34">
        <f>IF(Raw!AO33&gt;0,Deficit!$D$285-Raw!AO33,"")</f>
        <v>14.45</v>
      </c>
      <c r="AM285" s="34">
        <f>IF(Raw!AP33&gt;0,Deficit!$D$285-Raw!AP33,"")</f>
        <v>6.4499999999999993</v>
      </c>
      <c r="AN285" s="34">
        <f>IF(Raw!AQ33&gt;0,Deficit!$D$285-Raw!AQ33,"")</f>
        <v>12.05</v>
      </c>
      <c r="AO285" s="34">
        <f>IF(Raw!AR33&gt;0,Deficit!$D$285-Raw!AR33,"")</f>
        <v>0.55000000000000071</v>
      </c>
      <c r="AP285" s="34">
        <f>IF(Raw!AS33&gt;0,Deficit!$D$285-Raw!AS33,"")</f>
        <v>0.55000000000000071</v>
      </c>
      <c r="AQ285" s="34">
        <f>IF(Raw!AT33&gt;0,Deficit!$D$285-Raw!AT33,"")</f>
        <v>-0.5</v>
      </c>
      <c r="AR285" s="34" t="str">
        <f>IF(Raw!AU33&gt;0,Deficit!$D$285-Raw!AU33,"")</f>
        <v/>
      </c>
    </row>
    <row r="286" spans="1:44" x14ac:dyDescent="0.25">
      <c r="A286" s="31" t="s">
        <v>29</v>
      </c>
      <c r="B286" s="31">
        <v>11</v>
      </c>
      <c r="C286" s="31">
        <v>30</v>
      </c>
      <c r="D286" s="19">
        <v>28</v>
      </c>
      <c r="E286" s="14"/>
      <c r="F286" s="14">
        <f>IF(Raw!I34&gt;0,Deficit!$D$287-Raw!I34,"")</f>
        <v>6.8032049868877991</v>
      </c>
      <c r="G286" s="14">
        <f>IF(Raw!J34&gt;0,Deficit!$D$287-Raw!J34,"")</f>
        <v>2.6838931786660005</v>
      </c>
      <c r="H286" s="14">
        <f>IF(Raw!K34&gt;0,Deficit!$D$287-Raw!K34,"")</f>
        <v>4.290726474381799</v>
      </c>
      <c r="I286" s="14">
        <f>IF(Raw!L34&gt;0,Deficit!$D$287-Raw!L34,"")</f>
        <v>0.38342587379510107</v>
      </c>
      <c r="J286" s="14">
        <f>IF(Raw!M34&gt;0,Deficit!$D$287-Raw!M34,"")</f>
        <v>7.3379890526815004</v>
      </c>
      <c r="K286" s="14">
        <f>IF(Raw!N34&gt;0,Deficit!$D$287-Raw!N34,"")</f>
        <v>1.5929062270591992</v>
      </c>
      <c r="L286" s="14">
        <f>IF(Raw!O34&gt;0,Deficit!$D$287-Raw!O34,"")</f>
        <v>9.6281298421999004</v>
      </c>
      <c r="M286" s="14">
        <f>IF(Raw!P34&gt;0,Deficit!$D$287-Raw!P34,"")</f>
        <v>10.844506487433399</v>
      </c>
      <c r="N286" s="14">
        <f>IF(Raw!Q34&gt;0,Deficit!$D$287-Raw!Q34,"")</f>
        <v>12.647171204112301</v>
      </c>
      <c r="O286" s="14">
        <f>IF(Raw!R34&gt;0,Deficit!$D$287-Raw!R34,"")</f>
        <v>10.3768988135119</v>
      </c>
      <c r="P286" s="14">
        <f>IF(Raw!S34&gt;0,Deficit!$D$287-Raw!S34,"")</f>
        <v>12.6632515677617</v>
      </c>
      <c r="Q286" s="14">
        <f>IF(Raw!T34&gt;0,Deficit!$D$287-Raw!T34,"")</f>
        <v>12.5054421308202</v>
      </c>
      <c r="R286" s="14">
        <f>IF(Raw!U34&gt;0,Deficit!$D$287-Raw!U34,"")</f>
        <v>9.8046767381172018</v>
      </c>
      <c r="S286" s="14">
        <f>IF(Raw!V34&gt;0,Deficit!$D$287-Raw!V34,"")</f>
        <v>11.825948378085101</v>
      </c>
      <c r="T286" s="14">
        <f>IF(Raw!W34&gt;0,Deficit!$D$287-Raw!W34,"")</f>
        <v>9.2812686864374001</v>
      </c>
      <c r="U286" s="14"/>
      <c r="V286" s="14">
        <f>IF(Raw!Y34&gt;0,Deficit!$D$287-Raw!Y34,"")</f>
        <v>10.994110881450698</v>
      </c>
      <c r="W286" s="14">
        <f>IF(Raw!Z34&gt;0,Deficit!$D$287-Raw!Z34,"")</f>
        <v>13.6982833808249</v>
      </c>
      <c r="X286" s="14">
        <f>IF(Raw!AA34&gt;0,Deficit!$D$287-Raw!AA34,"")</f>
        <v>10.959257376127301</v>
      </c>
      <c r="Y286" s="14">
        <f>IF(Raw!AB34&gt;0,Deficit!$D$287-Raw!AB34,"")</f>
        <v>12.8467081709907</v>
      </c>
      <c r="Z286" s="14">
        <f>IF(Raw!AC34&gt;0,Deficit!$D$287-Raw!AC34,"")</f>
        <v>-0.59611469935009964</v>
      </c>
      <c r="AA286" s="14">
        <f>IF(Raw!AD34&gt;0,Deficit!$D$287-Raw!AD34,"")</f>
        <v>3.6687873515054008</v>
      </c>
      <c r="AB286" s="14">
        <f>IF(Raw!AE34&gt;0,Deficit!$D$287-Raw!AE34,"")</f>
        <v>1.6972888969735003</v>
      </c>
      <c r="AC286" s="14">
        <f>IF(Raw!AF34&gt;0,Deficit!$D$287-Raw!AF34,"")</f>
        <v>-0.16377621826559974</v>
      </c>
      <c r="AD286" s="14">
        <f>IF(Raw!AG34&gt;0,Deficit!$D$287-Raw!AG34,"")</f>
        <v>4.0902522973980986</v>
      </c>
      <c r="AE286" s="14">
        <f>IF(Raw!AH34&gt;0,Deficit!$D$287-Raw!AH34,"")</f>
        <v>0.64757660133710004</v>
      </c>
      <c r="AF286" s="14">
        <f>IF(Raw!AI34&gt;0,Deficit!$D$287-Raw!AI34,"")</f>
        <v>1.0216984029738008</v>
      </c>
      <c r="AG286" s="14">
        <f>IF(Raw!AJ34&gt;0,Deficit!$D$287-Raw!AJ34,"")</f>
        <v>9.2923140519583995</v>
      </c>
      <c r="AH286" s="14">
        <f>IF(Raw!AK34&gt;0,Deficit!$D$287-Raw!AK34,"")</f>
        <v>5.6241526408769005</v>
      </c>
      <c r="AI286" s="14">
        <f>IF(Raw!AL34&gt;0,Deficit!$D$287-Raw!AL34,"")</f>
        <v>9.2093110382945014</v>
      </c>
      <c r="AJ286" s="14">
        <f>IF(Raw!AM34&gt;0,Deficit!$D$287-Raw!AM34,"")</f>
        <v>6.6575517913504996</v>
      </c>
      <c r="AK286" s="14">
        <f>IF(Raw!AN34&gt;0,Deficit!$D$287-Raw!AN34,"")</f>
        <v>8.9872966861669994</v>
      </c>
      <c r="AL286" s="14">
        <f>IF(Raw!AO34&gt;0,Deficit!$D$287-Raw!AO34,"")</f>
        <v>11.2942780520961</v>
      </c>
      <c r="AM286" s="14">
        <f>IF(Raw!AP34&gt;0,Deficit!$D$287-Raw!AP34,"")</f>
        <v>9.9286306089534015</v>
      </c>
      <c r="AN286" s="14">
        <f>IF(Raw!AQ34&gt;0,Deficit!$D$287-Raw!AQ34,"")</f>
        <v>0.46142569261749955</v>
      </c>
      <c r="AO286" s="14">
        <f>IF(Raw!AR34&gt;0,Deficit!$D$287-Raw!AR34,"")</f>
        <v>-3.8018727820301024E-2</v>
      </c>
      <c r="AP286" s="14">
        <f>IF(Raw!AS34&gt;0,Deficit!$D$287-Raw!AS34,"")</f>
        <v>1.6714260823023004</v>
      </c>
      <c r="AQ286" s="14">
        <f>IF(Raw!AT34&gt;0,Deficit!$D$287-Raw!AT34,"")</f>
        <v>2.0602681063473014</v>
      </c>
      <c r="AR286" s="14" t="str">
        <f>IF(Raw!AU34&gt;0,Deficit!$D$287-Raw!AU34,"")</f>
        <v/>
      </c>
    </row>
    <row r="287" spans="1:44" x14ac:dyDescent="0.25">
      <c r="A287" s="31" t="s">
        <v>29</v>
      </c>
      <c r="B287" s="31">
        <v>11</v>
      </c>
      <c r="C287" s="31">
        <v>60</v>
      </c>
      <c r="D287" s="76">
        <v>23</v>
      </c>
      <c r="E287" s="14"/>
      <c r="F287" s="14">
        <f>IF(Raw!I35&gt;0,Deficit!$D$289-Raw!I35,"")</f>
        <v>6.1457732093472011</v>
      </c>
      <c r="G287" s="14">
        <f>IF(Raw!J35&gt;0,Deficit!$D$289-Raw!J35,"")</f>
        <v>5.6932387462389009</v>
      </c>
      <c r="H287" s="14">
        <f>IF(Raw!K35&gt;0,Deficit!$D$289-Raw!K35,"")</f>
        <v>6.2320647153597015</v>
      </c>
      <c r="I287" s="14">
        <f>IF(Raw!L35&gt;0,Deficit!$D$289-Raw!L35,"")</f>
        <v>4.7076408554994984</v>
      </c>
      <c r="J287" s="14">
        <f>IF(Raw!M35&gt;0,Deficit!$D$289-Raw!M35,"")</f>
        <v>4.2242332254922985</v>
      </c>
      <c r="K287" s="14">
        <f>IF(Raw!N35&gt;0,Deficit!$D$289-Raw!N35,"")</f>
        <v>3.5674802221086992</v>
      </c>
      <c r="L287" s="14">
        <f>IF(Raw!O35&gt;0,Deficit!$D$289-Raw!O35,"")</f>
        <v>4.1165812699186013</v>
      </c>
      <c r="M287" s="14">
        <f>IF(Raw!P35&gt;0,Deficit!$D$289-Raw!P35,"")</f>
        <v>4.3938910900711008</v>
      </c>
      <c r="N287" s="14">
        <f>IF(Raw!Q35&gt;0,Deficit!$D$289-Raw!Q35,"")</f>
        <v>4.6956727786388015</v>
      </c>
      <c r="O287" s="14">
        <f>IF(Raw!R35&gt;0,Deficit!$D$289-Raw!R35,"")</f>
        <v>5.6014168703140008</v>
      </c>
      <c r="P287" s="14">
        <f>IF(Raw!S35&gt;0,Deficit!$D$289-Raw!S35,"")</f>
        <v>5.8321706075214017</v>
      </c>
      <c r="Q287" s="14">
        <f>IF(Raw!T35&gt;0,Deficit!$D$289-Raw!T35,"")</f>
        <v>5.307842127752501</v>
      </c>
      <c r="R287" s="14">
        <f>IF(Raw!U35&gt;0,Deficit!$D$289-Raw!U35,"")</f>
        <v>5.6108572453556</v>
      </c>
      <c r="S287" s="14">
        <f>IF(Raw!V35&gt;0,Deficit!$D$289-Raw!V35,"")</f>
        <v>6.575399855212801</v>
      </c>
      <c r="T287" s="14">
        <f>IF(Raw!W35&gt;0,Deficit!$D$289-Raw!W35,"")</f>
        <v>6.1094371301646007</v>
      </c>
      <c r="U287" s="14"/>
      <c r="V287" s="14">
        <f>IF(Raw!Y35&gt;0,Deficit!$D$289-Raw!Y35,"")</f>
        <v>6.4022635042220983</v>
      </c>
      <c r="W287" s="14">
        <f>IF(Raw!Z35&gt;0,Deficit!$D$289-Raw!Z35,"")</f>
        <v>6.3705812326208004</v>
      </c>
      <c r="X287" s="14">
        <f>IF(Raw!AA35&gt;0,Deficit!$D$289-Raw!AA35,"")</f>
        <v>6.4313362787288995</v>
      </c>
      <c r="Y287" s="14">
        <f>IF(Raw!AB35&gt;0,Deficit!$D$289-Raw!AB35,"")</f>
        <v>7.4434356537308997</v>
      </c>
      <c r="Z287" s="14">
        <f>IF(Raw!AC35&gt;0,Deficit!$D$289-Raw!AC35,"")</f>
        <v>1.6321020557441983</v>
      </c>
      <c r="AA287" s="14">
        <f>IF(Raw!AD35&gt;0,Deficit!$D$289-Raw!AD35,"")</f>
        <v>2.0283709312834013</v>
      </c>
      <c r="AB287" s="14">
        <f>IF(Raw!AE35&gt;0,Deficit!$D$289-Raw!AE35,"")</f>
        <v>6.7753206772298569E-2</v>
      </c>
      <c r="AC287" s="14">
        <f>IF(Raw!AF35&gt;0,Deficit!$D$289-Raw!AF35,"")</f>
        <v>0.41297818933340125</v>
      </c>
      <c r="AD287" s="14">
        <f>IF(Raw!AG35&gt;0,Deficit!$D$289-Raw!AG35,"")</f>
        <v>0.23392355362490136</v>
      </c>
      <c r="AE287" s="14">
        <f>IF(Raw!AH35&gt;0,Deficit!$D$289-Raw!AH35,"")</f>
        <v>-0.13753533882239921</v>
      </c>
      <c r="AF287" s="14">
        <f>IF(Raw!AI35&gt;0,Deficit!$D$289-Raw!AI35,"")</f>
        <v>-0.10524851800030177</v>
      </c>
      <c r="AG287" s="14">
        <f>IF(Raw!AJ35&gt;0,Deficit!$D$289-Raw!AJ35,"")</f>
        <v>2.6450713847871015</v>
      </c>
      <c r="AH287" s="14">
        <f>IF(Raw!AK35&gt;0,Deficit!$D$289-Raw!AK35,"")</f>
        <v>2.4612947218056007</v>
      </c>
      <c r="AI287" s="14">
        <f>IF(Raw!AL35&gt;0,Deficit!$D$289-Raw!AL35,"")</f>
        <v>2.8718156862100983</v>
      </c>
      <c r="AJ287" s="14">
        <f>IF(Raw!AM35&gt;0,Deficit!$D$289-Raw!AM35,"")</f>
        <v>2.7597590618409988</v>
      </c>
      <c r="AK287" s="14">
        <f>IF(Raw!AN35&gt;0,Deficit!$D$289-Raw!AN35,"")</f>
        <v>3.6452746536814011</v>
      </c>
      <c r="AL287" s="14">
        <f>IF(Raw!AO35&gt;0,Deficit!$D$289-Raw!AO35,"")</f>
        <v>5.007427460793199</v>
      </c>
      <c r="AM287" s="14">
        <f>IF(Raw!AP35&gt;0,Deficit!$D$289-Raw!AP35,"")</f>
        <v>4.3082320527504017</v>
      </c>
      <c r="AN287" s="14">
        <f>IF(Raw!AQ35&gt;0,Deficit!$D$289-Raw!AQ35,"")</f>
        <v>0.19467505133360063</v>
      </c>
      <c r="AO287" s="14">
        <f>IF(Raw!AR35&gt;0,Deficit!$D$289-Raw!AR35,"")</f>
        <v>-0.30764200555779908</v>
      </c>
      <c r="AP287" s="14">
        <f>IF(Raw!AS35&gt;0,Deficit!$D$289-Raw!AS35,"")</f>
        <v>1.948857733797599</v>
      </c>
      <c r="AQ287" s="14">
        <f>IF(Raw!AT35&gt;0,Deficit!$D$289-Raw!AT35,"")</f>
        <v>1.8425614772635015</v>
      </c>
      <c r="AR287" s="14" t="str">
        <f>IF(Raw!AU35&gt;0,Deficit!$D$289-Raw!AU35,"")</f>
        <v/>
      </c>
    </row>
    <row r="288" spans="1:44" x14ac:dyDescent="0.25">
      <c r="A288" s="31" t="s">
        <v>29</v>
      </c>
      <c r="B288" s="31">
        <v>11</v>
      </c>
      <c r="C288" s="31">
        <v>90</v>
      </c>
      <c r="D288" s="69">
        <v>20</v>
      </c>
      <c r="E288" s="14"/>
      <c r="F288" s="14">
        <f>IF(Raw!I36&gt;0,Deficit!$D$291-Raw!I36,"")</f>
        <v>8.3336450225195993</v>
      </c>
      <c r="G288" s="14">
        <f>IF(Raw!J36&gt;0,Deficit!$D$291-Raw!J36,"")</f>
        <v>8.4345288399499001</v>
      </c>
      <c r="H288" s="14">
        <f>IF(Raw!K36&gt;0,Deficit!$D$291-Raw!K36,"")</f>
        <v>8.1414443158219996</v>
      </c>
      <c r="I288" s="14">
        <f>IF(Raw!L36&gt;0,Deficit!$D$291-Raw!L36,"")</f>
        <v>7.4791303050657003</v>
      </c>
      <c r="J288" s="14">
        <f>IF(Raw!M36&gt;0,Deficit!$D$291-Raw!M36,"")</f>
        <v>8.1087144088665006</v>
      </c>
      <c r="K288" s="14">
        <f>IF(Raw!N36&gt;0,Deficit!$D$291-Raw!N36,"")</f>
        <v>8.4581380880641994</v>
      </c>
      <c r="L288" s="14">
        <f>IF(Raw!O36&gt;0,Deficit!$D$291-Raw!O36,"")</f>
        <v>8.2652012227292992</v>
      </c>
      <c r="M288" s="14">
        <f>IF(Raw!P36&gt;0,Deficit!$D$291-Raw!P36,"")</f>
        <v>8.0603187688596005</v>
      </c>
      <c r="N288" s="14">
        <f>IF(Raw!Q36&gt;0,Deficit!$D$291-Raw!Q36,"")</f>
        <v>8.1074364199798996</v>
      </c>
      <c r="O288" s="14">
        <f>IF(Raw!R36&gt;0,Deficit!$D$291-Raw!R36,"")</f>
        <v>7.9620704988713999</v>
      </c>
      <c r="P288" s="14">
        <f>IF(Raw!S36&gt;0,Deficit!$D$291-Raw!S36,"")</f>
        <v>7.9300328412127001</v>
      </c>
      <c r="Q288" s="14">
        <f>IF(Raw!T36&gt;0,Deficit!$D$291-Raw!T36,"")</f>
        <v>7.9184129876861</v>
      </c>
      <c r="R288" s="14">
        <f>IF(Raw!U36&gt;0,Deficit!$D$291-Raw!U36,"")</f>
        <v>7.8924022556015991</v>
      </c>
      <c r="S288" s="14">
        <f>IF(Raw!V36&gt;0,Deficit!$D$291-Raw!V36,"")</f>
        <v>8.4013116470521005</v>
      </c>
      <c r="T288" s="14">
        <f>IF(Raw!W36&gt;0,Deficit!$D$291-Raw!W36,"")</f>
        <v>7.8031995129777005</v>
      </c>
      <c r="U288" s="14"/>
      <c r="V288" s="14">
        <f>IF(Raw!Y36&gt;0,Deficit!$D$291-Raw!Y36,"")</f>
        <v>7.7442549620463002</v>
      </c>
      <c r="W288" s="14">
        <f>IF(Raw!Z36&gt;0,Deficit!$D$291-Raw!Z36,"")</f>
        <v>8.0295697777200008</v>
      </c>
      <c r="X288" s="14">
        <f>IF(Raw!AA36&gt;0,Deficit!$D$291-Raw!AA36,"")</f>
        <v>7.7929280848627993</v>
      </c>
      <c r="Y288" s="14">
        <f>IF(Raw!AB36&gt;0,Deficit!$D$291-Raw!AB36,"")</f>
        <v>7.7934943107440002</v>
      </c>
      <c r="Z288" s="14">
        <f>IF(Raw!AC36&gt;0,Deficit!$D$291-Raw!AC36,"")</f>
        <v>7.1553901388300005</v>
      </c>
      <c r="AA288" s="14">
        <f>IF(Raw!AD36&gt;0,Deficit!$D$291-Raw!AD36,"")</f>
        <v>7.8051431974792003</v>
      </c>
      <c r="AB288" s="14">
        <f>IF(Raw!AE36&gt;0,Deficit!$D$291-Raw!AE36,"")</f>
        <v>5.1378783119386995</v>
      </c>
      <c r="AC288" s="14">
        <f>IF(Raw!AF36&gt;0,Deficit!$D$291-Raw!AF36,"")</f>
        <v>4.5962179526800995</v>
      </c>
      <c r="AD288" s="14">
        <f>IF(Raw!AG36&gt;0,Deficit!$D$291-Raw!AG36,"")</f>
        <v>3.4467553104962008</v>
      </c>
      <c r="AE288" s="14">
        <f>IF(Raw!AH36&gt;0,Deficit!$D$291-Raw!AH36,"")</f>
        <v>4.1807346715236999</v>
      </c>
      <c r="AF288" s="14">
        <f>IF(Raw!AI36&gt;0,Deficit!$D$291-Raw!AI36,"")</f>
        <v>4.2239286312920008</v>
      </c>
      <c r="AG288" s="14">
        <f>IF(Raw!AJ36&gt;0,Deficit!$D$291-Raw!AJ36,"")</f>
        <v>4.9981987100800005</v>
      </c>
      <c r="AH288" s="14">
        <f>IF(Raw!AK36&gt;0,Deficit!$D$291-Raw!AK36,"")</f>
        <v>4.4975210469728992</v>
      </c>
      <c r="AI288" s="14">
        <f>IF(Raw!AL36&gt;0,Deficit!$D$291-Raw!AL36,"")</f>
        <v>4.7665050685392991</v>
      </c>
      <c r="AJ288" s="14">
        <f>IF(Raw!AM36&gt;0,Deficit!$D$291-Raw!AM36,"")</f>
        <v>4.4095306614154008</v>
      </c>
      <c r="AK288" s="14">
        <f>IF(Raw!AN36&gt;0,Deficit!$D$291-Raw!AN36,"")</f>
        <v>4.5910663868372001</v>
      </c>
      <c r="AL288" s="14">
        <f>IF(Raw!AO36&gt;0,Deficit!$D$291-Raw!AO36,"")</f>
        <v>4.9200033318013006</v>
      </c>
      <c r="AM288" s="14">
        <f>IF(Raw!AP36&gt;0,Deficit!$D$291-Raw!AP36,"")</f>
        <v>4.5675156153423</v>
      </c>
      <c r="AN288" s="14">
        <f>IF(Raw!AQ36&gt;0,Deficit!$D$291-Raw!AQ36,"")</f>
        <v>4.8717507934014996</v>
      </c>
      <c r="AO288" s="14">
        <f>IF(Raw!AR36&gt;0,Deficit!$D$291-Raw!AR36,"")</f>
        <v>2.9997061802841998</v>
      </c>
      <c r="AP288" s="14">
        <f>IF(Raw!AS36&gt;0,Deficit!$D$291-Raw!AS36,"")</f>
        <v>4.1214657604687996</v>
      </c>
      <c r="AQ288" s="14">
        <f>IF(Raw!AT36&gt;0,Deficit!$D$291-Raw!AT36,"")</f>
        <v>4.1097609862853997</v>
      </c>
      <c r="AR288" s="14" t="str">
        <f>IF(Raw!AU36&gt;0,Deficit!$D$291-Raw!AU36,"")</f>
        <v/>
      </c>
    </row>
    <row r="289" spans="1:44" x14ac:dyDescent="0.25">
      <c r="A289" s="31" t="s">
        <v>29</v>
      </c>
      <c r="B289" s="31">
        <v>11</v>
      </c>
      <c r="C289" s="31">
        <v>120</v>
      </c>
      <c r="D289" s="69">
        <v>20</v>
      </c>
      <c r="E289" s="14"/>
      <c r="F289" s="14">
        <f>IF(Raw!I37&gt;0,Deficit!$D$293-Raw!I37,"")</f>
        <v>5.5274995743013999</v>
      </c>
      <c r="G289" s="14">
        <f>IF(Raw!J37&gt;0,Deficit!$D$293-Raw!J37,"")</f>
        <v>5.6573236443680006</v>
      </c>
      <c r="H289" s="14">
        <f>IF(Raw!K37&gt;0,Deficit!$D$293-Raw!K37,"")</f>
        <v>5.5436494506776999</v>
      </c>
      <c r="I289" s="14">
        <f>IF(Raw!L37&gt;0,Deficit!$D$293-Raw!L37,"")</f>
        <v>5.5912293047093993</v>
      </c>
      <c r="J289" s="14">
        <f>IF(Raw!M37&gt;0,Deficit!$D$293-Raw!M37,"")</f>
        <v>5.5595297178759999</v>
      </c>
      <c r="K289" s="14">
        <f>IF(Raw!N37&gt;0,Deficit!$D$293-Raw!N37,"")</f>
        <v>4.8974395559976003</v>
      </c>
      <c r="L289" s="14">
        <f>IF(Raw!O37&gt;0,Deficit!$D$293-Raw!O37,"")</f>
        <v>5.4587630827285007</v>
      </c>
      <c r="M289" s="14">
        <f>IF(Raw!P37&gt;0,Deficit!$D$293-Raw!P37,"")</f>
        <v>5.0370847872452007</v>
      </c>
      <c r="N289" s="14">
        <f>IF(Raw!Q37&gt;0,Deficit!$D$293-Raw!Q37,"")</f>
        <v>5.5726196844099007</v>
      </c>
      <c r="O289" s="14">
        <f>IF(Raw!R37&gt;0,Deficit!$D$293-Raw!R37,"")</f>
        <v>5.7066104468470993</v>
      </c>
      <c r="P289" s="14">
        <f>IF(Raw!S37&gt;0,Deficit!$D$293-Raw!S37,"")</f>
        <v>5.2631384723311996</v>
      </c>
      <c r="Q289" s="14">
        <f>IF(Raw!T37&gt;0,Deficit!$D$293-Raw!T37,"")</f>
        <v>5.0486646136664994</v>
      </c>
      <c r="R289" s="14">
        <f>IF(Raw!U37&gt;0,Deficit!$D$293-Raw!U37,"")</f>
        <v>4.9947687598141997</v>
      </c>
      <c r="S289" s="14">
        <f>IF(Raw!V37&gt;0,Deficit!$D$293-Raw!V37,"")</f>
        <v>5.6579272259044995</v>
      </c>
      <c r="T289" s="14">
        <f>IF(Raw!W37&gt;0,Deficit!$D$293-Raw!W37,"")</f>
        <v>5.0631227776783998</v>
      </c>
      <c r="U289" s="14"/>
      <c r="V289" s="14">
        <f>IF(Raw!Y37&gt;0,Deficit!$D$293-Raw!Y37,"")</f>
        <v>5.1928666833367991</v>
      </c>
      <c r="W289" s="14">
        <f>IF(Raw!Z37&gt;0,Deficit!$D$293-Raw!Z37,"")</f>
        <v>5.8688952835360997</v>
      </c>
      <c r="X289" s="14">
        <f>IF(Raw!AA37&gt;0,Deficit!$D$293-Raw!AA37,"")</f>
        <v>5.3467421992826001</v>
      </c>
      <c r="Y289" s="14">
        <f>IF(Raw!AB37&gt;0,Deficit!$D$293-Raw!AB37,"")</f>
        <v>5.3669541236849998</v>
      </c>
      <c r="Z289" s="14">
        <f>IF(Raw!AC37&gt;0,Deficit!$D$293-Raw!AC37,"")</f>
        <v>5.1865167991863999</v>
      </c>
      <c r="AA289" s="14">
        <f>IF(Raw!AD37&gt;0,Deficit!$D$293-Raw!AD37,"")</f>
        <v>5.3435197849999998</v>
      </c>
      <c r="AB289" s="14">
        <f>IF(Raw!AE37&gt;0,Deficit!$D$293-Raw!AE37,"")</f>
        <v>5.7898020757079003</v>
      </c>
      <c r="AC289" s="14">
        <f>IF(Raw!AF37&gt;0,Deficit!$D$293-Raw!AF37,"")</f>
        <v>5.6557741569684001</v>
      </c>
      <c r="AD289" s="14">
        <f>IF(Raw!AG37&gt;0,Deficit!$D$293-Raw!AG37,"")</f>
        <v>5.6882711755673991</v>
      </c>
      <c r="AE289" s="14">
        <f>IF(Raw!AH37&gt;0,Deficit!$D$293-Raw!AH37,"")</f>
        <v>5.0849738879783004</v>
      </c>
      <c r="AF289" s="14">
        <f>IF(Raw!AI37&gt;0,Deficit!$D$293-Raw!AI37,"")</f>
        <v>5.4781579307692994</v>
      </c>
      <c r="AG289" s="14">
        <f>IF(Raw!AJ37&gt;0,Deficit!$D$293-Raw!AJ37,"")</f>
        <v>4.7552290652030997</v>
      </c>
      <c r="AH289" s="14">
        <f>IF(Raw!AK37&gt;0,Deficit!$D$293-Raw!AK37,"")</f>
        <v>4.1843016024426998</v>
      </c>
      <c r="AI289" s="14">
        <f>IF(Raw!AL37&gt;0,Deficit!$D$293-Raw!AL37,"")</f>
        <v>3.6953615303689986</v>
      </c>
      <c r="AJ289" s="14">
        <f>IF(Raw!AM37&gt;0,Deficit!$D$293-Raw!AM37,"")</f>
        <v>4.1492439009868001</v>
      </c>
      <c r="AK289" s="14">
        <f>IF(Raw!AN37&gt;0,Deficit!$D$293-Raw!AN37,"")</f>
        <v>4.2257374491004995</v>
      </c>
      <c r="AL289" s="14">
        <f>IF(Raw!AO37&gt;0,Deficit!$D$293-Raw!AO37,"")</f>
        <v>4.5166582931958992</v>
      </c>
      <c r="AM289" s="14">
        <f>IF(Raw!AP37&gt;0,Deficit!$D$293-Raw!AP37,"")</f>
        <v>3.7350423532647987</v>
      </c>
      <c r="AN289" s="14">
        <f>IF(Raw!AQ37&gt;0,Deficit!$D$293-Raw!AQ37,"")</f>
        <v>4.0226821264497001</v>
      </c>
      <c r="AO289" s="14">
        <f>IF(Raw!AR37&gt;0,Deficit!$D$293-Raw!AR37,"")</f>
        <v>4.0398996521038004</v>
      </c>
      <c r="AP289" s="14">
        <f>IF(Raw!AS37&gt;0,Deficit!$D$293-Raw!AS37,"")</f>
        <v>3.217572642655</v>
      </c>
      <c r="AQ289" s="14">
        <f>IF(Raw!AT37&gt;0,Deficit!$D$293-Raw!AT37,"")</f>
        <v>3.4742297601776002</v>
      </c>
      <c r="AR289" s="14" t="str">
        <f>IF(Raw!AU37&gt;0,Deficit!$D$293-Raw!AU37,"")</f>
        <v/>
      </c>
    </row>
    <row r="290" spans="1:44" x14ac:dyDescent="0.25">
      <c r="A290" s="31" t="s">
        <v>29</v>
      </c>
      <c r="B290" s="31">
        <v>11</v>
      </c>
      <c r="C290" s="31">
        <v>150</v>
      </c>
      <c r="D290" s="19">
        <v>26</v>
      </c>
      <c r="E290" s="14"/>
      <c r="F290" s="14">
        <f>IF(Raw!I38&gt;0,Deficit!$D$295-Raw!I38,"")</f>
        <v>12.313044580621099</v>
      </c>
      <c r="G290" s="14">
        <f>IF(Raw!J38&gt;0,Deficit!$D$295-Raw!J38,"")</f>
        <v>12.221293289688299</v>
      </c>
      <c r="H290" s="14">
        <f>IF(Raw!K38&gt;0,Deficit!$D$295-Raw!K38,"")</f>
        <v>12.1408362917907</v>
      </c>
      <c r="I290" s="14">
        <f>IF(Raw!L38&gt;0,Deficit!$D$295-Raw!L38,"")</f>
        <v>12.5274282793631</v>
      </c>
      <c r="J290" s="14">
        <f>IF(Raw!M38&gt;0,Deficit!$D$295-Raw!M38,"")</f>
        <v>12.705802559645599</v>
      </c>
      <c r="K290" s="14">
        <f>IF(Raw!N38&gt;0,Deficit!$D$295-Raw!N38,"")</f>
        <v>12.0800826599642</v>
      </c>
      <c r="L290" s="14">
        <f>IF(Raw!O38&gt;0,Deficit!$D$295-Raw!O38,"")</f>
        <v>12.2397249627892</v>
      </c>
      <c r="M290" s="14">
        <f>IF(Raw!P38&gt;0,Deficit!$D$295-Raw!P38,"")</f>
        <v>12.288638199569</v>
      </c>
      <c r="N290" s="14">
        <f>IF(Raw!Q38&gt;0,Deficit!$D$295-Raw!Q38,"")</f>
        <v>11.9666832729052</v>
      </c>
      <c r="O290" s="14">
        <f>IF(Raw!R38&gt;0,Deficit!$D$295-Raw!R38,"")</f>
        <v>12.1849533595288</v>
      </c>
      <c r="P290" s="14">
        <f>IF(Raw!S38&gt;0,Deficit!$D$295-Raw!S38,"")</f>
        <v>12.443651348231</v>
      </c>
      <c r="Q290" s="14">
        <f>IF(Raw!T38&gt;0,Deficit!$D$295-Raw!T38,"")</f>
        <v>12.048988196677101</v>
      </c>
      <c r="R290" s="14">
        <f>IF(Raw!U38&gt;0,Deficit!$D$295-Raw!U38,"")</f>
        <v>12.0881971481828</v>
      </c>
      <c r="S290" s="14">
        <f>IF(Raw!V38&gt;0,Deficit!$D$295-Raw!V38,"")</f>
        <v>11.972745277116299</v>
      </c>
      <c r="T290" s="14">
        <f>IF(Raw!W38&gt;0,Deficit!$D$295-Raw!W38,"")</f>
        <v>12.443959377195</v>
      </c>
      <c r="U290" s="14"/>
      <c r="V290" s="14">
        <f>IF(Raw!Y38&gt;0,Deficit!$D$295-Raw!Y38,"")</f>
        <v>12.4016082732924</v>
      </c>
      <c r="W290" s="14">
        <f>IF(Raw!Z38&gt;0,Deficit!$D$295-Raw!Z38,"")</f>
        <v>12.192941905326499</v>
      </c>
      <c r="X290" s="14">
        <f>IF(Raw!AA38&gt;0,Deficit!$D$295-Raw!AA38,"")</f>
        <v>12.348348540879099</v>
      </c>
      <c r="Y290" s="14">
        <f>IF(Raw!AB38&gt;0,Deficit!$D$295-Raw!AB38,"")</f>
        <v>12.245863917826799</v>
      </c>
      <c r="Z290" s="14">
        <f>IF(Raw!AC38&gt;0,Deficit!$D$295-Raw!AC38,"")</f>
        <v>12.3095309618282</v>
      </c>
      <c r="AA290" s="14">
        <f>IF(Raw!AD38&gt;0,Deficit!$D$295-Raw!AD38,"")</f>
        <v>11.9049599898512</v>
      </c>
      <c r="AB290" s="14">
        <f>IF(Raw!AE38&gt;0,Deficit!$D$295-Raw!AE38,"")</f>
        <v>12.367358333098901</v>
      </c>
      <c r="AC290" s="14">
        <f>IF(Raw!AF38&gt;0,Deficit!$D$295-Raw!AF38,"")</f>
        <v>12.226688899913</v>
      </c>
      <c r="AD290" s="14">
        <f>IF(Raw!AG38&gt;0,Deficit!$D$295-Raw!AG38,"")</f>
        <v>12.058579165291601</v>
      </c>
      <c r="AE290" s="14">
        <f>IF(Raw!AH38&gt;0,Deficit!$D$295-Raw!AH38,"")</f>
        <v>12.2020008269476</v>
      </c>
      <c r="AF290" s="14">
        <f>IF(Raw!AI38&gt;0,Deficit!$D$295-Raw!AI38,"")</f>
        <v>12.4543357313268</v>
      </c>
      <c r="AG290" s="14">
        <f>IF(Raw!AJ38&gt;0,Deficit!$D$295-Raw!AJ38,"")</f>
        <v>12.220471340259101</v>
      </c>
      <c r="AH290" s="14">
        <f>IF(Raw!AK38&gt;0,Deficit!$D$295-Raw!AK38,"")</f>
        <v>12.2942376281498</v>
      </c>
      <c r="AI290" s="14">
        <f>IF(Raw!AL38&gt;0,Deficit!$D$295-Raw!AL38,"")</f>
        <v>12.3239670396334</v>
      </c>
      <c r="AJ290" s="14">
        <f>IF(Raw!AM38&gt;0,Deficit!$D$295-Raw!AM38,"")</f>
        <v>12.204758279141</v>
      </c>
      <c r="AK290" s="14">
        <f>IF(Raw!AN38&gt;0,Deficit!$D$295-Raw!AN38,"")</f>
        <v>11.8767633322419</v>
      </c>
      <c r="AL290" s="14">
        <f>IF(Raw!AO38&gt;0,Deficit!$D$295-Raw!AO38,"")</f>
        <v>11.7485515212385</v>
      </c>
      <c r="AM290" s="14">
        <f>IF(Raw!AP38&gt;0,Deficit!$D$295-Raw!AP38,"")</f>
        <v>11.498354004818699</v>
      </c>
      <c r="AN290" s="14">
        <f>IF(Raw!AQ38&gt;0,Deficit!$D$295-Raw!AQ38,"")</f>
        <v>11.2116140251928</v>
      </c>
      <c r="AO290" s="14">
        <f>IF(Raw!AR38&gt;0,Deficit!$D$295-Raw!AR38,"")</f>
        <v>11.531561408621</v>
      </c>
      <c r="AP290" s="14">
        <f>IF(Raw!AS38&gt;0,Deficit!$D$295-Raw!AS38,"")</f>
        <v>10.8375253185659</v>
      </c>
      <c r="AQ290" s="14">
        <f>IF(Raw!AT38&gt;0,Deficit!$D$295-Raw!AT38,"")</f>
        <v>10.5912464317763</v>
      </c>
      <c r="AR290" s="14" t="str">
        <f>IF(Raw!AU38&gt;0,Deficit!$D$295-Raw!AU38,"")</f>
        <v/>
      </c>
    </row>
    <row r="291" spans="1:44" x14ac:dyDescent="0.25">
      <c r="A291" s="31" t="s">
        <v>29</v>
      </c>
      <c r="B291" s="31">
        <v>11</v>
      </c>
      <c r="C291" s="31">
        <v>200</v>
      </c>
      <c r="D291" s="19">
        <v>20</v>
      </c>
      <c r="E291" s="14"/>
      <c r="F291" s="14">
        <f>IF(Raw!I39&gt;0,Deficit!$D$297-Raw!I39,"")</f>
        <v>2.0656581525589992</v>
      </c>
      <c r="G291" s="14">
        <f>IF(Raw!J39&gt;0,Deficit!$D$297-Raw!J39,"")</f>
        <v>1.6280376685240014</v>
      </c>
      <c r="H291" s="14">
        <f>IF(Raw!K39&gt;0,Deficit!$D$297-Raw!K39,"")</f>
        <v>1.8784029762840007</v>
      </c>
      <c r="I291" s="14">
        <f>IF(Raw!L39&gt;0,Deficit!$D$297-Raw!L39,"")</f>
        <v>1.4589642984051991</v>
      </c>
      <c r="J291" s="14">
        <f>IF(Raw!M39&gt;0,Deficit!$D$297-Raw!M39,"")</f>
        <v>2.0289105216588013</v>
      </c>
      <c r="K291" s="14">
        <f>IF(Raw!N39&gt;0,Deficit!$D$297-Raw!N39,"")</f>
        <v>2.0880183253089015</v>
      </c>
      <c r="L291" s="14">
        <f>IF(Raw!O39&gt;0,Deficit!$D$297-Raw!O39,"")</f>
        <v>2.0136680736983017</v>
      </c>
      <c r="M291" s="14">
        <f>IF(Raw!P39&gt;0,Deficit!$D$297-Raw!P39,"")</f>
        <v>1.1999116677812012</v>
      </c>
      <c r="N291" s="14">
        <f>IF(Raw!Q39&gt;0,Deficit!$D$297-Raw!Q39,"")</f>
        <v>1.5091508435323</v>
      </c>
      <c r="O291" s="14">
        <f>IF(Raw!R39&gt;0,Deficit!$D$297-Raw!R39,"")</f>
        <v>1.7330520935923985</v>
      </c>
      <c r="P291" s="14">
        <f>IF(Raw!S39&gt;0,Deficit!$D$297-Raw!S39,"")</f>
        <v>1.6470256601416011</v>
      </c>
      <c r="Q291" s="14">
        <f>IF(Raw!T39&gt;0,Deficit!$D$297-Raw!T39,"")</f>
        <v>1.8290418004620008</v>
      </c>
      <c r="R291" s="14">
        <f>IF(Raw!U39&gt;0,Deficit!$D$297-Raw!U39,"")</f>
        <v>1.4349987763920993</v>
      </c>
      <c r="S291" s="14">
        <f>IF(Raw!V39&gt;0,Deficit!$D$297-Raw!V39,"")</f>
        <v>1.9361214967358009</v>
      </c>
      <c r="T291" s="14">
        <f>IF(Raw!W39&gt;0,Deficit!$D$297-Raw!W39,"")</f>
        <v>1.8508223333498002</v>
      </c>
      <c r="U291" s="14"/>
      <c r="V291" s="14">
        <f>IF(Raw!Y39&gt;0,Deficit!$D$297-Raw!Y39,"")</f>
        <v>1.9343853445322985</v>
      </c>
      <c r="W291" s="14">
        <f>IF(Raw!Z39&gt;0,Deficit!$D$297-Raw!Z39,"")</f>
        <v>1.6664633907674009</v>
      </c>
      <c r="X291" s="14">
        <f>IF(Raw!AA39&gt;0,Deficit!$D$297-Raw!AA39,"")</f>
        <v>1.8128402043207998</v>
      </c>
      <c r="Y291" s="14">
        <f>IF(Raw!AB39&gt;0,Deficit!$D$297-Raw!AB39,"")</f>
        <v>2.3369306554110985</v>
      </c>
      <c r="Z291" s="14">
        <f>IF(Raw!AC39&gt;0,Deficit!$D$297-Raw!AC39,"")</f>
        <v>2.2119809644226009</v>
      </c>
      <c r="AA291" s="14">
        <f>IF(Raw!AD39&gt;0,Deficit!$D$297-Raw!AD39,"")</f>
        <v>1.4974544321156991</v>
      </c>
      <c r="AB291" s="14">
        <f>IF(Raw!AE39&gt;0,Deficit!$D$297-Raw!AE39,"")</f>
        <v>2.1064153970803012</v>
      </c>
      <c r="AC291" s="14">
        <f>IF(Raw!AF39&gt;0,Deficit!$D$297-Raw!AF39,"")</f>
        <v>2.591523798355599</v>
      </c>
      <c r="AD291" s="14">
        <f>IF(Raw!AG39&gt;0,Deficit!$D$297-Raw!AG39,"")</f>
        <v>1.6956963898451001</v>
      </c>
      <c r="AE291" s="14">
        <f>IF(Raw!AH39&gt;0,Deficit!$D$297-Raw!AH39,"")</f>
        <v>2.1298753923473015</v>
      </c>
      <c r="AF291" s="14">
        <f>IF(Raw!AI39&gt;0,Deficit!$D$297-Raw!AI39,"")</f>
        <v>2.0647307090092006</v>
      </c>
      <c r="AG291" s="14">
        <f>IF(Raw!AJ39&gt;0,Deficit!$D$297-Raw!AJ39,"")</f>
        <v>2.3356161075423998</v>
      </c>
      <c r="AH291" s="14">
        <f>IF(Raw!AK39&gt;0,Deficit!$D$297-Raw!AK39,"")</f>
        <v>1.2847235255119003</v>
      </c>
      <c r="AI291" s="14">
        <f>IF(Raw!AL39&gt;0,Deficit!$D$297-Raw!AL39,"")</f>
        <v>1.4574060722471991</v>
      </c>
      <c r="AJ291" s="14">
        <f>IF(Raw!AM39&gt;0,Deficit!$D$297-Raw!AM39,"")</f>
        <v>1.7159557571798985</v>
      </c>
      <c r="AK291" s="14">
        <f>IF(Raw!AN39&gt;0,Deficit!$D$297-Raw!AN39,"")</f>
        <v>1.3835065268965003</v>
      </c>
      <c r="AL291" s="14">
        <f>IF(Raw!AO39&gt;0,Deficit!$D$297-Raw!AO39,"")</f>
        <v>1.4344076773068011</v>
      </c>
      <c r="AM291" s="14">
        <f>IF(Raw!AP39&gt;0,Deficit!$D$297-Raw!AP39,"")</f>
        <v>1.3156696076784016</v>
      </c>
      <c r="AN291" s="14">
        <f>IF(Raw!AQ39&gt;0,Deficit!$D$297-Raw!AQ39,"")</f>
        <v>2.0007082021486013</v>
      </c>
      <c r="AO291" s="14">
        <f>IF(Raw!AR39&gt;0,Deficit!$D$297-Raw!AR39,"")</f>
        <v>2.1401534429674989</v>
      </c>
      <c r="AP291" s="14">
        <f>IF(Raw!AS39&gt;0,Deficit!$D$297-Raw!AS39,"")</f>
        <v>1.4717070366402005</v>
      </c>
      <c r="AQ291" s="14">
        <f>IF(Raw!AT39&gt;0,Deficit!$D$297-Raw!AT39,"")</f>
        <v>0.87405091773850074</v>
      </c>
      <c r="AR291" s="14" t="str">
        <f>IF(Raw!AU39&gt;0,Deficit!$D$297-Raw!AU39,"")</f>
        <v/>
      </c>
    </row>
    <row r="292" spans="1:44" x14ac:dyDescent="0.25">
      <c r="A292" s="31" t="s">
        <v>36</v>
      </c>
      <c r="B292" s="31">
        <v>11</v>
      </c>
      <c r="C292" s="31">
        <v>15</v>
      </c>
      <c r="D292" s="76">
        <v>28</v>
      </c>
      <c r="E292" s="14"/>
      <c r="F292" s="14">
        <f>IF(Raw!I82&gt;0,Deficit!$D$286-Raw!I82,"")</f>
        <v>10.25</v>
      </c>
      <c r="G292" s="14">
        <f>IF(Raw!J82&gt;0,Deficit!$D$286-Raw!J82,"")</f>
        <v>7.6499999999999986</v>
      </c>
      <c r="H292" s="14">
        <f>IF(Raw!K82&gt;0,Deficit!$D$286-Raw!K82,"")</f>
        <v>10.050000000000001</v>
      </c>
      <c r="I292" s="14">
        <f>IF(Raw!L82&gt;0,Deficit!$D$286-Raw!L82,"")</f>
        <v>-1.0500000000000007</v>
      </c>
      <c r="J292" s="14">
        <f>IF(Raw!M82&gt;0,Deficit!$D$286-Raw!M82,"")</f>
        <v>15.95</v>
      </c>
      <c r="K292" s="14">
        <f>IF(Raw!N82&gt;0,Deficit!$D$286-Raw!N82,"")</f>
        <v>-0.89999999999999858</v>
      </c>
      <c r="L292" s="14">
        <f>IF(Raw!O82&gt;0,Deficit!$D$286-Raw!O82,"")</f>
        <v>15.5</v>
      </c>
      <c r="M292" s="71">
        <f>IF(Raw!P82&gt;0,Deficit!$D$286-Raw!P82,"")</f>
        <v>1.1000000000000014</v>
      </c>
      <c r="N292" s="14">
        <f>IF(Raw!Q82&gt;0,Deficit!$D$286-Raw!Q82,"")</f>
        <v>14.3</v>
      </c>
      <c r="O292" s="14">
        <f>IF(Raw!R82&gt;0,Deficit!$D$286-Raw!R82,"")</f>
        <v>2.25</v>
      </c>
      <c r="P292" s="14">
        <f>IF(Raw!S82&gt;0,Deficit!$D$286-Raw!S82,"")</f>
        <v>16.399999999999999</v>
      </c>
      <c r="Q292" s="71">
        <f>IF(Raw!T82&gt;0,Deficit!$D$286-Raw!T82,"")</f>
        <v>23.9</v>
      </c>
      <c r="R292" s="14">
        <f>IF(Raw!U82&gt;0,Deficit!$D$286-Raw!U82,"")</f>
        <v>19.3</v>
      </c>
      <c r="S292" s="14">
        <f>IF(Raw!V82&gt;0,Deficit!$D$286-Raw!V82,"")</f>
        <v>14.65</v>
      </c>
      <c r="T292" s="14">
        <f>IF(Raw!W82&gt;0,Deficit!$D$286-Raw!W82,"")</f>
        <v>4.5500000000000007</v>
      </c>
      <c r="U292" s="14"/>
      <c r="V292" s="14">
        <f>IF(Raw!Y82&gt;0,Deficit!$D$286-Raw!Y82,"")</f>
        <v>15.65</v>
      </c>
      <c r="W292" s="14">
        <f>IF(Raw!Z82&gt;0,Deficit!$D$286-Raw!Z82,"")</f>
        <v>18.850000000000001</v>
      </c>
      <c r="X292" s="14">
        <f>IF(Raw!AA82&gt;0,Deficit!$D$286-Raw!AA82,"")</f>
        <v>4.3999999999999986</v>
      </c>
      <c r="Y292" s="14">
        <f>IF(Raw!AB82&gt;0,Deficit!$D$286-Raw!AB82,"")</f>
        <v>14.85</v>
      </c>
      <c r="Z292" s="14">
        <f>IF(Raw!AC82&gt;0,Deficit!$D$286-Raw!AC82,"")</f>
        <v>1.1999999999999993</v>
      </c>
      <c r="AA292" s="14">
        <f>IF(Raw!AD82&gt;0,Deficit!$D$286-Raw!AD82,"")</f>
        <v>10.649999999999999</v>
      </c>
      <c r="AB292" s="14">
        <f>IF(Raw!AE82&gt;0,Deficit!$D$286-Raw!AE82,"")</f>
        <v>1.3999999999999986</v>
      </c>
      <c r="AC292" s="14">
        <f>IF(Raw!AF82&gt;0,Deficit!$D$286-Raw!AF82,"")</f>
        <v>-0.44999999999999929</v>
      </c>
      <c r="AD292" s="14">
        <f>IF(Raw!AG82&gt;0,Deficit!$D$286-Raw!AG82,"")</f>
        <v>11.8333333333333</v>
      </c>
      <c r="AE292" s="14">
        <f>IF(Raw!AH82&gt;0,Deficit!$D$286-Raw!AH82,"")</f>
        <v>-2.1000000000000014</v>
      </c>
      <c r="AF292" s="14">
        <f>IF(Raw!AI82&gt;0,Deficit!$D$286-Raw!AI82,"")</f>
        <v>5.1999999999999993</v>
      </c>
      <c r="AG292" s="14">
        <f>IF(Raw!AJ82&gt;0,Deficit!$D$286-Raw!AJ82,"")</f>
        <v>14.2</v>
      </c>
      <c r="AH292" s="14">
        <f>IF(Raw!AK82&gt;0,Deficit!$D$286-Raw!AK82,"")</f>
        <v>4.0500000000000007</v>
      </c>
      <c r="AI292" s="14">
        <f>IF(Raw!AL82&gt;0,Deficit!$D$286-Raw!AL82,"")</f>
        <v>12.5</v>
      </c>
      <c r="AJ292" s="14">
        <f>IF(Raw!AM82&gt;0,Deficit!$D$286-Raw!AM82,"")</f>
        <v>6.4499999999999993</v>
      </c>
      <c r="AK292" s="14">
        <f>IF(Raw!AN82&gt;0,Deficit!$D$286-Raw!AN82,"")</f>
        <v>13.7</v>
      </c>
      <c r="AL292" s="14">
        <f>IF(Raw!AO82&gt;0,Deficit!$D$286-Raw!AO82,"")</f>
        <v>17</v>
      </c>
      <c r="AM292" s="14">
        <f>IF(Raw!AP82&gt;0,Deficit!$D$286-Raw!AP82,"")</f>
        <v>8.4499999999999993</v>
      </c>
      <c r="AN292" s="14">
        <f>IF(Raw!AQ82&gt;0,Deficit!$D$286-Raw!AQ82,"")</f>
        <v>10.55</v>
      </c>
      <c r="AO292" s="14">
        <f>IF(Raw!AR82&gt;0,Deficit!$D$286-Raw!AR82,"")</f>
        <v>1.5</v>
      </c>
      <c r="AP292" s="14">
        <f>IF(Raw!AS82&gt;0,Deficit!$D$286-Raw!AS82,"")</f>
        <v>-1.25</v>
      </c>
      <c r="AQ292" s="14">
        <f>IF(Raw!AT82&gt;0,Deficit!$D$286-Raw!AT82,"")</f>
        <v>-1.5500000000000007</v>
      </c>
      <c r="AR292" s="14" t="str">
        <f>IF(Raw!AU82&gt;0,Deficit!$D$286-Raw!AU82,"")</f>
        <v/>
      </c>
    </row>
    <row r="293" spans="1:44" x14ac:dyDescent="0.25">
      <c r="A293" s="31" t="s">
        <v>36</v>
      </c>
      <c r="B293" s="31">
        <v>11</v>
      </c>
      <c r="C293" s="31">
        <v>30</v>
      </c>
      <c r="D293" s="86">
        <v>27</v>
      </c>
      <c r="E293" s="14"/>
      <c r="F293" s="14">
        <f>IF(Raw!I83&gt;0,Deficit!$D$288-Raw!I83,"")</f>
        <v>5.7828663387115</v>
      </c>
      <c r="G293" s="14">
        <f>IF(Raw!J83&gt;0,Deficit!$D$288-Raw!J83,"")</f>
        <v>3.3312086265158989</v>
      </c>
      <c r="H293" s="14">
        <f>IF(Raw!K83&gt;0,Deficit!$D$288-Raw!K83,"")</f>
        <v>4.1093714757594988</v>
      </c>
      <c r="I293" s="14">
        <f>IF(Raw!L83&gt;0,Deficit!$D$288-Raw!L83,"")</f>
        <v>0.3571322163659012</v>
      </c>
      <c r="J293" s="14">
        <f>IF(Raw!M83&gt;0,Deficit!$D$288-Raw!M83,"")</f>
        <v>5.3583446349786001</v>
      </c>
      <c r="K293" s="14">
        <f>IF(Raw!N83&gt;0,Deficit!$D$288-Raw!N83,"")</f>
        <v>1.6269166266975006</v>
      </c>
      <c r="L293" s="14">
        <f>IF(Raw!O83&gt;0,Deficit!$D$288-Raw!O83,"")</f>
        <v>7.2126570485836012</v>
      </c>
      <c r="M293" s="71">
        <f>IF(Raw!P83&gt;0,Deficit!$D$288-Raw!P83,"")</f>
        <v>-1.4615811784723007</v>
      </c>
      <c r="N293" s="14">
        <f>IF(Raw!Q83&gt;0,Deficit!$D$288-Raw!Q83,"")</f>
        <v>5.1209279911543</v>
      </c>
      <c r="O293" s="14">
        <f>IF(Raw!R83&gt;0,Deficit!$D$288-Raw!R83,"")</f>
        <v>3.3303086505144996</v>
      </c>
      <c r="P293" s="14">
        <f>IF(Raw!S83&gt;0,Deficit!$D$288-Raw!S83,"")</f>
        <v>8.2367471951857993</v>
      </c>
      <c r="Q293" s="14">
        <f>IF(Raw!T83&gt;0,Deficit!$D$288-Raw!T83,"")</f>
        <v>9.9535571412239996</v>
      </c>
      <c r="R293" s="14">
        <f>IF(Raw!U83&gt;0,Deficit!$D$288-Raw!U83,"")</f>
        <v>8.953088098652799</v>
      </c>
      <c r="S293" s="14">
        <f>IF(Raw!V83&gt;0,Deficit!$D$288-Raw!V83,"")</f>
        <v>11.218167529655499</v>
      </c>
      <c r="T293" s="14">
        <f>IF(Raw!W83&gt;0,Deficit!$D$288-Raw!W83,"")</f>
        <v>8.8147238189675008</v>
      </c>
      <c r="U293" s="14"/>
      <c r="V293" s="14">
        <f>IF(Raw!Y83&gt;0,Deficit!$D$288-Raw!Y83,"")</f>
        <v>10.646560194290402</v>
      </c>
      <c r="W293" s="14">
        <f>IF(Raw!Z83&gt;0,Deficit!$D$288-Raw!Z83,"")</f>
        <v>12.6063101993403</v>
      </c>
      <c r="X293" s="14">
        <f>IF(Raw!AA83&gt;0,Deficit!$D$288-Raw!AA83,"")</f>
        <v>9.5884165103676011</v>
      </c>
      <c r="Y293" s="14">
        <f>IF(Raw!AB83&gt;0,Deficit!$D$288-Raw!AB83,"")</f>
        <v>11.578892425498699</v>
      </c>
      <c r="Z293" s="14">
        <f>IF(Raw!AC83&gt;0,Deficit!$D$288-Raw!AC83,"")</f>
        <v>0.9103927296314005</v>
      </c>
      <c r="AA293" s="14">
        <f>IF(Raw!AD83&gt;0,Deficit!$D$288-Raw!AD83,"")</f>
        <v>3.863961241550399</v>
      </c>
      <c r="AB293" s="14">
        <f>IF(Raw!AE83&gt;0,Deficit!$D$288-Raw!AE83,"")</f>
        <v>2.3996058776949987</v>
      </c>
      <c r="AC293" s="14">
        <f>IF(Raw!AF83&gt;0,Deficit!$D$288-Raw!AF83,"")</f>
        <v>1.4952575655673002</v>
      </c>
      <c r="AD293" s="14">
        <f>IF(Raw!AG83&gt;0,Deficit!$D$288-Raw!AG83,"")</f>
        <v>4.3491219641998988</v>
      </c>
      <c r="AE293" s="14">
        <f>IF(Raw!AH83&gt;0,Deficit!$D$288-Raw!AH83,"")</f>
        <v>0.20058073563379963</v>
      </c>
      <c r="AF293" s="14">
        <f>IF(Raw!AI83&gt;0,Deficit!$D$288-Raw!AI83,"")</f>
        <v>2.2448384551371987</v>
      </c>
      <c r="AG293" s="14">
        <f>IF(Raw!AJ83&gt;0,Deficit!$D$288-Raw!AJ83,"")</f>
        <v>8.9432018873867989</v>
      </c>
      <c r="AH293" s="14">
        <f>IF(Raw!AK83&gt;0,Deficit!$D$288-Raw!AK83,"")</f>
        <v>6.385858104088701</v>
      </c>
      <c r="AI293" s="14">
        <f>IF(Raw!AL83&gt;0,Deficit!$D$288-Raw!AL83,"")</f>
        <v>9.0467350236183997</v>
      </c>
      <c r="AJ293" s="14">
        <f>IF(Raw!AM83&gt;0,Deficit!$D$288-Raw!AM83,"")</f>
        <v>8.171426499249101</v>
      </c>
      <c r="AK293" s="14">
        <f>IF(Raw!AN83&gt;0,Deficit!$D$288-Raw!AN83,"")</f>
        <v>9.5614875539232003</v>
      </c>
      <c r="AL293" s="14">
        <f>IF(Raw!AO83&gt;0,Deficit!$D$288-Raw!AO83,"")</f>
        <v>11.123342190520701</v>
      </c>
      <c r="AM293" s="14">
        <f>IF(Raw!AP83&gt;0,Deficit!$D$288-Raw!AP83,"")</f>
        <v>11.0450729867348</v>
      </c>
      <c r="AN293" s="14">
        <f>IF(Raw!AQ83&gt;0,Deficit!$D$288-Raw!AQ83,"")</f>
        <v>-0.42240567997210121</v>
      </c>
      <c r="AO293" s="14">
        <f>IF(Raw!AR83&gt;0,Deficit!$D$288-Raw!AR83,"")</f>
        <v>-0.44468249011699967</v>
      </c>
      <c r="AP293" s="14">
        <f>IF(Raw!AS83&gt;0,Deficit!$D$288-Raw!AS83,"")</f>
        <v>0.94373484364970039</v>
      </c>
      <c r="AQ293" s="14">
        <f>IF(Raw!AT83&gt;0,Deficit!$D$288-Raw!AT83,"")</f>
        <v>2.1667246042960002</v>
      </c>
      <c r="AR293" s="14" t="str">
        <f>IF(Raw!AU83&gt;0,Deficit!$D$288-Raw!AU83,"")</f>
        <v/>
      </c>
    </row>
    <row r="294" spans="1:44" x14ac:dyDescent="0.25">
      <c r="A294" s="31" t="s">
        <v>36</v>
      </c>
      <c r="B294" s="31">
        <v>11</v>
      </c>
      <c r="C294" s="31">
        <v>60</v>
      </c>
      <c r="D294" s="69">
        <v>30</v>
      </c>
      <c r="E294" s="14"/>
      <c r="F294" s="14">
        <f>IF(Raw!I84&gt;0,Deficit!$D$290-Raw!I84,"")</f>
        <v>6.2261706534166983</v>
      </c>
      <c r="G294" s="14">
        <f>IF(Raw!J84&gt;0,Deficit!$D$290-Raw!J84,"")</f>
        <v>4.8133040612543994</v>
      </c>
      <c r="H294" s="14">
        <f>IF(Raw!K84&gt;0,Deficit!$D$290-Raw!K84,"")</f>
        <v>5.2358040996048985</v>
      </c>
      <c r="I294" s="14">
        <f>IF(Raw!L84&gt;0,Deficit!$D$290-Raw!L84,"")</f>
        <v>5.6858630826475007</v>
      </c>
      <c r="J294" s="14">
        <f>IF(Raw!M84&gt;0,Deficit!$D$290-Raw!M84,"")</f>
        <v>5.5188907656066988</v>
      </c>
      <c r="K294" s="14">
        <f>IF(Raw!N84&gt;0,Deficit!$D$290-Raw!N84,"")</f>
        <v>4.5945903262637984</v>
      </c>
      <c r="L294" s="14">
        <f>IF(Raw!O84&gt;0,Deficit!$D$290-Raw!O84,"")</f>
        <v>4.1478695571557012</v>
      </c>
      <c r="M294" s="71">
        <f>IF(Raw!P84&gt;0,Deficit!$D$290-Raw!P84,"")</f>
        <v>-0.53939931282040021</v>
      </c>
      <c r="N294" s="14">
        <f>IF(Raw!Q84&gt;0,Deficit!$D$290-Raw!Q84,"")</f>
        <v>9.2115615733099787E-2</v>
      </c>
      <c r="O294" s="14">
        <f>IF(Raw!R84&gt;0,Deficit!$D$290-Raw!R84,"")</f>
        <v>-0.16977077328229839</v>
      </c>
      <c r="P294" s="14">
        <f>IF(Raw!S84&gt;0,Deficit!$D$290-Raw!S84,"")</f>
        <v>0.34789030393639919</v>
      </c>
      <c r="Q294" s="14">
        <f>IF(Raw!T84&gt;0,Deficit!$D$290-Raw!T84,"")</f>
        <v>0.36965343039889831</v>
      </c>
      <c r="R294" s="14">
        <f>IF(Raw!U84&gt;0,Deficit!$D$290-Raw!U84,"")</f>
        <v>3.011086034619801</v>
      </c>
      <c r="S294" s="14">
        <f>IF(Raw!V84&gt;0,Deficit!$D$290-Raw!V84,"")</f>
        <v>2.7280736045881007</v>
      </c>
      <c r="T294" s="14">
        <f>IF(Raw!W84&gt;0,Deficit!$D$290-Raw!W84,"")</f>
        <v>3.2438232500252013</v>
      </c>
      <c r="U294" s="14"/>
      <c r="V294" s="14">
        <f>IF(Raw!Y84&gt;0,Deficit!$D$290-Raw!Y84,"")</f>
        <v>3.7296870530802018</v>
      </c>
      <c r="W294" s="14">
        <f>IF(Raw!Z84&gt;0,Deficit!$D$290-Raw!Z84,"")</f>
        <v>5.6263270316452996</v>
      </c>
      <c r="X294" s="14">
        <f>IF(Raw!AA84&gt;0,Deficit!$D$290-Raw!AA84,"")</f>
        <v>6.6429667756832984</v>
      </c>
      <c r="Y294" s="14">
        <f>IF(Raw!AB84&gt;0,Deficit!$D$290-Raw!AB84,"")</f>
        <v>6.9164858566118994</v>
      </c>
      <c r="Z294" s="14">
        <f>IF(Raw!AC84&gt;0,Deficit!$D$290-Raw!AC84,"")</f>
        <v>4.6433502868354992</v>
      </c>
      <c r="AA294" s="14">
        <f>IF(Raw!AD84&gt;0,Deficit!$D$290-Raw!AD84,"")</f>
        <v>5.3397094592891001</v>
      </c>
      <c r="AB294" s="14">
        <f>IF(Raw!AE84&gt;0,Deficit!$D$290-Raw!AE84,"")</f>
        <v>3.2964402652031985</v>
      </c>
      <c r="AC294" s="14">
        <f>IF(Raw!AF84&gt;0,Deficit!$D$290-Raw!AF84,"")</f>
        <v>2.7723970463413998</v>
      </c>
      <c r="AD294" s="14">
        <f>IF(Raw!AG84&gt;0,Deficit!$D$290-Raw!AG84,"")</f>
        <v>2.8846649965887003</v>
      </c>
      <c r="AE294" s="14">
        <f>IF(Raw!AH84&gt;0,Deficit!$D$290-Raw!AH84,"")</f>
        <v>2.1259961583564007</v>
      </c>
      <c r="AF294" s="14">
        <f>IF(Raw!AI84&gt;0,Deficit!$D$290-Raw!AI84,"")</f>
        <v>2.7576610645160997</v>
      </c>
      <c r="AG294" s="14">
        <f>IF(Raw!AJ84&gt;0,Deficit!$D$290-Raw!AJ84,"")</f>
        <v>3.1828979538931002</v>
      </c>
      <c r="AH294" s="14">
        <f>IF(Raw!AK84&gt;0,Deficit!$D$290-Raw!AK84,"")</f>
        <v>3.6559173820878001</v>
      </c>
      <c r="AI294" s="14">
        <f>IF(Raw!AL84&gt;0,Deficit!$D$290-Raw!AL84,"")</f>
        <v>2.438755450203999</v>
      </c>
      <c r="AJ294" s="14">
        <f>IF(Raw!AM84&gt;0,Deficit!$D$290-Raw!AM84,"")</f>
        <v>2.8576560989685014</v>
      </c>
      <c r="AK294" s="14">
        <f>IF(Raw!AN84&gt;0,Deficit!$D$290-Raw!AN84,"")</f>
        <v>3.7360813442112999</v>
      </c>
      <c r="AL294" s="14">
        <f>IF(Raw!AO84&gt;0,Deficit!$D$290-Raw!AO84,"")</f>
        <v>4.8576208660653997</v>
      </c>
      <c r="AM294" s="14">
        <f>IF(Raw!AP84&gt;0,Deficit!$D$290-Raw!AP84,"")</f>
        <v>4.1115347499427983</v>
      </c>
      <c r="AN294" s="14">
        <f>IF(Raw!AQ84&gt;0,Deficit!$D$290-Raw!AQ84,"")</f>
        <v>3.1821768548613001</v>
      </c>
      <c r="AO294" s="14">
        <f>IF(Raw!AR84&gt;0,Deficit!$D$290-Raw!AR84,"")</f>
        <v>0.14730865117549996</v>
      </c>
      <c r="AP294" s="14">
        <f>IF(Raw!AS84&gt;0,Deficit!$D$290-Raw!AS84,"")</f>
        <v>0.86898991325119823</v>
      </c>
      <c r="AQ294" s="14">
        <f>IF(Raw!AT84&gt;0,Deficit!$D$290-Raw!AT84,"")</f>
        <v>1.3042495222687016</v>
      </c>
      <c r="AR294" s="14" t="str">
        <f>IF(Raw!AU84&gt;0,Deficit!$D$290-Raw!AU84,"")</f>
        <v/>
      </c>
    </row>
    <row r="295" spans="1:44" x14ac:dyDescent="0.25">
      <c r="A295" s="31" t="s">
        <v>36</v>
      </c>
      <c r="B295" s="31">
        <v>11</v>
      </c>
      <c r="C295" s="31">
        <v>90</v>
      </c>
      <c r="D295" s="69">
        <v>16</v>
      </c>
      <c r="E295" s="14"/>
      <c r="F295" s="14">
        <f>IF(Raw!I85&gt;0,Deficit!$D$292-Raw!I85,"")</f>
        <v>5.8272402748914995</v>
      </c>
      <c r="G295" s="14">
        <f>IF(Raw!J85&gt;0,Deficit!$D$292-Raw!J85,"")</f>
        <v>5.9212331502270992</v>
      </c>
      <c r="H295" s="14">
        <f>IF(Raw!K85&gt;0,Deficit!$D$292-Raw!K85,"")</f>
        <v>6.0235360977099894</v>
      </c>
      <c r="I295" s="14">
        <f>IF(Raw!L85&gt;0,Deficit!$D$292-Raw!L85,"")</f>
        <v>5.9836922565874993</v>
      </c>
      <c r="J295" s="14">
        <f>IF(Raw!M85&gt;0,Deficit!$D$292-Raw!M85,"")</f>
        <v>5.5741371108421003</v>
      </c>
      <c r="K295" s="14">
        <f>IF(Raw!N85&gt;0,Deficit!$D$292-Raw!N85,"")</f>
        <v>5.7175272612546006</v>
      </c>
      <c r="L295" s="14">
        <f>IF(Raw!O85&gt;0,Deficit!$D$292-Raw!O85,"")</f>
        <v>5.8465511184564001</v>
      </c>
      <c r="M295" s="71">
        <f>IF(Raw!P85&gt;0,Deficit!$D$292-Raw!P85,"")</f>
        <v>-2.7589245422486002</v>
      </c>
      <c r="N295" s="14">
        <f>IF(Raw!Q85&gt;0,Deficit!$D$292-Raw!Q85,"")</f>
        <v>-1.0675149877589014</v>
      </c>
      <c r="O295" s="14">
        <f>IF(Raw!R85&gt;0,Deficit!$D$292-Raw!R85,"")</f>
        <v>-0.40686958528790029</v>
      </c>
      <c r="P295" s="14">
        <f>IF(Raw!S85&gt;0,Deficit!$D$292-Raw!S85,"")</f>
        <v>0.52809655263570043</v>
      </c>
      <c r="Q295" s="14">
        <f>IF(Raw!T85&gt;0,Deficit!$D$292-Raw!T85,"")</f>
        <v>0.28400447298609954</v>
      </c>
      <c r="R295" s="14">
        <f>IF(Raw!U85&gt;0,Deficit!$D$292-Raw!U85,"")</f>
        <v>0.10681910929590011</v>
      </c>
      <c r="S295" s="14">
        <f>IF(Raw!V85&gt;0,Deficit!$D$292-Raw!V85,"")</f>
        <v>1.3515932734388993</v>
      </c>
      <c r="T295" s="14">
        <f>IF(Raw!W85&gt;0,Deficit!$D$292-Raw!W85,"")</f>
        <v>1.0232378309917998</v>
      </c>
      <c r="U295" s="14"/>
      <c r="V295" s="14">
        <f>IF(Raw!Y85&gt;0,Deficit!$D$292-Raw!Y85,"")</f>
        <v>2.2714269930789008</v>
      </c>
      <c r="W295" s="14">
        <f>IF(Raw!Z85&gt;0,Deficit!$D$292-Raw!Z85,"")</f>
        <v>3.7999391129007005</v>
      </c>
      <c r="X295" s="14">
        <f>IF(Raw!AA85&gt;0,Deficit!$D$292-Raw!AA85,"")</f>
        <v>4.3042832523636996</v>
      </c>
      <c r="Y295" s="14">
        <f>IF(Raw!AB85&gt;0,Deficit!$D$292-Raw!AB85,"")</f>
        <v>4.2491133624331994</v>
      </c>
      <c r="Z295" s="14">
        <f>IF(Raw!AC85&gt;0,Deficit!$D$292-Raw!AC85,"")</f>
        <v>4.0412103455437993</v>
      </c>
      <c r="AA295" s="14">
        <f>IF(Raw!AD85&gt;0,Deficit!$D$292-Raw!AD85,"")</f>
        <v>3.7723359077391994</v>
      </c>
      <c r="AB295" s="14">
        <f>IF(Raw!AE85&gt;0,Deficit!$D$292-Raw!AE85,"")</f>
        <v>3.0212551044737008</v>
      </c>
      <c r="AC295" s="14">
        <f>IF(Raw!AF85&gt;0,Deficit!$D$292-Raw!AF85,"")</f>
        <v>2.6884810618127997</v>
      </c>
      <c r="AD295" s="14">
        <f>IF(Raw!AG85&gt;0,Deficit!$D$292-Raw!AG85,"")</f>
        <v>3.2235806897909995</v>
      </c>
      <c r="AE295" s="14">
        <f>IF(Raw!AH85&gt;0,Deficit!$D$292-Raw!AH85,"")</f>
        <v>1.8791094915808007</v>
      </c>
      <c r="AF295" s="14">
        <f>IF(Raw!AI85&gt;0,Deficit!$D$292-Raw!AI85,"")</f>
        <v>2.6098699571875006</v>
      </c>
      <c r="AG295" s="14">
        <f>IF(Raw!AJ85&gt;0,Deficit!$D$292-Raw!AJ85,"")</f>
        <v>3.3751401318026009</v>
      </c>
      <c r="AH295" s="14">
        <f>IF(Raw!AK85&gt;0,Deficit!$D$292-Raw!AK85,"")</f>
        <v>3.1737902805590004</v>
      </c>
      <c r="AI295" s="14">
        <f>IF(Raw!AL85&gt;0,Deficit!$D$292-Raw!AL85,"")</f>
        <v>3.4308595255454009</v>
      </c>
      <c r="AJ295" s="14">
        <f>IF(Raw!AM85&gt;0,Deficit!$D$292-Raw!AM85,"")</f>
        <v>3.4706643373933996</v>
      </c>
      <c r="AK295" s="14">
        <f>IF(Raw!AN85&gt;0,Deficit!$D$292-Raw!AN85,"")</f>
        <v>3.8584033129335999</v>
      </c>
      <c r="AL295" s="14">
        <f>IF(Raw!AO85&gt;0,Deficit!$D$292-Raw!AO85,"")</f>
        <v>4.5248830072897004</v>
      </c>
      <c r="AM295" s="14">
        <f>IF(Raw!AP85&gt;0,Deficit!$D$292-Raw!AP85,"")</f>
        <v>4.4258343563540006</v>
      </c>
      <c r="AN295" s="14">
        <f>IF(Raw!AQ85&gt;0,Deficit!$D$292-Raw!AQ85,"")</f>
        <v>4.8438390226320003</v>
      </c>
      <c r="AO295" s="14">
        <f>IF(Raw!AR85&gt;0,Deficit!$D$292-Raw!AR85,"")</f>
        <v>4.2616329624904008</v>
      </c>
      <c r="AP295" s="14">
        <f>IF(Raw!AS85&gt;0,Deficit!$D$292-Raw!AS85,"")</f>
        <v>3.6714464732551999</v>
      </c>
      <c r="AQ295" s="14">
        <f>IF(Raw!AT85&gt;0,Deficit!$D$292-Raw!AT85,"")</f>
        <v>2.8064195808549997</v>
      </c>
      <c r="AR295" s="14" t="str">
        <f>IF(Raw!AU85&gt;0,Deficit!$D$292-Raw!AU85,"")</f>
        <v/>
      </c>
    </row>
    <row r="296" spans="1:44" x14ac:dyDescent="0.25">
      <c r="A296" s="31" t="s">
        <v>36</v>
      </c>
      <c r="B296" s="31">
        <v>11</v>
      </c>
      <c r="C296" s="31">
        <v>120</v>
      </c>
      <c r="D296" s="19">
        <v>12</v>
      </c>
      <c r="E296" s="14"/>
      <c r="F296" s="14">
        <f>IF(Raw!I86&gt;0,Deficit!$D$294-Raw!I86,"")</f>
        <v>3.8522891353623692</v>
      </c>
      <c r="G296" s="14">
        <f>IF(Raw!J86&gt;0,Deficit!$D$294-Raw!J86,"")</f>
        <v>3.5855753261361905</v>
      </c>
      <c r="H296" s="14">
        <f>IF(Raw!K86&gt;0,Deficit!$D$294-Raw!K86,"")</f>
        <v>3.7388985000967701</v>
      </c>
      <c r="I296" s="14">
        <f>IF(Raw!L86&gt;0,Deficit!$D$294-Raw!L86,"")</f>
        <v>3.7925215066495799</v>
      </c>
      <c r="J296" s="14">
        <f>IF(Raw!M86&gt;0,Deficit!$D$294-Raw!M86,"")</f>
        <v>3.6348191316349006</v>
      </c>
      <c r="K296" s="14">
        <f>IF(Raw!N86&gt;0,Deficit!$D$294-Raw!N86,"")</f>
        <v>3.6049137919203709</v>
      </c>
      <c r="L296" s="14">
        <f>IF(Raw!O86&gt;0,Deficit!$D$294-Raw!O86,"")</f>
        <v>3.6534428049575602</v>
      </c>
      <c r="M296" s="14">
        <f>IF(Raw!P86&gt;0,Deficit!$D$294-Raw!P86,"")</f>
        <v>3.2753612435301793</v>
      </c>
      <c r="N296" s="14">
        <f>IF(Raw!Q86&gt;0,Deficit!$D$294-Raw!Q86,"")</f>
        <v>1.7847707052060997</v>
      </c>
      <c r="O296" s="14">
        <f>IF(Raw!R86&gt;0,Deficit!$D$294-Raw!R86,"")</f>
        <v>1.6953500853246997</v>
      </c>
      <c r="P296" s="14">
        <f>IF(Raw!S86&gt;0,Deficit!$D$294-Raw!S86,"")</f>
        <v>1.3323824732652998</v>
      </c>
      <c r="Q296" s="14">
        <f>IF(Raw!T86&gt;0,Deficit!$D$294-Raw!T86,"")</f>
        <v>1.5496147398435003</v>
      </c>
      <c r="R296" s="14">
        <f>IF(Raw!U86&gt;0,Deficit!$D$294-Raw!U86,"")</f>
        <v>1.6422580524171</v>
      </c>
      <c r="S296" s="14">
        <f>IF(Raw!V86&gt;0,Deficit!$D$294-Raw!V86,"")</f>
        <v>1.6467226103144004</v>
      </c>
      <c r="T296" s="14">
        <f>IF(Raw!W86&gt;0,Deficit!$D$294-Raw!W86,"")</f>
        <v>1.4626146208887008</v>
      </c>
      <c r="U296" s="14"/>
      <c r="V296" s="14">
        <f>IF(Raw!Y86&gt;0,Deficit!$D$294-Raw!Y86,"")</f>
        <v>1.7162650626127007</v>
      </c>
      <c r="W296" s="14">
        <f>IF(Raw!Z86&gt;0,Deficit!$D$294-Raw!Z86,"")</f>
        <v>1.7200534387558992</v>
      </c>
      <c r="X296" s="14">
        <f>IF(Raw!AA86&gt;0,Deficit!$D$294-Raw!AA86,"")</f>
        <v>1.8654972040401994</v>
      </c>
      <c r="Y296" s="14">
        <f>IF(Raw!AB86&gt;0,Deficit!$D$294-Raw!AB86,"")</f>
        <v>2.1826952068398793</v>
      </c>
      <c r="Z296" s="14">
        <f>IF(Raw!AC86&gt;0,Deficit!$D$294-Raw!AC86,"")</f>
        <v>1.9975084783692001</v>
      </c>
      <c r="AA296" s="14">
        <f>IF(Raw!AD86&gt;0,Deficit!$D$294-Raw!AD86,"")</f>
        <v>1.8871479064011005</v>
      </c>
      <c r="AB296" s="14">
        <f>IF(Raw!AE86&gt;0,Deficit!$D$294-Raw!AE86,"")</f>
        <v>2.2462286364903594</v>
      </c>
      <c r="AC296" s="14">
        <f>IF(Raw!AF86&gt;0,Deficit!$D$294-Raw!AF86,"")</f>
        <v>2.2622620791601609</v>
      </c>
      <c r="AD296" s="14">
        <f>IF(Raw!AG86&gt;0,Deficit!$D$294-Raw!AG86,"")</f>
        <v>2.0973248621938207</v>
      </c>
      <c r="AE296" s="14">
        <f>IF(Raw!AH86&gt;0,Deficit!$D$294-Raw!AH86,"")</f>
        <v>2.2042167397491799</v>
      </c>
      <c r="AF296" s="14">
        <f>IF(Raw!AI86&gt;0,Deficit!$D$294-Raw!AI86,"")</f>
        <v>2.10480785096353</v>
      </c>
      <c r="AG296" s="14">
        <f>IF(Raw!AJ86&gt;0,Deficit!$D$294-Raw!AJ86,"")</f>
        <v>2.1809706020797002</v>
      </c>
      <c r="AH296" s="14">
        <f>IF(Raw!AK86&gt;0,Deficit!$D$294-Raw!AK86,"")</f>
        <v>2.1049652876198497</v>
      </c>
      <c r="AI296" s="14">
        <f>IF(Raw!AL86&gt;0,Deficit!$D$294-Raw!AL86,"")</f>
        <v>2.0981799695072603</v>
      </c>
      <c r="AJ296" s="14">
        <f>IF(Raw!AM86&gt;0,Deficit!$D$294-Raw!AM86,"")</f>
        <v>2.2627988547172997</v>
      </c>
      <c r="AK296" s="14">
        <f>IF(Raw!AN86&gt;0,Deficit!$D$294-Raw!AN86,"")</f>
        <v>2.2052471911692706</v>
      </c>
      <c r="AL296" s="14">
        <f>IF(Raw!AO86&gt;0,Deficit!$D$294-Raw!AO86,"")</f>
        <v>2.7056462668329697</v>
      </c>
      <c r="AM296" s="14">
        <f>IF(Raw!AP86&gt;0,Deficit!$D$294-Raw!AP86,"")</f>
        <v>2.4864731186253604</v>
      </c>
      <c r="AN296" s="14">
        <f>IF(Raw!AQ86&gt;0,Deficit!$D$294-Raw!AQ86,"")</f>
        <v>2.6455298141575199</v>
      </c>
      <c r="AO296" s="14">
        <f>IF(Raw!AR86&gt;0,Deficit!$D$294-Raw!AR86,"")</f>
        <v>2.5847003656375502</v>
      </c>
      <c r="AP296" s="14">
        <f>IF(Raw!AS86&gt;0,Deficit!$D$294-Raw!AS86,"")</f>
        <v>2.3418264864823506</v>
      </c>
      <c r="AQ296" s="14">
        <f>IF(Raw!AT86&gt;0,Deficit!$D$294-Raw!AT86,"")</f>
        <v>1.9163470114242998</v>
      </c>
      <c r="AR296" s="14" t="str">
        <f>IF(Raw!AU86&gt;0,Deficit!$D$294-Raw!AU86,"")</f>
        <v/>
      </c>
    </row>
    <row r="297" spans="1:44" x14ac:dyDescent="0.25">
      <c r="A297" s="31" t="s">
        <v>36</v>
      </c>
      <c r="B297" s="31">
        <v>11</v>
      </c>
      <c r="C297" s="31">
        <v>150</v>
      </c>
      <c r="D297" s="19">
        <v>10</v>
      </c>
      <c r="E297" s="14"/>
      <c r="F297" s="14">
        <f>IF(Raw!I87&gt;0,Deficit!$D$296-Raw!I87,"")</f>
        <v>2.2247058608849697</v>
      </c>
      <c r="G297" s="14">
        <f>IF(Raw!J87&gt;0,Deficit!$D$296-Raw!J87,"")</f>
        <v>2.1182066767877803</v>
      </c>
      <c r="H297" s="14">
        <f>IF(Raw!K87&gt;0,Deficit!$D$296-Raw!K87,"")</f>
        <v>2.1574614917876298</v>
      </c>
      <c r="I297" s="14">
        <f>IF(Raw!L87&gt;0,Deficit!$D$296-Raw!L87,"")</f>
        <v>2.2109610613939497</v>
      </c>
      <c r="J297" s="14">
        <f>IF(Raw!M87&gt;0,Deficit!$D$296-Raw!M87,"")</f>
        <v>2.1732521542871197</v>
      </c>
      <c r="K297" s="14">
        <f>IF(Raw!N87&gt;0,Deficit!$D$296-Raw!N87,"")</f>
        <v>2.2251243125555504</v>
      </c>
      <c r="L297" s="14">
        <f>IF(Raw!O87&gt;0,Deficit!$D$296-Raw!O87,"")</f>
        <v>2.1745836307370299</v>
      </c>
      <c r="M297" s="14">
        <f>IF(Raw!P87&gt;0,Deficit!$D$296-Raw!P87,"")</f>
        <v>2.2055502047094597</v>
      </c>
      <c r="N297" s="14">
        <f>IF(Raw!Q87&gt;0,Deficit!$D$296-Raw!Q87,"")</f>
        <v>2.1207023006843997</v>
      </c>
      <c r="O297" s="14">
        <f>IF(Raw!R87&gt;0,Deficit!$D$296-Raw!R87,"")</f>
        <v>2.2472591617625604</v>
      </c>
      <c r="P297" s="14">
        <f>IF(Raw!S87&gt;0,Deficit!$D$296-Raw!S87,"")</f>
        <v>2.2910995016185502</v>
      </c>
      <c r="Q297" s="14">
        <f>IF(Raw!T87&gt;0,Deficit!$D$296-Raw!T87,"")</f>
        <v>2.11891877897322</v>
      </c>
      <c r="R297" s="14">
        <f>IF(Raw!U87&gt;0,Deficit!$D$296-Raw!U87,"")</f>
        <v>2.1069515557075302</v>
      </c>
      <c r="S297" s="14">
        <f>IF(Raw!V87&gt;0,Deficit!$D$296-Raw!V87,"")</f>
        <v>2.1404240884055499</v>
      </c>
      <c r="T297" s="14">
        <f>IF(Raw!W87&gt;0,Deficit!$D$296-Raw!W87,"")</f>
        <v>2.0503148543072696</v>
      </c>
      <c r="U297" s="14"/>
      <c r="V297" s="14">
        <f>IF(Raw!Y87&gt;0,Deficit!$D$296-Raw!Y87,"")</f>
        <v>2.0370349964595498</v>
      </c>
      <c r="W297" s="14">
        <f>IF(Raw!Z87&gt;0,Deficit!$D$296-Raw!Z87,"")</f>
        <v>2.11446320317713</v>
      </c>
      <c r="X297" s="14">
        <f>IF(Raw!AA87&gt;0,Deficit!$D$296-Raw!AA87,"")</f>
        <v>2.1754432699180901</v>
      </c>
      <c r="Y297" s="14">
        <f>IF(Raw!AB87&gt;0,Deficit!$D$296-Raw!AB87,"")</f>
        <v>2.0673770921178702</v>
      </c>
      <c r="Z297" s="14">
        <f>IF(Raw!AC87&gt;0,Deficit!$D$296-Raw!AC87,"")</f>
        <v>2.0313197091385504</v>
      </c>
      <c r="AA297" s="14">
        <f>IF(Raw!AD87&gt;0,Deficit!$D$296-Raw!AD87,"")</f>
        <v>1.8987314662626993</v>
      </c>
      <c r="AB297" s="14">
        <f>IF(Raw!AE87&gt;0,Deficit!$D$296-Raw!AE87,"")</f>
        <v>2.2665422614921802</v>
      </c>
      <c r="AC297" s="14">
        <f>IF(Raw!AF87&gt;0,Deficit!$D$296-Raw!AF87,"")</f>
        <v>2.0754154125492299</v>
      </c>
      <c r="AD297" s="14">
        <f>IF(Raw!AG87&gt;0,Deficit!$D$296-Raw!AG87,"")</f>
        <v>2.00128661678478</v>
      </c>
      <c r="AE297" s="14">
        <f>IF(Raw!AH87&gt;0,Deficit!$D$296-Raw!AH87,"")</f>
        <v>1.9441101079967495</v>
      </c>
      <c r="AF297" s="14">
        <f>IF(Raw!AI87&gt;0,Deficit!$D$296-Raw!AI87,"")</f>
        <v>1.9372767988014203</v>
      </c>
      <c r="AG297" s="14">
        <f>IF(Raw!AJ87&gt;0,Deficit!$D$296-Raw!AJ87,"")</f>
        <v>2.0570612499576297</v>
      </c>
      <c r="AH297" s="14">
        <f>IF(Raw!AK87&gt;0,Deficit!$D$296-Raw!AK87,"")</f>
        <v>1.8635971324967997</v>
      </c>
      <c r="AI297" s="14">
        <f>IF(Raw!AL87&gt;0,Deficit!$D$296-Raw!AL87,"")</f>
        <v>2.0235941142385903</v>
      </c>
      <c r="AJ297" s="14">
        <f>IF(Raw!AM87&gt;0,Deficit!$D$296-Raw!AM87,"")</f>
        <v>1.9543304096734797</v>
      </c>
      <c r="AK297" s="14">
        <f>IF(Raw!AN87&gt;0,Deficit!$D$296-Raw!AN87,"")</f>
        <v>2.0858395317658402</v>
      </c>
      <c r="AL297" s="14">
        <f>IF(Raw!AO87&gt;0,Deficit!$D$296-Raw!AO87,"")</f>
        <v>1.9451909257815796</v>
      </c>
      <c r="AM297" s="14">
        <f>IF(Raw!AP87&gt;0,Deficit!$D$296-Raw!AP87,"")</f>
        <v>2.0276090602280403</v>
      </c>
      <c r="AN297" s="14">
        <f>IF(Raw!AQ87&gt;0,Deficit!$D$296-Raw!AQ87,"")</f>
        <v>1.9374659600245092</v>
      </c>
      <c r="AO297" s="14">
        <f>IF(Raw!AR87&gt;0,Deficit!$D$296-Raw!AR87,"")</f>
        <v>1.9997631174408692</v>
      </c>
      <c r="AP297" s="14">
        <f>IF(Raw!AS87&gt;0,Deficit!$D$296-Raw!AS87,"")</f>
        <v>1.8936792748799292</v>
      </c>
      <c r="AQ297" s="14">
        <f>IF(Raw!AT87&gt;0,Deficit!$D$296-Raw!AT87,"")</f>
        <v>1.9813482794142203</v>
      </c>
      <c r="AR297" s="14" t="str">
        <f>IF(Raw!AU87&gt;0,Deficit!$D$296-Raw!AU87,"")</f>
        <v/>
      </c>
    </row>
    <row r="298" spans="1:44" x14ac:dyDescent="0.25">
      <c r="A298" s="31" t="s">
        <v>36</v>
      </c>
      <c r="B298" s="31">
        <v>11</v>
      </c>
      <c r="C298" s="31">
        <v>200</v>
      </c>
      <c r="D298" s="19">
        <v>15</v>
      </c>
      <c r="E298" s="19"/>
      <c r="F298" s="19">
        <f>IF(Raw!I88&gt;0,Deficit!$D$298-Raw!I88,"")</f>
        <v>4.8653448034448008</v>
      </c>
      <c r="G298" s="19">
        <f>IF(Raw!J88&gt;0,Deficit!$D$298-Raw!J88,"")</f>
        <v>4.9112505185615998</v>
      </c>
      <c r="H298" s="19">
        <f>IF(Raw!K88&gt;0,Deficit!$D$298-Raw!K88,"")</f>
        <v>4.6864948494360998</v>
      </c>
      <c r="I298" s="19">
        <f>IF(Raw!L88&gt;0,Deficit!$D$298-Raw!L88,"")</f>
        <v>4.5292128427276008</v>
      </c>
      <c r="J298" s="19">
        <f>IF(Raw!M88&gt;0,Deficit!$D$298-Raw!M88,"")</f>
        <v>4.7929533698953009</v>
      </c>
      <c r="K298" s="19">
        <f>IF(Raw!N88&gt;0,Deficit!$D$298-Raw!N88,"")</f>
        <v>4.8891762844640994</v>
      </c>
      <c r="L298" s="19">
        <f>IF(Raw!O88&gt;0,Deficit!$D$298-Raw!O88,"")</f>
        <v>4.9643912687595009</v>
      </c>
      <c r="M298" s="19">
        <f>IF(Raw!P88&gt;0,Deficit!$D$298-Raw!P88,"")</f>
        <v>4.5847308100007993</v>
      </c>
      <c r="N298" s="19">
        <f>IF(Raw!Q88&gt;0,Deficit!$D$298-Raw!Q88,"")</f>
        <v>4.4410087639039002</v>
      </c>
      <c r="O298" s="19">
        <f>IF(Raw!R88&gt;0,Deficit!$D$298-Raw!R88,"")</f>
        <v>4.7988322405052006</v>
      </c>
      <c r="P298" s="19">
        <f>IF(Raw!S88&gt;0,Deficit!$D$298-Raw!S88,"")</f>
        <v>4.5473197681806994</v>
      </c>
      <c r="Q298" s="19">
        <f>IF(Raw!T88&gt;0,Deficit!$D$298-Raw!T88,"")</f>
        <v>4.5243988722812993</v>
      </c>
      <c r="R298" s="19">
        <f>IF(Raw!U88&gt;0,Deficit!$D$298-Raw!U88,"")</f>
        <v>4.4285121691534997</v>
      </c>
      <c r="S298" s="19">
        <f>IF(Raw!V88&gt;0,Deficit!$D$298-Raw!V88,"")</f>
        <v>4.6528704206806992</v>
      </c>
      <c r="T298" s="19">
        <f>IF(Raw!W88&gt;0,Deficit!$D$298-Raw!W88,"")</f>
        <v>4.8123871138132994</v>
      </c>
      <c r="U298" s="19"/>
      <c r="V298" s="19">
        <f>IF(Raw!Y88&gt;0,Deficit!$D$298-Raw!Y88,"")</f>
        <v>4.7223921699489004</v>
      </c>
      <c r="W298" s="19">
        <f>IF(Raw!Z88&gt;0,Deficit!$D$298-Raw!Z88,"")</f>
        <v>4.5963823146830993</v>
      </c>
      <c r="X298" s="19">
        <f>IF(Raw!AA88&gt;0,Deficit!$D$298-Raw!AA88,"")</f>
        <v>4.5905935189289</v>
      </c>
      <c r="Y298" s="19">
        <f>IF(Raw!AB88&gt;0,Deficit!$D$298-Raw!AB88,"")</f>
        <v>4.6487916778752005</v>
      </c>
      <c r="Z298" s="19">
        <f>IF(Raw!AC88&gt;0,Deficit!$D$298-Raw!AC88,"")</f>
        <v>4.5160631031462</v>
      </c>
      <c r="AA298" s="19">
        <f>IF(Raw!AD88&gt;0,Deficit!$D$298-Raw!AD88,"")</f>
        <v>4.4342112298848004</v>
      </c>
      <c r="AB298" s="19">
        <f>IF(Raw!AE88&gt;0,Deficit!$D$298-Raw!AE88,"")</f>
        <v>4.7838598794467995</v>
      </c>
      <c r="AC298" s="19">
        <f>IF(Raw!AF88&gt;0,Deficit!$D$298-Raw!AF88,"")</f>
        <v>4.5839796163177002</v>
      </c>
      <c r="AD298" s="19">
        <f>IF(Raw!AG88&gt;0,Deficit!$D$298-Raw!AG88,"")</f>
        <v>3.9520469190997005</v>
      </c>
      <c r="AE298" s="19">
        <f>IF(Raw!AH88&gt;0,Deficit!$D$298-Raw!AH88,"")</f>
        <v>4.5796027959609997</v>
      </c>
      <c r="AF298" s="19">
        <f>IF(Raw!AI88&gt;0,Deficit!$D$298-Raw!AI88,"")</f>
        <v>4.5109108685114006</v>
      </c>
      <c r="AG298" s="19">
        <f>IF(Raw!AJ88&gt;0,Deficit!$D$298-Raw!AJ88,"")</f>
        <v>4.6055970098170995</v>
      </c>
      <c r="AH298" s="19">
        <f>IF(Raw!AK88&gt;0,Deficit!$D$298-Raw!AK88,"")</f>
        <v>4.6509733894951992</v>
      </c>
      <c r="AI298" s="19">
        <f>IF(Raw!AL88&gt;0,Deficit!$D$298-Raw!AL88,"")</f>
        <v>4.2130922341555994</v>
      </c>
      <c r="AJ298" s="19">
        <f>IF(Raw!AM88&gt;0,Deficit!$D$298-Raw!AM88,"")</f>
        <v>4.6474635301569993</v>
      </c>
      <c r="AK298" s="19">
        <f>IF(Raw!AN88&gt;0,Deficit!$D$298-Raw!AN88,"")</f>
        <v>4.4517171383608005</v>
      </c>
      <c r="AL298" s="19">
        <f>IF(Raw!AO88&gt;0,Deficit!$D$298-Raw!AO88,"")</f>
        <v>4.5782862895141001</v>
      </c>
      <c r="AM298" s="19">
        <f>IF(Raw!AP88&gt;0,Deficit!$D$298-Raw!AP88,"")</f>
        <v>4.5823749663013</v>
      </c>
      <c r="AN298" s="19">
        <f>IF(Raw!AQ88&gt;0,Deficit!$D$298-Raw!AQ88,"")</f>
        <v>4.3637576819086004</v>
      </c>
      <c r="AO298" s="19">
        <f>IF(Raw!AR88&gt;0,Deficit!$D$298-Raw!AR88,"")</f>
        <v>4.4932630650130001</v>
      </c>
      <c r="AP298" s="19">
        <f>IF(Raw!AS88&gt;0,Deficit!$D$298-Raw!AS88,"")</f>
        <v>4.6323247300315007</v>
      </c>
      <c r="AQ298" s="19">
        <f>IF(Raw!AT88&gt;0,Deficit!$D$298-Raw!AT88,"")</f>
        <v>4.5949792896948995</v>
      </c>
      <c r="AR298" s="19" t="str">
        <f>IF(Raw!AU88&gt;0,Deficit!$D$298-Raw!AU88,"")</f>
        <v/>
      </c>
    </row>
    <row r="299" spans="1:44" x14ac:dyDescent="0.25">
      <c r="A299" s="33" t="s">
        <v>62</v>
      </c>
      <c r="B299" s="33">
        <v>11</v>
      </c>
      <c r="C299" s="37">
        <v>15</v>
      </c>
      <c r="D299" s="78">
        <v>28</v>
      </c>
      <c r="E299" s="34"/>
      <c r="F299" s="34">
        <f>IF(Raw!I264&gt;0,Deficit!$D$299-Raw!I264,"")</f>
        <v>19.899999999999999</v>
      </c>
      <c r="G299" s="34">
        <f>IF(Raw!J264&gt;0,Deficit!$D$299-Raw!J264,"")</f>
        <v>13.3</v>
      </c>
      <c r="H299" s="34">
        <f>IF(Raw!K264&gt;0,Deficit!$D$299-Raw!K264,"")</f>
        <v>17.7</v>
      </c>
      <c r="I299" s="34">
        <f>IF(Raw!L264&gt;0,Deficit!$D$299-Raw!L264,"")</f>
        <v>4.8000000000000007</v>
      </c>
      <c r="J299" s="34">
        <f>IF(Raw!M264&gt;0,Deficit!$D$299-Raw!M264,"")</f>
        <v>12.65</v>
      </c>
      <c r="K299" s="34">
        <f>IF(Raw!N264&gt;0,Deficit!$D$299-Raw!N264,"")</f>
        <v>2.5</v>
      </c>
      <c r="L299" s="34">
        <f>IF(Raw!O264&gt;0,Deficit!$D$299-Raw!O264,"")</f>
        <v>15.15</v>
      </c>
      <c r="M299" s="34">
        <f>IF(Raw!P264&gt;0,Deficit!$D$299-Raw!P264,"")</f>
        <v>15.25</v>
      </c>
      <c r="N299" s="34">
        <f>IF(Raw!Q264&gt;0,Deficit!$D$299-Raw!Q264,"")</f>
        <v>17.55</v>
      </c>
      <c r="O299" s="34">
        <f>IF(Raw!R264&gt;0,Deficit!$D$299-Raw!R264,"")</f>
        <v>2.5</v>
      </c>
      <c r="P299" s="34">
        <f>IF(Raw!S264&gt;0,Deficit!$D$299-Raw!S264,"")</f>
        <v>13.75</v>
      </c>
      <c r="Q299" s="34">
        <f>IF(Raw!T264&gt;0,Deficit!$D$299-Raw!T264,"")</f>
        <v>12.6</v>
      </c>
      <c r="R299" s="34">
        <f>IF(Raw!U264&gt;0,Deficit!$D$299-Raw!U264,"")</f>
        <v>13.9</v>
      </c>
      <c r="S299" s="34">
        <f>IF(Raw!V264&gt;0,Deficit!$D$299-Raw!V264,"")</f>
        <v>4.3500000000000014</v>
      </c>
      <c r="T299" s="34">
        <f>IF(Raw!W264&gt;0,Deficit!$D$299-Raw!W264,"")</f>
        <v>0.64999999999999858</v>
      </c>
      <c r="U299" s="34"/>
      <c r="V299" s="34">
        <f>IF(Raw!Y264&gt;0,Deficit!$D$299-Raw!Y264,"")</f>
        <v>12.8</v>
      </c>
      <c r="W299" s="34">
        <f>IF(Raw!Z264&gt;0,Deficit!$D$299-Raw!Z264,"")</f>
        <v>17.55</v>
      </c>
      <c r="X299" s="34">
        <f>IF(Raw!AA264&gt;0,Deficit!$D$299-Raw!AA264,"")</f>
        <v>2.3500000000000014</v>
      </c>
      <c r="Y299" s="34">
        <f>IF(Raw!AB264&gt;0,Deficit!$D$299-Raw!AB264,"")</f>
        <v>15</v>
      </c>
      <c r="Z299" s="34">
        <f>IF(Raw!AC264&gt;0,Deficit!$D$299-Raw!AC264,"")</f>
        <v>3.3500000000000014</v>
      </c>
      <c r="AA299" s="34">
        <f>IF(Raw!AD264&gt;0,Deficit!$D$299-Raw!AD264,"")</f>
        <v>3.4499999999999993</v>
      </c>
      <c r="AB299" s="34">
        <f>IF(Raw!AE264&gt;0,Deficit!$D$299-Raw!AE264,"")</f>
        <v>4.1999999999999993</v>
      </c>
      <c r="AC299" s="34">
        <f>IF(Raw!AF264&gt;0,Deficit!$D$299-Raw!AF264,"")</f>
        <v>-0.30000000000000071</v>
      </c>
      <c r="AD299" s="34">
        <f>IF(Raw!AG264&gt;0,Deficit!$D$299-Raw!AG264,"")</f>
        <v>15.8</v>
      </c>
      <c r="AE299" s="34">
        <f>IF(Raw!AH264&gt;0,Deficit!$D$299-Raw!AH264,"")</f>
        <v>-1.4499999999999993</v>
      </c>
      <c r="AF299" s="34">
        <f>IF(Raw!AI264&gt;0,Deficit!$D$299-Raw!AI264,"")</f>
        <v>6.8999999999999986</v>
      </c>
      <c r="AG299" s="34">
        <f>IF(Raw!AJ264&gt;0,Deficit!$D$299-Raw!AJ264,"")</f>
        <v>15.25</v>
      </c>
      <c r="AH299" s="34">
        <f>IF(Raw!AK264&gt;0,Deficit!$D$299-Raw!AK264,"")</f>
        <v>4.0500000000000007</v>
      </c>
      <c r="AI299" s="34">
        <f>IF(Raw!AL264&gt;0,Deficit!$D$299-Raw!AL264,"")</f>
        <v>16.5</v>
      </c>
      <c r="AJ299" s="34">
        <f>IF(Raw!AM264&gt;0,Deficit!$D$299-Raw!AM264,"")</f>
        <v>7.8000000000000007</v>
      </c>
      <c r="AK299" s="34">
        <f>IF(Raw!AN264&gt;0,Deficit!$D$299-Raw!AN264,"")</f>
        <v>11.399999999999999</v>
      </c>
      <c r="AL299" s="34">
        <f>IF(Raw!AO264&gt;0,Deficit!$D$299-Raw!AO264,"")</f>
        <v>17.55</v>
      </c>
      <c r="AM299" s="34">
        <f>IF(Raw!AP264&gt;0,Deficit!$D$299-Raw!AP264,"")</f>
        <v>11.45</v>
      </c>
      <c r="AN299" s="34">
        <f>IF(Raw!AQ264&gt;0,Deficit!$D$299-Raw!AQ264,"")</f>
        <v>12.3</v>
      </c>
      <c r="AO299" s="34">
        <f>IF(Raw!AR264&gt;0,Deficit!$D$299-Raw!AR264,"")</f>
        <v>-0.30000000000000071</v>
      </c>
      <c r="AP299" s="34">
        <f>IF(Raw!AS264&gt;0,Deficit!$D$299-Raw!AS264,"")</f>
        <v>-0.14999999999999858</v>
      </c>
      <c r="AQ299" s="34">
        <f>IF(Raw!AT264&gt;0,Deficit!$D$299-Raw!AT264,"")</f>
        <v>-0.44999999999999929</v>
      </c>
      <c r="AR299" s="34" t="str">
        <f>IF(Raw!AU264&gt;0,Deficit!$D$299-Raw!AU264,"")</f>
        <v/>
      </c>
    </row>
    <row r="300" spans="1:44" x14ac:dyDescent="0.25">
      <c r="A300" s="31" t="s">
        <v>62</v>
      </c>
      <c r="B300" s="26">
        <v>11</v>
      </c>
      <c r="C300" s="26">
        <v>30</v>
      </c>
      <c r="D300" s="19">
        <v>28</v>
      </c>
      <c r="E300" s="14"/>
      <c r="F300" s="14">
        <f>IF(Raw!I265&gt;0,Deficit!$D$301-Raw!I265,"")</f>
        <v>8.8524034205573017</v>
      </c>
      <c r="G300" s="14">
        <f>IF(Raw!J265&gt;0,Deficit!$D$301-Raw!J265,"")</f>
        <v>4.127220638743001</v>
      </c>
      <c r="H300" s="71">
        <v>5</v>
      </c>
      <c r="I300" s="14">
        <f>IF(Raw!L265&gt;0,Deficit!$D$301-Raw!L265,"")</f>
        <v>0.88280592491729948</v>
      </c>
      <c r="J300" s="14">
        <f>IF(Raw!M265&gt;0,Deficit!$D$301-Raw!M265,"")</f>
        <v>5.9355526787207999</v>
      </c>
      <c r="K300" s="14">
        <f>IF(Raw!N265&gt;0,Deficit!$D$301-Raw!N265,"")</f>
        <v>0.81250030187780098</v>
      </c>
      <c r="L300" s="14">
        <f>IF(Raw!O265&gt;0,Deficit!$D$301-Raw!O265,"")</f>
        <v>4.4084135782145992</v>
      </c>
      <c r="M300" s="14">
        <f>IF(Raw!P265&gt;0,Deficit!$D$301-Raw!P265,"")</f>
        <v>5.5492828847274005</v>
      </c>
      <c r="N300" s="14">
        <f>IF(Raw!Q265&gt;0,Deficit!$D$301-Raw!Q265,"")</f>
        <v>9.3470447376259997</v>
      </c>
      <c r="O300" s="14">
        <f>IF(Raw!R265&gt;0,Deficit!$D$301-Raw!R265,"")</f>
        <v>4.9563651079818989</v>
      </c>
      <c r="P300" s="14">
        <f>IF(Raw!S265&gt;0,Deficit!$D$301-Raw!S265,"")</f>
        <v>8.3759578999999995</v>
      </c>
      <c r="Q300" s="14">
        <f>IF(Raw!T265&gt;0,Deficit!$D$301-Raw!T265,"")</f>
        <v>9.0937417495668988</v>
      </c>
      <c r="R300" s="14">
        <f>IF(Raw!U265&gt;0,Deficit!$D$301-Raw!U265,"")</f>
        <v>5.8131018899527014</v>
      </c>
      <c r="S300" s="14">
        <f>IF(Raw!V265&gt;0,Deficit!$D$301-Raw!V265,"")</f>
        <v>9.6076353913389987</v>
      </c>
      <c r="T300" s="14">
        <f>IF(Raw!W265&gt;0,Deficit!$D$301-Raw!W265,"")</f>
        <v>5.4278536745930985</v>
      </c>
      <c r="U300" s="14"/>
      <c r="V300" s="14">
        <f>IF(Raw!Y265&gt;0,Deficit!$D$301-Raw!Y265,"")</f>
        <v>9.7788004301649991</v>
      </c>
      <c r="W300" s="14">
        <f>IF(Raw!Z265&gt;0,Deficit!$D$301-Raw!Z265,"")</f>
        <v>13.2085679760476</v>
      </c>
      <c r="X300" s="14">
        <f>IF(Raw!AA265&gt;0,Deficit!$D$301-Raw!AA265,"")</f>
        <v>9.2598757043496001</v>
      </c>
      <c r="Y300" s="14">
        <f>IF(Raw!AB265&gt;0,Deficit!$D$301-Raw!AB265,"")</f>
        <v>11.9563352845535</v>
      </c>
      <c r="Z300" s="14">
        <f>IF(Raw!AC265&gt;0,Deficit!$D$301-Raw!AC265,"")</f>
        <v>0.83756222076619835</v>
      </c>
      <c r="AA300" s="14">
        <f>IF(Raw!AD265&gt;0,Deficit!$D$301-Raw!AD265,"")</f>
        <v>3.8210234779113996</v>
      </c>
      <c r="AB300" s="14">
        <f>IF(Raw!AE265&gt;0,Deficit!$D$301-Raw!AE265,"")</f>
        <v>2.8710600820895991</v>
      </c>
      <c r="AC300" s="14">
        <f>IF(Raw!AF265&gt;0,Deficit!$D$301-Raw!AF265,"")</f>
        <v>-0.34069863660339905</v>
      </c>
      <c r="AD300" s="14">
        <f>IF(Raw!AG265&gt;0,Deficit!$D$301-Raw!AG265,"")</f>
        <v>6.1065819347974006</v>
      </c>
      <c r="AE300" s="14">
        <f>IF(Raw!AH265&gt;0,Deficit!$D$301-Raw!AH265,"")</f>
        <v>-0.17146148092459867</v>
      </c>
      <c r="AF300" s="14">
        <f>IF(Raw!AI265&gt;0,Deficit!$D$301-Raw!AI265,"")</f>
        <v>0.99776525165950147</v>
      </c>
      <c r="AG300" s="14">
        <f>IF(Raw!AJ265&gt;0,Deficit!$D$301-Raw!AJ265,"")</f>
        <v>10.187939522976599</v>
      </c>
      <c r="AH300" s="14">
        <f>IF(Raw!AK265&gt;0,Deficit!$D$301-Raw!AK265,"")</f>
        <v>7.9641922222504</v>
      </c>
      <c r="AI300" s="14">
        <f>IF(Raw!AL265&gt;0,Deficit!$D$301-Raw!AL265,"")</f>
        <v>10.374774872859199</v>
      </c>
      <c r="AJ300" s="14">
        <f>IF(Raw!AM265&gt;0,Deficit!$D$301-Raw!AM265,"")</f>
        <v>9.0071470981685984</v>
      </c>
      <c r="AK300" s="14">
        <f>IF(Raw!AN265&gt;0,Deficit!$D$301-Raw!AN265,"")</f>
        <v>10.7213471599634</v>
      </c>
      <c r="AL300" s="14">
        <f>IF(Raw!AO265&gt;0,Deficit!$D$301-Raw!AO265,"")</f>
        <v>12.303469841593</v>
      </c>
      <c r="AM300" s="14">
        <f>IF(Raw!AP265&gt;0,Deficit!$D$301-Raw!AP265,"")</f>
        <v>11.564718472563602</v>
      </c>
      <c r="AN300" s="14">
        <f>IF(Raw!AQ265&gt;0,Deficit!$D$301-Raw!AQ265,"")</f>
        <v>2.2914699189598764E-2</v>
      </c>
      <c r="AO300" s="14">
        <f>IF(Raw!AR265&gt;0,Deficit!$D$301-Raw!AR265,"")</f>
        <v>1.2496810911070995</v>
      </c>
      <c r="AP300" s="14">
        <f>IF(Raw!AS265&gt;0,Deficit!$D$301-Raw!AS265,"")</f>
        <v>2.3099438306742996</v>
      </c>
      <c r="AQ300" s="14">
        <f>IF(Raw!AT265&gt;0,Deficit!$D$301-Raw!AT265,"")</f>
        <v>1.9404452024776013</v>
      </c>
      <c r="AR300" s="14" t="str">
        <f>IF(Raw!AU265&gt;0,Deficit!$D$301-Raw!AU265,"")</f>
        <v/>
      </c>
    </row>
    <row r="301" spans="1:44" x14ac:dyDescent="0.25">
      <c r="A301" s="31" t="s">
        <v>62</v>
      </c>
      <c r="B301" s="26">
        <v>11</v>
      </c>
      <c r="C301" s="26">
        <v>60</v>
      </c>
      <c r="D301" s="69">
        <v>29</v>
      </c>
      <c r="E301" s="14"/>
      <c r="F301" s="14">
        <f>IF(Raw!I266&gt;0,Deficit!$D$303-Raw!I266,"")</f>
        <v>6.4474817294768982</v>
      </c>
      <c r="G301" s="14">
        <f>IF(Raw!J266&gt;0,Deficit!$D$303-Raw!J266,"")</f>
        <v>6.1738611919489017</v>
      </c>
      <c r="H301" s="71">
        <v>2</v>
      </c>
      <c r="I301" s="14">
        <f>IF(Raw!L266&gt;0,Deficit!$D$303-Raw!L266,"")</f>
        <v>3.9530243434938015</v>
      </c>
      <c r="J301" s="14">
        <f>IF(Raw!M266&gt;0,Deficit!$D$303-Raw!M266,"")</f>
        <v>6.2264119467611998</v>
      </c>
      <c r="K301" s="14">
        <f>IF(Raw!N266&gt;0,Deficit!$D$303-Raw!N266,"")</f>
        <v>4.3763162580081989</v>
      </c>
      <c r="L301" s="14">
        <f>IF(Raw!O266&gt;0,Deficit!$D$303-Raw!O266,"")</f>
        <v>4.3707571112916987</v>
      </c>
      <c r="M301" s="14">
        <f>IF(Raw!P266&gt;0,Deficit!$D$303-Raw!P266,"")</f>
        <v>4.5563168279979003</v>
      </c>
      <c r="N301" s="14">
        <f>IF(Raw!Q266&gt;0,Deficit!$D$303-Raw!Q266,"")</f>
        <v>4.7503711607905998</v>
      </c>
      <c r="O301" s="14">
        <f>IF(Raw!R266&gt;0,Deficit!$D$303-Raw!R266,"")</f>
        <v>4.2834943541099015</v>
      </c>
      <c r="P301" s="14">
        <f>IF(Raw!S266&gt;0,Deficit!$D$303-Raw!S266,"")</f>
        <v>5.043370488549801</v>
      </c>
      <c r="Q301" s="14">
        <f>IF(Raw!T266&gt;0,Deficit!$D$303-Raw!T266,"")</f>
        <v>5.175091539509701</v>
      </c>
      <c r="R301" s="14">
        <f>IF(Raw!U266&gt;0,Deficit!$D$303-Raw!U266,"")</f>
        <v>4.8205393825976017</v>
      </c>
      <c r="S301" s="14">
        <f>IF(Raw!V266&gt;0,Deficit!$D$303-Raw!V266,"")</f>
        <v>5.1629315147282995</v>
      </c>
      <c r="T301" s="14">
        <f>IF(Raw!W266&gt;0,Deficit!$D$303-Raw!W266,"")</f>
        <v>5.3672555595545006</v>
      </c>
      <c r="U301" s="14"/>
      <c r="V301" s="14">
        <f>IF(Raw!Y266&gt;0,Deficit!$D$303-Raw!Y266,"")</f>
        <v>4.8871169155700009</v>
      </c>
      <c r="W301" s="14">
        <f>IF(Raw!Z266&gt;0,Deficit!$D$303-Raw!Z266,"")</f>
        <v>5.1748340025436015</v>
      </c>
      <c r="X301" s="14">
        <f>IF(Raw!AA266&gt;0,Deficit!$D$303-Raw!AA266,"")</f>
        <v>5.8469202557180999</v>
      </c>
      <c r="Y301" s="14">
        <f>IF(Raw!AB266&gt;0,Deficit!$D$303-Raw!AB266,"")</f>
        <v>5.0868593317144004</v>
      </c>
      <c r="Z301" s="14">
        <f>IF(Raw!AC266&gt;0,Deficit!$D$303-Raw!AC266,"")</f>
        <v>-1.2532122082184998</v>
      </c>
      <c r="AA301" s="14">
        <f>IF(Raw!AD266&gt;0,Deficit!$D$303-Raw!AD266,"")</f>
        <v>1.7775786728054008</v>
      </c>
      <c r="AB301" s="14">
        <f>IF(Raw!AE266&gt;0,Deficit!$D$303-Raw!AE266,"")</f>
        <v>-7.9101701326997897E-3</v>
      </c>
      <c r="AC301" s="14">
        <f>IF(Raw!AF266&gt;0,Deficit!$D$303-Raw!AF266,"")</f>
        <v>0.64945114214799915</v>
      </c>
      <c r="AD301" s="14">
        <f>IF(Raw!AG266&gt;0,Deficit!$D$303-Raw!AG266,"")</f>
        <v>1.4830631046012996</v>
      </c>
      <c r="AE301" s="14">
        <f>IF(Raw!AH266&gt;0,Deficit!$D$303-Raw!AH266,"")</f>
        <v>1.5562864184743006</v>
      </c>
      <c r="AF301" s="14">
        <f>IF(Raw!AI266&gt;0,Deficit!$D$303-Raw!AI266,"")</f>
        <v>1.014215531214699</v>
      </c>
      <c r="AG301" s="14">
        <f>IF(Raw!AJ266&gt;0,Deficit!$D$303-Raw!AJ266,"")</f>
        <v>3.382108075042499</v>
      </c>
      <c r="AH301" s="14">
        <f>IF(Raw!AK266&gt;0,Deficit!$D$303-Raw!AK266,"")</f>
        <v>2.6511979048554011</v>
      </c>
      <c r="AI301" s="14">
        <f>IF(Raw!AL266&gt;0,Deficit!$D$303-Raw!AL266,"")</f>
        <v>3.6745922273894003</v>
      </c>
      <c r="AJ301" s="14">
        <f>IF(Raw!AM266&gt;0,Deficit!$D$303-Raw!AM266,"")</f>
        <v>2.6741612991650001</v>
      </c>
      <c r="AK301" s="14">
        <f>IF(Raw!AN266&gt;0,Deficit!$D$303-Raw!AN266,"")</f>
        <v>3.6049226207689991</v>
      </c>
      <c r="AL301" s="14">
        <f>IF(Raw!AO266&gt;0,Deficit!$D$303-Raw!AO266,"")</f>
        <v>4.8138795718042005</v>
      </c>
      <c r="AM301" s="14">
        <f>IF(Raw!AP266&gt;0,Deficit!$D$303-Raw!AP266,"")</f>
        <v>3.9754348137576017</v>
      </c>
      <c r="AN301" s="14">
        <f>IF(Raw!AQ266&gt;0,Deficit!$D$303-Raw!AQ266,"")</f>
        <v>1.2129025299699947E-2</v>
      </c>
      <c r="AO301" s="14">
        <f>IF(Raw!AR266&gt;0,Deficit!$D$303-Raw!AR266,"")</f>
        <v>0.37521187047040172</v>
      </c>
      <c r="AP301" s="14">
        <f>IF(Raw!AS266&gt;0,Deficit!$D$303-Raw!AS266,"")</f>
        <v>3.0860538017540016</v>
      </c>
      <c r="AQ301" s="14">
        <f>IF(Raw!AT266&gt;0,Deficit!$D$303-Raw!AT266,"")</f>
        <v>2.3217157413640983</v>
      </c>
      <c r="AR301" s="14" t="str">
        <f>IF(Raw!AU266&gt;0,Deficit!$D$303-Raw!AU266,"")</f>
        <v/>
      </c>
    </row>
    <row r="302" spans="1:44" x14ac:dyDescent="0.25">
      <c r="A302" s="31" t="s">
        <v>62</v>
      </c>
      <c r="B302" s="26">
        <v>11</v>
      </c>
      <c r="C302" s="26">
        <v>90</v>
      </c>
      <c r="D302" s="19">
        <v>24.6</v>
      </c>
      <c r="E302" s="14"/>
      <c r="F302" s="14">
        <f>IF(Raw!I267&gt;0,Deficit!$D$305-Raw!I267,"")</f>
        <v>3.8029936409925007</v>
      </c>
      <c r="G302" s="14">
        <f>IF(Raw!J267&gt;0,Deficit!$D$305-Raw!J267,"")</f>
        <v>3.1652389168207016</v>
      </c>
      <c r="H302" s="71">
        <v>3</v>
      </c>
      <c r="I302" s="14">
        <f>IF(Raw!L267&gt;0,Deficit!$D$305-Raw!L267,"")</f>
        <v>3.8114894092210001</v>
      </c>
      <c r="J302" s="14">
        <f>IF(Raw!M267&gt;0,Deficit!$D$305-Raw!M267,"")</f>
        <v>1.5950969410181024</v>
      </c>
      <c r="K302" s="14">
        <f>IF(Raw!N267&gt;0,Deficit!$D$305-Raw!N267,"")</f>
        <v>2.8129407858945008</v>
      </c>
      <c r="L302" s="14">
        <f>IF(Raw!O267&gt;0,Deficit!$D$305-Raw!O267,"")</f>
        <v>2.1432669907918012</v>
      </c>
      <c r="M302" s="14">
        <f>IF(Raw!P267&gt;0,Deficit!$D$305-Raw!P267,"")</f>
        <v>1.4413959165778998</v>
      </c>
      <c r="N302" s="14">
        <f>IF(Raw!Q267&gt;0,Deficit!$D$305-Raw!Q267,"")</f>
        <v>2.3524509045846997</v>
      </c>
      <c r="O302" s="14">
        <f>IF(Raw!R267&gt;0,Deficit!$D$305-Raw!R267,"")</f>
        <v>2.2002888698910006</v>
      </c>
      <c r="P302" s="14">
        <f>IF(Raw!S267&gt;0,Deficit!$D$305-Raw!S267,"")</f>
        <v>2.7138466348102028</v>
      </c>
      <c r="Q302" s="14">
        <f>IF(Raw!T267&gt;0,Deficit!$D$305-Raw!T267,"")</f>
        <v>2.1577731130360007</v>
      </c>
      <c r="R302" s="14">
        <f>IF(Raw!U267&gt;0,Deficit!$D$305-Raw!U267,"")</f>
        <v>2.3245550540113022</v>
      </c>
      <c r="S302" s="14">
        <f>IF(Raw!V267&gt;0,Deficit!$D$305-Raw!V267,"")</f>
        <v>2.0055311642665004</v>
      </c>
      <c r="T302" s="14">
        <f>IF(Raw!W267&gt;0,Deficit!$D$305-Raw!W267,"")</f>
        <v>2.4994311204825017</v>
      </c>
      <c r="U302" s="14"/>
      <c r="V302" s="14">
        <f>IF(Raw!Y267&gt;0,Deficit!$D$305-Raw!Y267,"")</f>
        <v>3.0797639532602012</v>
      </c>
      <c r="W302" s="14">
        <f>IF(Raw!Z267&gt;0,Deficit!$D$305-Raw!Z267,"")</f>
        <v>2.5536597547796021</v>
      </c>
      <c r="X302" s="14">
        <f>IF(Raw!AA267&gt;0,Deficit!$D$305-Raw!AA267,"")</f>
        <v>2.9594453442904012</v>
      </c>
      <c r="Y302" s="14">
        <f>IF(Raw!AB267&gt;0,Deficit!$D$305-Raw!AB267,"")</f>
        <v>3.7158820060674032</v>
      </c>
      <c r="Z302" s="14">
        <f>IF(Raw!AC267&gt;0,Deficit!$D$305-Raw!AC267,"")</f>
        <v>1.6723420131750011</v>
      </c>
      <c r="AA302" s="14">
        <f>IF(Raw!AD267&gt;0,Deficit!$D$305-Raw!AD267,"")</f>
        <v>1.7744856593911997</v>
      </c>
      <c r="AB302" s="14">
        <f>IF(Raw!AE267&gt;0,Deficit!$D$305-Raw!AE267,"")</f>
        <v>-9.4698026612800135E-2</v>
      </c>
      <c r="AC302" s="14">
        <f>IF(Raw!AF267&gt;0,Deficit!$D$305-Raw!AF267,"")</f>
        <v>-0.49371460655769894</v>
      </c>
      <c r="AD302" s="14">
        <f>IF(Raw!AG267&gt;0,Deficit!$D$305-Raw!AG267,"")</f>
        <v>0.63713701998370098</v>
      </c>
      <c r="AE302" s="14">
        <f>IF(Raw!AH267&gt;0,Deficit!$D$305-Raw!AH267,"")</f>
        <v>-0.19667257050580034</v>
      </c>
      <c r="AF302" s="14">
        <f>IF(Raw!AI267&gt;0,Deficit!$D$305-Raw!AI267,"")</f>
        <v>-0.82517560241389987</v>
      </c>
      <c r="AG302" s="14">
        <f>IF(Raw!AJ267&gt;0,Deficit!$D$305-Raw!AJ267,"")</f>
        <v>-3.835685601599792E-2</v>
      </c>
      <c r="AH302" s="14">
        <f>IF(Raw!AK267&gt;0,Deficit!$D$305-Raw!AK267,"")</f>
        <v>7.1495728070502196E-2</v>
      </c>
      <c r="AI302" s="14">
        <f>IF(Raw!AL267&gt;0,Deficit!$D$305-Raw!AL267,"")</f>
        <v>0.61074024115290015</v>
      </c>
      <c r="AJ302" s="14">
        <f>IF(Raw!AM267&gt;0,Deficit!$D$305-Raw!AM267,"")</f>
        <v>1.1219529168244016</v>
      </c>
      <c r="AK302" s="14">
        <f>IF(Raw!AN267&gt;0,Deficit!$D$305-Raw!AN267,"")</f>
        <v>1.4531483834713015</v>
      </c>
      <c r="AL302" s="14">
        <f>IF(Raw!AO267&gt;0,Deficit!$D$305-Raw!AO267,"")</f>
        <v>2.8304690426180024</v>
      </c>
      <c r="AM302" s="14">
        <f>IF(Raw!AP267&gt;0,Deficit!$D$305-Raw!AP267,"")</f>
        <v>2.1294233856343006</v>
      </c>
      <c r="AN302" s="14">
        <f>IF(Raw!AQ267&gt;0,Deficit!$D$305-Raw!AQ267,"")</f>
        <v>1.7904107005552028</v>
      </c>
      <c r="AO302" s="14">
        <f>IF(Raw!AR267&gt;0,Deficit!$D$305-Raw!AR267,"")</f>
        <v>0.60667819312850213</v>
      </c>
      <c r="AP302" s="14">
        <f>IF(Raw!AS267&gt;0,Deficit!$D$305-Raw!AS267,"")</f>
        <v>1.7395738830447023</v>
      </c>
      <c r="AQ302" s="14">
        <f>IF(Raw!AT267&gt;0,Deficit!$D$305-Raw!AT267,"")</f>
        <v>2.357164342583502</v>
      </c>
      <c r="AR302" s="14" t="str">
        <f>IF(Raw!AU267&gt;0,Deficit!$D$305-Raw!AU267,"")</f>
        <v/>
      </c>
    </row>
    <row r="303" spans="1:44" x14ac:dyDescent="0.25">
      <c r="A303" s="31" t="s">
        <v>62</v>
      </c>
      <c r="B303" s="26">
        <v>11</v>
      </c>
      <c r="C303" s="26">
        <v>120</v>
      </c>
      <c r="D303" s="19">
        <v>18</v>
      </c>
      <c r="E303" s="14"/>
      <c r="F303" s="14">
        <f>IF(Raw!I268&gt;0,Deficit!$D$307-Raw!I268,"")</f>
        <v>4.8356257125134992</v>
      </c>
      <c r="G303" s="14">
        <f>IF(Raw!J268&gt;0,Deficit!$D$307-Raw!J268,"")</f>
        <v>4.9064813360167001</v>
      </c>
      <c r="H303" s="71">
        <v>4.7</v>
      </c>
      <c r="I303" s="14">
        <f>IF(Raw!L268&gt;0,Deficit!$D$307-Raw!L268,"")</f>
        <v>4.5357915985066999</v>
      </c>
      <c r="J303" s="14">
        <f>IF(Raw!M268&gt;0,Deficit!$D$307-Raw!M268,"")</f>
        <v>4.2819665694450002</v>
      </c>
      <c r="K303" s="14">
        <f>IF(Raw!N268&gt;0,Deficit!$D$307-Raw!N268,"")</f>
        <v>4.2832685948072999</v>
      </c>
      <c r="L303" s="14">
        <f>IF(Raw!O268&gt;0,Deficit!$D$307-Raw!O268,"")</f>
        <v>4.3791759632763991</v>
      </c>
      <c r="M303" s="14">
        <f>IF(Raw!P268&gt;0,Deficit!$D$307-Raw!P268,"")</f>
        <v>4.2686102597402993</v>
      </c>
      <c r="N303" s="14">
        <f>IF(Raw!Q268&gt;0,Deficit!$D$307-Raw!Q268,"")</f>
        <v>3.9230778061203999</v>
      </c>
      <c r="O303" s="14">
        <f>IF(Raw!R268&gt;0,Deficit!$D$307-Raw!R268,"")</f>
        <v>4.2844453613792997</v>
      </c>
      <c r="P303" s="14">
        <f>IF(Raw!S268&gt;0,Deficit!$D$307-Raw!S268,"")</f>
        <v>3.6216907430210004</v>
      </c>
      <c r="Q303" s="14">
        <f>IF(Raw!T268&gt;0,Deficit!$D$307-Raw!T268,"")</f>
        <v>3.7028716185613995</v>
      </c>
      <c r="R303" s="14">
        <f>IF(Raw!U268&gt;0,Deficit!$D$307-Raw!U268,"")</f>
        <v>3.5270898344054995</v>
      </c>
      <c r="S303" s="14">
        <f>IF(Raw!V268&gt;0,Deficit!$D$307-Raw!V268,"")</f>
        <v>3.7694420220834992</v>
      </c>
      <c r="T303" s="14">
        <f>IF(Raw!W268&gt;0,Deficit!$D$307-Raw!W268,"")</f>
        <v>3.8874384743053998</v>
      </c>
      <c r="U303" s="14"/>
      <c r="V303" s="14">
        <f>IF(Raw!Y268&gt;0,Deficit!$D$307-Raw!Y268,"")</f>
        <v>3.3718704717321994</v>
      </c>
      <c r="W303" s="14">
        <f>IF(Raw!Z268&gt;0,Deficit!$D$307-Raw!Z268,"")</f>
        <v>3.8044054968727004</v>
      </c>
      <c r="X303" s="14">
        <f>IF(Raw!AA268&gt;0,Deficit!$D$307-Raw!AA268,"")</f>
        <v>3.5028674832500997</v>
      </c>
      <c r="Y303" s="14">
        <f>IF(Raw!AB268&gt;0,Deficit!$D$307-Raw!AB268,"")</f>
        <v>3.5988360542744999</v>
      </c>
      <c r="Z303" s="14">
        <f>IF(Raw!AC268&gt;0,Deficit!$D$307-Raw!AC268,"")</f>
        <v>3.3197291607636004</v>
      </c>
      <c r="AA303" s="14">
        <f>IF(Raw!AD268&gt;0,Deficit!$D$307-Raw!AD268,"")</f>
        <v>3.4760370750777998</v>
      </c>
      <c r="AB303" s="14">
        <f>IF(Raw!AE268&gt;0,Deficit!$D$307-Raw!AE268,"")</f>
        <v>0.4832938357962</v>
      </c>
      <c r="AC303" s="14">
        <f>IF(Raw!AF268&gt;0,Deficit!$D$307-Raw!AF268,"")</f>
        <v>0.93592772914439948</v>
      </c>
      <c r="AD303" s="14">
        <f>IF(Raw!AG268&gt;0,Deficit!$D$307-Raw!AG268,"")</f>
        <v>0.49613932967039887</v>
      </c>
      <c r="AE303" s="14">
        <f>IF(Raw!AH268&gt;0,Deficit!$D$307-Raw!AH268,"")</f>
        <v>0.58147984655370166</v>
      </c>
      <c r="AF303" s="14">
        <f>IF(Raw!AI268&gt;0,Deficit!$D$307-Raw!AI268,"")</f>
        <v>-0.25872052311429883</v>
      </c>
      <c r="AG303" s="14">
        <f>IF(Raw!AJ268&gt;0,Deficit!$D$307-Raw!AJ268,"")</f>
        <v>0.49623342221880051</v>
      </c>
      <c r="AH303" s="14">
        <f>IF(Raw!AK268&gt;0,Deficit!$D$307-Raw!AK268,"")</f>
        <v>0.31177362753760107</v>
      </c>
      <c r="AI303" s="14">
        <f>IF(Raw!AL268&gt;0,Deficit!$D$307-Raw!AL268,"")</f>
        <v>0.7363290611728992</v>
      </c>
      <c r="AJ303" s="14">
        <f>IF(Raw!AM268&gt;0,Deficit!$D$307-Raw!AM268,"")</f>
        <v>0.53756378548110106</v>
      </c>
      <c r="AK303" s="14">
        <f>IF(Raw!AN268&gt;0,Deficit!$D$307-Raw!AN268,"")</f>
        <v>0.75248506899179901</v>
      </c>
      <c r="AL303" s="14">
        <f>IF(Raw!AO268&gt;0,Deficit!$D$307-Raw!AO268,"")</f>
        <v>1.6354697203389996</v>
      </c>
      <c r="AM303" s="14">
        <f>IF(Raw!AP268&gt;0,Deficit!$D$307-Raw!AP268,"")</f>
        <v>0.81293022854390173</v>
      </c>
      <c r="AN303" s="14">
        <f>IF(Raw!AQ268&gt;0,Deficit!$D$307-Raw!AQ268,"")</f>
        <v>1.8139579240138985</v>
      </c>
      <c r="AO303" s="14">
        <f>IF(Raw!AR268&gt;0,Deficit!$D$307-Raw!AR268,"")</f>
        <v>1.1492427670178991</v>
      </c>
      <c r="AP303" s="14">
        <f>IF(Raw!AS268&gt;0,Deficit!$D$307-Raw!AS268,"")</f>
        <v>1.0001693100816986</v>
      </c>
      <c r="AQ303" s="14">
        <f>IF(Raw!AT268&gt;0,Deficit!$D$307-Raw!AT268,"")</f>
        <v>0.59184290633800174</v>
      </c>
      <c r="AR303" s="14" t="str">
        <f>IF(Raw!AU268&gt;0,Deficit!$D$307-Raw!AU268,"")</f>
        <v/>
      </c>
    </row>
    <row r="304" spans="1:44" x14ac:dyDescent="0.25">
      <c r="A304" s="31" t="s">
        <v>62</v>
      </c>
      <c r="B304" s="26">
        <v>11</v>
      </c>
      <c r="C304" s="26">
        <v>150</v>
      </c>
      <c r="D304" s="19">
        <v>18</v>
      </c>
      <c r="E304" s="14"/>
      <c r="F304" s="14">
        <f>IF(Raw!I269&gt;0,Deficit!$D$309-Raw!I269,"")</f>
        <v>6.2784101248544992</v>
      </c>
      <c r="G304" s="14">
        <f>IF(Raw!J269&gt;0,Deficit!$D$309-Raw!J269,"")</f>
        <v>6.1981458911689007</v>
      </c>
      <c r="H304" s="71">
        <v>6</v>
      </c>
      <c r="I304" s="14">
        <f>IF(Raw!L269&gt;0,Deficit!$D$309-Raw!L269,"")</f>
        <v>6.6168023234214992</v>
      </c>
      <c r="J304" s="14">
        <f>IF(Raw!M269&gt;0,Deficit!$D$309-Raw!M269,"")</f>
        <v>5.7665211648801993</v>
      </c>
      <c r="K304" s="14">
        <f>IF(Raw!N269&gt;0,Deficit!$D$309-Raw!N269,"")</f>
        <v>6.3246598775752005</v>
      </c>
      <c r="L304" s="14">
        <f>IF(Raw!O269&gt;0,Deficit!$D$309-Raw!O269,"")</f>
        <v>5.8377099581924004</v>
      </c>
      <c r="M304" s="14">
        <f>IF(Raw!P269&gt;0,Deficit!$D$309-Raw!P269,"")</f>
        <v>6.0751720120850994</v>
      </c>
      <c r="N304" s="14">
        <f>IF(Raw!Q269&gt;0,Deficit!$D$309-Raw!Q269,"")</f>
        <v>6.1147811828685992</v>
      </c>
      <c r="O304" s="14">
        <f>IF(Raw!R269&gt;0,Deficit!$D$309-Raw!R269,"")</f>
        <v>6.2647799290107997</v>
      </c>
      <c r="P304" s="14">
        <f>IF(Raw!S269&gt;0,Deficit!$D$309-Raw!S269,"")</f>
        <v>6.3406530375215002</v>
      </c>
      <c r="Q304" s="14">
        <f>IF(Raw!T269&gt;0,Deficit!$D$309-Raw!T269,"")</f>
        <v>6.1045683247468006</v>
      </c>
      <c r="R304" s="14">
        <f>IF(Raw!U269&gt;0,Deficit!$D$309-Raw!U269,"")</f>
        <v>5.9074056825379007</v>
      </c>
      <c r="S304" s="14">
        <f>IF(Raw!V269&gt;0,Deficit!$D$309-Raw!V269,"")</f>
        <v>6.3657549887395994</v>
      </c>
      <c r="T304" s="14">
        <f>IF(Raw!W269&gt;0,Deficit!$D$309-Raw!W269,"")</f>
        <v>6.2916353590201002</v>
      </c>
      <c r="U304" s="14"/>
      <c r="V304" s="14">
        <f>IF(Raw!Y269&gt;0,Deficit!$D$309-Raw!Y269,"")</f>
        <v>6.2731583637128008</v>
      </c>
      <c r="W304" s="14">
        <f>IF(Raw!Z269&gt;0,Deficit!$D$309-Raw!Z269,"")</f>
        <v>5.8878655501615995</v>
      </c>
      <c r="X304" s="14">
        <f>IF(Raw!AA269&gt;0,Deficit!$D$309-Raw!AA269,"")</f>
        <v>5.9652719837896999</v>
      </c>
      <c r="Y304" s="14">
        <f>IF(Raw!AB269&gt;0,Deficit!$D$309-Raw!AB269,"")</f>
        <v>6.3279309921215994</v>
      </c>
      <c r="Z304" s="14">
        <f>IF(Raw!AC269&gt;0,Deficit!$D$309-Raw!AC269,"")</f>
        <v>6.1778158054030996</v>
      </c>
      <c r="AA304" s="14">
        <f>IF(Raw!AD269&gt;0,Deficit!$D$309-Raw!AD269,"")</f>
        <v>6.2204798179158995</v>
      </c>
      <c r="AB304" s="14">
        <f>IF(Raw!AE269&gt;0,Deficit!$D$309-Raw!AE269,"")</f>
        <v>6.0074780951612006</v>
      </c>
      <c r="AC304" s="14">
        <f>IF(Raw!AF269&gt;0,Deficit!$D$309-Raw!AF269,"")</f>
        <v>5.4377335783023995</v>
      </c>
      <c r="AD304" s="14">
        <f>IF(Raw!AG269&gt;0,Deficit!$D$309-Raw!AG269,"")</f>
        <v>4.1189328945383998</v>
      </c>
      <c r="AE304" s="14">
        <f>IF(Raw!AH269&gt;0,Deficit!$D$309-Raw!AH269,"")</f>
        <v>3.8444038190468994</v>
      </c>
      <c r="AF304" s="14">
        <f>IF(Raw!AI269&gt;0,Deficit!$D$309-Raw!AI269,"")</f>
        <v>3.6797073834780996</v>
      </c>
      <c r="AG304" s="14">
        <f>IF(Raw!AJ269&gt;0,Deficit!$D$309-Raw!AJ269,"")</f>
        <v>3.5565711419842998</v>
      </c>
      <c r="AH304" s="14">
        <f>IF(Raw!AK269&gt;0,Deficit!$D$309-Raw!AK269,"")</f>
        <v>3.2204635948091003</v>
      </c>
      <c r="AI304" s="14">
        <f>IF(Raw!AL269&gt;0,Deficit!$D$309-Raw!AL269,"")</f>
        <v>3.2633886955958999</v>
      </c>
      <c r="AJ304" s="14">
        <f>IF(Raw!AM269&gt;0,Deficit!$D$309-Raw!AM269,"")</f>
        <v>3.5810211615580005</v>
      </c>
      <c r="AK304" s="14">
        <f>IF(Raw!AN269&gt;0,Deficit!$D$309-Raw!AN269,"")</f>
        <v>3.5299637451515995</v>
      </c>
      <c r="AL304" s="14">
        <f>IF(Raw!AO269&gt;0,Deficit!$D$309-Raw!AO269,"")</f>
        <v>3.7661540050269995</v>
      </c>
      <c r="AM304" s="14">
        <f>IF(Raw!AP269&gt;0,Deficit!$D$309-Raw!AP269,"")</f>
        <v>3.8520601857172991</v>
      </c>
      <c r="AN304" s="14">
        <f>IF(Raw!AQ269&gt;0,Deficit!$D$309-Raw!AQ269,"")</f>
        <v>3.8502425727099006</v>
      </c>
      <c r="AO304" s="14">
        <f>IF(Raw!AR269&gt;0,Deficit!$D$309-Raw!AR269,"")</f>
        <v>4.0364102078159991</v>
      </c>
      <c r="AP304" s="14">
        <f>IF(Raw!AS269&gt;0,Deficit!$D$309-Raw!AS269,"")</f>
        <v>4.0256629442078005</v>
      </c>
      <c r="AQ304" s="14">
        <f>IF(Raw!AT269&gt;0,Deficit!$D$309-Raw!AT269,"")</f>
        <v>3.9044807598604994</v>
      </c>
      <c r="AR304" s="14" t="str">
        <f>IF(Raw!AU269&gt;0,Deficit!$D$309-Raw!AU269,"")</f>
        <v/>
      </c>
    </row>
    <row r="305" spans="1:44" x14ac:dyDescent="0.25">
      <c r="A305" s="31" t="s">
        <v>62</v>
      </c>
      <c r="B305" s="26">
        <v>11</v>
      </c>
      <c r="C305" s="26">
        <v>200</v>
      </c>
      <c r="D305" s="19">
        <v>21</v>
      </c>
      <c r="E305" s="14"/>
      <c r="F305" s="14">
        <f>IF(Raw!I270&gt;0,Deficit!$D$311-Raw!I270,"")</f>
        <v>6.6316594037353997</v>
      </c>
      <c r="G305" s="14">
        <f>IF(Raw!J270&gt;0,Deficit!$D$311-Raw!J270,"")</f>
        <v>6.7995787643711996</v>
      </c>
      <c r="H305" s="71">
        <v>7</v>
      </c>
      <c r="I305" s="14">
        <f>IF(Raw!L270&gt;0,Deficit!$D$311-Raw!L270,"")</f>
        <v>7.0163055860844992</v>
      </c>
      <c r="J305" s="14">
        <f>IF(Raw!M270&gt;0,Deficit!$D$311-Raw!M270,"")</f>
        <v>6.8829855852617001</v>
      </c>
      <c r="K305" s="14">
        <f>IF(Raw!N270&gt;0,Deficit!$D$311-Raw!N270,"")</f>
        <v>6.2478511813405007</v>
      </c>
      <c r="L305" s="14">
        <f>IF(Raw!O270&gt;0,Deficit!$D$311-Raw!O270,"")</f>
        <v>6.2465261913076002</v>
      </c>
      <c r="M305" s="14">
        <f>IF(Raw!P270&gt;0,Deficit!$D$311-Raw!P270,"")</f>
        <v>6.4957135968196003</v>
      </c>
      <c r="N305" s="14">
        <f>IF(Raw!Q270&gt;0,Deficit!$D$311-Raw!Q270,"")</f>
        <v>6.8325555053692</v>
      </c>
      <c r="O305" s="14">
        <f>IF(Raw!R270&gt;0,Deficit!$D$311-Raw!R270,"")</f>
        <v>6.1581196274764007</v>
      </c>
      <c r="P305" s="14">
        <f>IF(Raw!S270&gt;0,Deficit!$D$311-Raw!S270,"")</f>
        <v>6.6216907430210004</v>
      </c>
      <c r="Q305" s="14">
        <f>IF(Raw!T270&gt;0,Deficit!$D$311-Raw!T270,"")</f>
        <v>6.4033163273642995</v>
      </c>
      <c r="R305" s="14">
        <f>IF(Raw!U270&gt;0,Deficit!$D$311-Raw!U270,"")</f>
        <v>6.5689229279561001</v>
      </c>
      <c r="S305" s="14">
        <f>IF(Raw!V270&gt;0,Deficit!$D$311-Raw!V270,"")</f>
        <v>6.7284517896213991</v>
      </c>
      <c r="T305" s="14">
        <f>IF(Raw!W270&gt;0,Deficit!$D$311-Raw!W270,"")</f>
        <v>6.7530332933331003</v>
      </c>
      <c r="U305" s="14"/>
      <c r="V305" s="14">
        <f>IF(Raw!Y270&gt;0,Deficit!$D$311-Raw!Y270,"")</f>
        <v>6.6440894216108006</v>
      </c>
      <c r="W305" s="14">
        <f>IF(Raw!Z270&gt;0,Deficit!$D$311-Raw!Z270,"")</f>
        <v>6.7838283301363003</v>
      </c>
      <c r="X305" s="14">
        <f>IF(Raw!AA270&gt;0,Deficit!$D$311-Raw!AA270,"")</f>
        <v>7.1722258725763002</v>
      </c>
      <c r="Y305" s="14">
        <f>IF(Raw!AB270&gt;0,Deficit!$D$311-Raw!AB270,"")</f>
        <v>6.3519740161511997</v>
      </c>
      <c r="Z305" s="14">
        <f>IF(Raw!AC270&gt;0,Deficit!$D$311-Raw!AC270,"")</f>
        <v>6.7480782528607008</v>
      </c>
      <c r="AA305" s="14">
        <f>IF(Raw!AD270&gt;0,Deficit!$D$311-Raw!AD270,"")</f>
        <v>6.2099030205418995</v>
      </c>
      <c r="AB305" s="14">
        <f>IF(Raw!AE270&gt;0,Deficit!$D$311-Raw!AE270,"")</f>
        <v>6.4508094181520992</v>
      </c>
      <c r="AC305" s="14">
        <f>IF(Raw!AF270&gt;0,Deficit!$D$311-Raw!AF270,"")</f>
        <v>6.4992430558747003</v>
      </c>
      <c r="AD305" s="14">
        <f>IF(Raw!AG270&gt;0,Deficit!$D$311-Raw!AG270,"")</f>
        <v>6.6409716265913001</v>
      </c>
      <c r="AE305" s="14">
        <f>IF(Raw!AH270&gt;0,Deficit!$D$311-Raw!AH270,"")</f>
        <v>6.5520813049488993</v>
      </c>
      <c r="AF305" s="14">
        <f>IF(Raw!AI270&gt;0,Deficit!$D$311-Raw!AI270,"")</f>
        <v>6.4093987171959004</v>
      </c>
      <c r="AG305" s="14">
        <f>IF(Raw!AJ270&gt;0,Deficit!$D$311-Raw!AJ270,"")</f>
        <v>6.9814078727604993</v>
      </c>
      <c r="AH305" s="14">
        <f>IF(Raw!AK270&gt;0,Deficit!$D$311-Raw!AK270,"")</f>
        <v>6.5243273969539004</v>
      </c>
      <c r="AI305" s="14">
        <f>IF(Raw!AL270&gt;0,Deficit!$D$311-Raw!AL270,"")</f>
        <v>6.1198583641499003</v>
      </c>
      <c r="AJ305" s="14">
        <f>IF(Raw!AM270&gt;0,Deficit!$D$311-Raw!AM270,"")</f>
        <v>5.5651842128923992</v>
      </c>
      <c r="AK305" s="14">
        <f>IF(Raw!AN270&gt;0,Deficit!$D$311-Raw!AN270,"")</f>
        <v>6.1753458790769997</v>
      </c>
      <c r="AL305" s="14">
        <f>IF(Raw!AO270&gt;0,Deficit!$D$311-Raw!AO270,"")</f>
        <v>5.6081496635306998</v>
      </c>
      <c r="AM305" s="14">
        <f>IF(Raw!AP270&gt;0,Deficit!$D$311-Raw!AP270,"")</f>
        <v>5.0156080755466999</v>
      </c>
      <c r="AN305" s="14">
        <f>IF(Raw!AQ270&gt;0,Deficit!$D$311-Raw!AQ270,"")</f>
        <v>5.4617563364925008</v>
      </c>
      <c r="AO305" s="14">
        <f>IF(Raw!AR270&gt;0,Deficit!$D$311-Raw!AR270,"")</f>
        <v>4.8676198260709995</v>
      </c>
      <c r="AP305" s="14">
        <f>IF(Raw!AS270&gt;0,Deficit!$D$311-Raw!AS270,"")</f>
        <v>4.9939974311317989</v>
      </c>
      <c r="AQ305" s="14">
        <f>IF(Raw!AT270&gt;0,Deficit!$D$311-Raw!AT270,"")</f>
        <v>4.5531799953738989</v>
      </c>
      <c r="AR305" s="14" t="str">
        <f>IF(Raw!AU270&gt;0,Deficit!$D$311-Raw!AU270,"")</f>
        <v/>
      </c>
    </row>
    <row r="306" spans="1:44" x14ac:dyDescent="0.25">
      <c r="A306" s="26" t="s">
        <v>67</v>
      </c>
      <c r="B306" s="31">
        <v>11</v>
      </c>
      <c r="C306" s="26">
        <v>15</v>
      </c>
      <c r="D306" s="76">
        <v>27</v>
      </c>
      <c r="E306" s="14">
        <f>IF(Raw!H299&gt;0,Deficit!$D$300-Raw!H299,"")</f>
        <v>13.55</v>
      </c>
      <c r="F306" s="14">
        <f>IF(Raw!I299&gt;0,Deficit!$D$300-Raw!I299,"")</f>
        <v>12.95</v>
      </c>
      <c r="G306" s="14">
        <f>IF(Raw!J299&gt;0,Deficit!$D$300-Raw!J299,"")</f>
        <v>6.4499999999999993</v>
      </c>
      <c r="H306" s="14">
        <f>IF(Raw!K299&gt;0,Deficit!$D$300-Raw!K299,"")</f>
        <v>13.4</v>
      </c>
      <c r="I306" s="14">
        <f>IF(Raw!L299&gt;0,Deficit!$D$300-Raw!L299,"")</f>
        <v>0.39999999999999858</v>
      </c>
      <c r="J306" s="14">
        <f>IF(Raw!M299&gt;0,Deficit!$D$300-Raw!M299,"")</f>
        <v>13.75</v>
      </c>
      <c r="K306" s="14">
        <f>IF(Raw!N299&gt;0,Deficit!$D$300-Raw!N299,"")</f>
        <v>1.6499999999999986</v>
      </c>
      <c r="L306" s="14">
        <f>IF(Raw!O299&gt;0,Deficit!$D$300-Raw!O299,"")</f>
        <v>13.95</v>
      </c>
      <c r="M306" s="14">
        <f>IF(Raw!P299&gt;0,Deficit!$D$300-Raw!P299,"")</f>
        <v>14.025</v>
      </c>
      <c r="N306" s="14">
        <f>IF(Raw!Q299&gt;0,Deficit!$D$300-Raw!Q299,"")</f>
        <v>17.850000000000001</v>
      </c>
      <c r="O306" s="14">
        <f>IF(Raw!R299&gt;0,Deficit!$D$300-Raw!R299,"")</f>
        <v>8.5</v>
      </c>
      <c r="P306" s="14">
        <f>IF(Raw!S299&gt;0,Deficit!$D$300-Raw!S299,"")</f>
        <v>18.2</v>
      </c>
      <c r="Q306" s="14">
        <f>IF(Raw!T299&gt;0,Deficit!$D$300-Raw!T299,"")</f>
        <v>13.65</v>
      </c>
      <c r="R306" s="14">
        <f>IF(Raw!U299&gt;0,Deficit!$D$300-Raw!U299,"")</f>
        <v>15.5</v>
      </c>
      <c r="S306" s="14">
        <f>IF(Raw!V299&gt;0,Deficit!$D$300-Raw!V299,"")</f>
        <v>8</v>
      </c>
      <c r="T306" s="14">
        <f>IF(Raw!W299&gt;0,Deficit!$D$300-Raw!W299,"")</f>
        <v>3.6499999999999986</v>
      </c>
      <c r="U306" s="14"/>
      <c r="V306" s="14">
        <f>IF(Raw!Y299&gt;0,Deficit!$D$300-Raw!Y299,"")</f>
        <v>14.95</v>
      </c>
      <c r="W306" s="14">
        <f>IF(Raw!Z299&gt;0,Deficit!$D$300-Raw!Z299,"")</f>
        <v>18.850000000000001</v>
      </c>
      <c r="X306" s="14">
        <f>IF(Raw!AA299&gt;0,Deficit!$D$300-Raw!AA299,"")</f>
        <v>5.8500000000000014</v>
      </c>
      <c r="Y306" s="14">
        <f>IF(Raw!AB299&gt;0,Deficit!$D$300-Raw!AB299,"")</f>
        <v>13.95</v>
      </c>
      <c r="Z306" s="14">
        <f>IF(Raw!AC299&gt;0,Deficit!$D$300-Raw!AC299,"")</f>
        <v>0.94999999999999929</v>
      </c>
      <c r="AA306" s="14">
        <f>IF(Raw!AD299&gt;0,Deficit!$D$300-Raw!AD299,"")</f>
        <v>9.4499999999999993</v>
      </c>
      <c r="AB306" s="14">
        <f>IF(Raw!AE299&gt;0,Deficit!$D$300-Raw!AE299,"")</f>
        <v>4.6999999999999993</v>
      </c>
      <c r="AC306" s="14">
        <f>IF(Raw!AF299&gt;0,Deficit!$D$300-Raw!AF299,"")</f>
        <v>-0.60000000000000142</v>
      </c>
      <c r="AD306" s="14">
        <f>IF(Raw!AG299&gt;0,Deficit!$D$300-Raw!AG299,"")</f>
        <v>17.25</v>
      </c>
      <c r="AE306" s="14">
        <f>IF(Raw!AH299&gt;0,Deficit!$D$300-Raw!AH299,"")</f>
        <v>-0.23333333333329875</v>
      </c>
      <c r="AF306" s="14">
        <f>IF(Raw!AI299&gt;0,Deficit!$D$300-Raw!AI299,"")</f>
        <v>5.6499999999999986</v>
      </c>
      <c r="AG306" s="14">
        <f>IF(Raw!AJ299&gt;0,Deficit!$D$300-Raw!AJ299,"")</f>
        <v>18</v>
      </c>
      <c r="AH306" s="14">
        <f>IF(Raw!AK299&gt;0,Deficit!$D$300-Raw!AK299,"")</f>
        <v>3</v>
      </c>
      <c r="AI306" s="14">
        <f>IF(Raw!AL299&gt;0,Deficit!$D$300-Raw!AL299,"")</f>
        <v>14.35</v>
      </c>
      <c r="AJ306" s="14">
        <f>IF(Raw!AM299&gt;0,Deficit!$D$300-Raw!AM299,"")</f>
        <v>1.8000000000000007</v>
      </c>
      <c r="AK306" s="14">
        <f>IF(Raw!AN299&gt;0,Deficit!$D$300-Raw!AN299,"")</f>
        <v>13.55</v>
      </c>
      <c r="AL306" s="14">
        <f>IF(Raw!AO299&gt;0,Deficit!$D$300-Raw!AO299,"")</f>
        <v>15.1</v>
      </c>
      <c r="AM306" s="14">
        <f>IF(Raw!AP299&gt;0,Deficit!$D$300-Raw!AP299,"")</f>
        <v>8.6999999999999993</v>
      </c>
      <c r="AN306" s="14">
        <f>IF(Raw!AQ299&gt;0,Deficit!$D$300-Raw!AQ299,"")</f>
        <v>15.2</v>
      </c>
      <c r="AO306" s="14">
        <f>IF(Raw!AR299&gt;0,Deficit!$D$300-Raw!AR299,"")</f>
        <v>0.60000000000000142</v>
      </c>
      <c r="AP306" s="14">
        <f>IF(Raw!AS299&gt;0,Deficit!$D$300-Raw!AS299,"")</f>
        <v>1.1999999999999993</v>
      </c>
      <c r="AQ306" s="14">
        <f>IF(Raw!AT299&gt;0,Deficit!$D$300-Raw!AT299,"")</f>
        <v>2.5500000000000007</v>
      </c>
      <c r="AR306" s="14" t="str">
        <f>IF(Raw!AU299&gt;0,Deficit!$D$300-Raw!AU299,"")</f>
        <v/>
      </c>
    </row>
    <row r="307" spans="1:44" x14ac:dyDescent="0.25">
      <c r="A307" s="31" t="s">
        <v>67</v>
      </c>
      <c r="B307" s="26">
        <v>11</v>
      </c>
      <c r="C307" s="26">
        <v>30</v>
      </c>
      <c r="D307" s="19">
        <v>26</v>
      </c>
      <c r="E307" s="14"/>
      <c r="F307" s="14">
        <f>IF(Raw!I300&gt;0,Deficit!$D$302-Raw!I300,"")</f>
        <v>8.1764604575698989</v>
      </c>
      <c r="G307" s="14">
        <f>IF(Raw!J300&gt;0,Deficit!$D$302-Raw!J300,"")</f>
        <v>3.746366488684199</v>
      </c>
      <c r="H307" s="14">
        <f>IF(Raw!K300&gt;0,Deficit!$D$302-Raw!K300,"")</f>
        <v>5.050100173065001</v>
      </c>
      <c r="I307" s="14">
        <f>IF(Raw!L300&gt;0,Deficit!$D$302-Raw!L300,"")</f>
        <v>0.67322861370080034</v>
      </c>
      <c r="J307" s="14">
        <f>IF(Raw!M300&gt;0,Deficit!$D$302-Raw!M300,"")</f>
        <v>5.5560340865585012</v>
      </c>
      <c r="K307" s="14">
        <f>IF(Raw!N300&gt;0,Deficit!$D$302-Raw!N300,"")</f>
        <v>0.20917263940739872</v>
      </c>
      <c r="L307" s="14">
        <f>IF(Raw!O300&gt;0,Deficit!$D$302-Raw!O300,"")</f>
        <v>5.9316900127729006</v>
      </c>
      <c r="M307" s="14">
        <f>IF(Raw!P300&gt;0,Deficit!$D$302-Raw!P300,"")</f>
        <v>7.0948171157094002</v>
      </c>
      <c r="N307" s="14">
        <f>IF(Raw!Q300&gt;0,Deficit!$D$302-Raw!Q300,"")</f>
        <v>10.7570749009351</v>
      </c>
      <c r="O307" s="14">
        <f>IF(Raw!R300&gt;0,Deficit!$D$302-Raw!R300,"")</f>
        <v>5.6249009716050011</v>
      </c>
      <c r="P307" s="14">
        <f>IF(Raw!S300&gt;0,Deficit!$D$302-Raw!S300,"")</f>
        <v>9.9021589014104983</v>
      </c>
      <c r="Q307" s="14">
        <f>IF(Raw!T300&gt;0,Deficit!$D$302-Raw!T300,"")</f>
        <v>10.0565741879744</v>
      </c>
      <c r="R307" s="14">
        <f>IF(Raw!U300&gt;0,Deficit!$D$302-Raw!U300,"")</f>
        <v>6.4604927928730014</v>
      </c>
      <c r="S307" s="14">
        <f>IF(Raw!V300&gt;0,Deficit!$D$302-Raw!V300,"")</f>
        <v>9.1596598027738985</v>
      </c>
      <c r="T307" s="14">
        <f>IF(Raw!W300&gt;0,Deficit!$D$302-Raw!W300,"")</f>
        <v>5.2038491171772989</v>
      </c>
      <c r="U307" s="14"/>
      <c r="V307" s="14">
        <f>IF(Raw!Y300&gt;0,Deficit!$D$302-Raw!Y300,"")</f>
        <v>10.1293272981763</v>
      </c>
      <c r="W307" s="14">
        <f>IF(Raw!Z300&gt;0,Deficit!$D$302-Raw!Z300,"")</f>
        <v>13.313105177548501</v>
      </c>
      <c r="X307" s="14">
        <f>IF(Raw!AA300&gt;0,Deficit!$D$302-Raw!AA300,"")</f>
        <v>8.0110477929469006</v>
      </c>
      <c r="Y307" s="14">
        <f>IF(Raw!AB300&gt;0,Deficit!$D$302-Raw!AB300,"")</f>
        <v>11.6929842066414</v>
      </c>
      <c r="Z307" s="14">
        <f>IF(Raw!AC300&gt;0,Deficit!$D$302-Raw!AC300,"")</f>
        <v>1.145340894623601</v>
      </c>
      <c r="AA307" s="14">
        <f>IF(Raw!AD300&gt;0,Deficit!$D$302-Raw!AD300,"")</f>
        <v>4.3995268127279985</v>
      </c>
      <c r="AB307" s="14">
        <f>IF(Raw!AE300&gt;0,Deficit!$D$302-Raw!AE300,"")</f>
        <v>3.0677532067722986</v>
      </c>
      <c r="AC307" s="14">
        <f>IF(Raw!AF300&gt;0,Deficit!$D$302-Raw!AF300,"")</f>
        <v>0.16781393144560042</v>
      </c>
      <c r="AD307" s="14">
        <f>IF(Raw!AG300&gt;0,Deficit!$D$302-Raw!AG300,"")</f>
        <v>6.5868622953092988</v>
      </c>
      <c r="AE307" s="14">
        <f>IF(Raw!AH300&gt;0,Deficit!$D$302-Raw!AH300,"")</f>
        <v>-4.8911613529600828E-2</v>
      </c>
      <c r="AF307" s="14">
        <f>IF(Raw!AI300&gt;0,Deficit!$D$302-Raw!AI300,"")</f>
        <v>2.7825938838539983</v>
      </c>
      <c r="AG307" s="14">
        <f>IF(Raw!AJ300&gt;0,Deficit!$D$302-Raw!AJ300,"")</f>
        <v>10.8047179234502</v>
      </c>
      <c r="AH307" s="14">
        <f>IF(Raw!AK300&gt;0,Deficit!$D$302-Raw!AK300,"")</f>
        <v>6.5341462151988985</v>
      </c>
      <c r="AI307" s="14">
        <f>IF(Raw!AL300&gt;0,Deficit!$D$302-Raw!AL300,"")</f>
        <v>10.3609546540048</v>
      </c>
      <c r="AJ307" s="14">
        <f>IF(Raw!AM300&gt;0,Deficit!$D$302-Raw!AM300,"")</f>
        <v>7.4562770412892014</v>
      </c>
      <c r="AK307" s="14">
        <f>IF(Raw!AN300&gt;0,Deficit!$D$302-Raw!AN300,"")</f>
        <v>9.9150803676227994</v>
      </c>
      <c r="AL307" s="14">
        <f>IF(Raw!AO300&gt;0,Deficit!$D$302-Raw!AO300,"")</f>
        <v>11.938164810110701</v>
      </c>
      <c r="AM307" s="14">
        <f>IF(Raw!AP300&gt;0,Deficit!$D$302-Raw!AP300,"")</f>
        <v>10.077757416362401</v>
      </c>
      <c r="AN307" s="14">
        <f>IF(Raw!AQ300&gt;0,Deficit!$D$302-Raw!AQ300,"")</f>
        <v>1.4755618170285985</v>
      </c>
      <c r="AO307" s="14">
        <f>IF(Raw!AR300&gt;0,Deficit!$D$302-Raw!AR300,"")</f>
        <v>1.0815492453996995</v>
      </c>
      <c r="AP307" s="14">
        <f>IF(Raw!AS300&gt;0,Deficit!$D$302-Raw!AS300,"")</f>
        <v>3.6029349633048007</v>
      </c>
      <c r="AQ307" s="14">
        <f>IF(Raw!AT300&gt;0,Deficit!$D$302-Raw!AT300,"")</f>
        <v>3.815046213056501</v>
      </c>
      <c r="AR307" s="14" t="str">
        <f>IF(Raw!AU300&gt;0,Deficit!$D$302-Raw!AU300,"")</f>
        <v/>
      </c>
    </row>
    <row r="308" spans="1:44" x14ac:dyDescent="0.25">
      <c r="A308" s="31" t="s">
        <v>67</v>
      </c>
      <c r="B308" s="26">
        <v>11</v>
      </c>
      <c r="C308" s="26">
        <v>60</v>
      </c>
      <c r="D308" s="92">
        <v>23</v>
      </c>
      <c r="E308" s="14"/>
      <c r="F308" s="14">
        <f>IF(Raw!I301&gt;0,Deficit!$D$304-Raw!I301,"")</f>
        <v>4.9182769463355989</v>
      </c>
      <c r="G308" s="14">
        <f>IF(Raw!J301&gt;0,Deficit!$D$304-Raw!J301,"")</f>
        <v>3.3929450705219999</v>
      </c>
      <c r="H308" s="14">
        <f>IF(Raw!K301&gt;0,Deficit!$D$304-Raw!K301,"")</f>
        <v>4.1957822857500986</v>
      </c>
      <c r="I308" s="14">
        <f>IF(Raw!L301&gt;0,Deficit!$D$304-Raw!L301,"")</f>
        <v>2.9197484127355011</v>
      </c>
      <c r="J308" s="14">
        <f>IF(Raw!M301&gt;0,Deficit!$D$304-Raw!M301,"")</f>
        <v>3.169077739157899</v>
      </c>
      <c r="K308" s="14">
        <f>IF(Raw!N301&gt;0,Deficit!$D$304-Raw!N301,"")</f>
        <v>2.1809587644754984</v>
      </c>
      <c r="L308" s="14">
        <f>IF(Raw!O301&gt;0,Deficit!$D$304-Raw!O301,"")</f>
        <v>2.3368268761105</v>
      </c>
      <c r="M308" s="14">
        <f>IF(Raw!P301&gt;0,Deficit!$D$304-Raw!P301,"")</f>
        <v>2.6159923387454995</v>
      </c>
      <c r="N308" s="14">
        <f>IF(Raw!Q301&gt;0,Deficit!$D$304-Raw!Q301,"")</f>
        <v>3.1466958183684994</v>
      </c>
      <c r="O308" s="14">
        <f>IF(Raw!R301&gt;0,Deficit!$D$304-Raw!R301,"")</f>
        <v>3.5356826181998997</v>
      </c>
      <c r="P308" s="14">
        <f>IF(Raw!S301&gt;0,Deficit!$D$304-Raw!S301,"")</f>
        <v>3.6459886005962012</v>
      </c>
      <c r="Q308" s="14">
        <f>IF(Raw!T301&gt;0,Deficit!$D$304-Raw!T301,"")</f>
        <v>3.1339922599868011</v>
      </c>
      <c r="R308" s="14">
        <f>IF(Raw!U301&gt;0,Deficit!$D$304-Raw!U301,"")</f>
        <v>3.9732012261022014</v>
      </c>
      <c r="S308" s="14">
        <f>IF(Raw!V301&gt;0,Deficit!$D$304-Raw!V301,"")</f>
        <v>4.8247409134474992</v>
      </c>
      <c r="T308" s="14">
        <f>IF(Raw!W301&gt;0,Deficit!$D$304-Raw!W301,"")</f>
        <v>4.4982891724731999</v>
      </c>
      <c r="U308" s="14"/>
      <c r="V308" s="14">
        <f>IF(Raw!Y301&gt;0,Deficit!$D$304-Raw!Y301,"")</f>
        <v>4.9199565765452</v>
      </c>
      <c r="W308" s="14">
        <f>IF(Raw!Z301&gt;0,Deficit!$D$304-Raw!Z301,"")</f>
        <v>6.3300305152678007</v>
      </c>
      <c r="X308" s="14">
        <f>IF(Raw!AA301&gt;0,Deficit!$D$304-Raw!AA301,"")</f>
        <v>6.6549828737162997</v>
      </c>
      <c r="Y308" s="14">
        <f>IF(Raw!AB301&gt;0,Deficit!$D$304-Raw!AB301,"")</f>
        <v>6.6420449944562989</v>
      </c>
      <c r="Z308" s="14">
        <f>IF(Raw!AC301&gt;0,Deficit!$D$304-Raw!AC301,"")</f>
        <v>0.82225930929140034</v>
      </c>
      <c r="AA308" s="14">
        <f>IF(Raw!AD301&gt;0,Deficit!$D$304-Raw!AD301,"")</f>
        <v>1.780894203505401</v>
      </c>
      <c r="AB308" s="14">
        <f>IF(Raw!AE301&gt;0,Deficit!$D$304-Raw!AE301,"")</f>
        <v>0.17863331987820175</v>
      </c>
      <c r="AC308" s="14">
        <f>IF(Raw!AF301&gt;0,Deficit!$D$304-Raw!AF301,"")</f>
        <v>0.48889798783010008</v>
      </c>
      <c r="AD308" s="14">
        <f>IF(Raw!AG301&gt;0,Deficit!$D$304-Raw!AG301,"")</f>
        <v>0.84355394166319897</v>
      </c>
      <c r="AE308" s="14">
        <f>IF(Raw!AH301&gt;0,Deficit!$D$304-Raw!AH301,"")</f>
        <v>0.66646917573959996</v>
      </c>
      <c r="AF308" s="14">
        <f>IF(Raw!AI301&gt;0,Deficit!$D$304-Raw!AI301,"")</f>
        <v>0.68603038187530174</v>
      </c>
      <c r="AG308" s="14">
        <f>IF(Raw!AJ301&gt;0,Deficit!$D$304-Raw!AJ301,"")</f>
        <v>3.5026435285572006</v>
      </c>
      <c r="AH308" s="14">
        <f>IF(Raw!AK301&gt;0,Deficit!$D$304-Raw!AK301,"")</f>
        <v>3.3928161027004009</v>
      </c>
      <c r="AI308" s="14">
        <f>IF(Raw!AL301&gt;0,Deficit!$D$304-Raw!AL301,"")</f>
        <v>3.0632564514938991</v>
      </c>
      <c r="AJ308" s="14">
        <f>IF(Raw!AM301&gt;0,Deficit!$D$304-Raw!AM301,"")</f>
        <v>4.2865104056180989</v>
      </c>
      <c r="AK308" s="14">
        <f>IF(Raw!AN301&gt;0,Deficit!$D$304-Raw!AN301,"")</f>
        <v>4.5007504210541001</v>
      </c>
      <c r="AL308" s="14">
        <f>IF(Raw!AO301&gt;0,Deficit!$D$304-Raw!AO301,"")</f>
        <v>5.7991619125706997</v>
      </c>
      <c r="AM308" s="14">
        <f>IF(Raw!AP301&gt;0,Deficit!$D$304-Raw!AP301,"")</f>
        <v>6.0620187877915015</v>
      </c>
      <c r="AN308" s="14">
        <f>IF(Raw!AQ301&gt;0,Deficit!$D$304-Raw!AQ301,"")</f>
        <v>2.6363982046511012</v>
      </c>
      <c r="AO308" s="14">
        <f>IF(Raw!AR301&gt;0,Deficit!$D$304-Raw!AR301,"")</f>
        <v>1.233150596640801</v>
      </c>
      <c r="AP308" s="14">
        <f>IF(Raw!AS301&gt;0,Deficit!$D$304-Raw!AS301,"")</f>
        <v>2.8806576837600986</v>
      </c>
      <c r="AQ308" s="14">
        <f>IF(Raw!AT301&gt;0,Deficit!$D$304-Raw!AT301,"")</f>
        <v>1.9978355689976013</v>
      </c>
      <c r="AR308" s="14" t="str">
        <f>IF(Raw!AU301&gt;0,Deficit!$D$304-Raw!AU301,"")</f>
        <v/>
      </c>
    </row>
    <row r="309" spans="1:44" x14ac:dyDescent="0.25">
      <c r="A309" s="31" t="s">
        <v>67</v>
      </c>
      <c r="B309" s="26">
        <v>11</v>
      </c>
      <c r="C309" s="26">
        <v>90</v>
      </c>
      <c r="D309" s="86">
        <v>27.5</v>
      </c>
      <c r="E309" s="14"/>
      <c r="F309" s="14">
        <f>IF(Raw!I302&gt;0,Deficit!$D$306-Raw!I302,"")</f>
        <v>7.4312845833255992</v>
      </c>
      <c r="G309" s="14">
        <f>IF(Raw!J302&gt;0,Deficit!$D$306-Raw!J302,"")</f>
        <v>7.3548856092454997</v>
      </c>
      <c r="H309" s="14">
        <f>IF(Raw!K302&gt;0,Deficit!$D$306-Raw!K302,"")</f>
        <v>7.1892902294925989</v>
      </c>
      <c r="I309" s="14">
        <f>IF(Raw!L302&gt;0,Deficit!$D$306-Raw!L302,"")</f>
        <v>6.8633626311860993</v>
      </c>
      <c r="J309" s="14">
        <f>IF(Raw!M302&gt;0,Deficit!$D$306-Raw!M302,"")</f>
        <v>7.3584340252892986</v>
      </c>
      <c r="K309" s="14">
        <f>IF(Raw!N302&gt;0,Deficit!$D$306-Raw!N302,"")</f>
        <v>6.6045295240624</v>
      </c>
      <c r="L309" s="14">
        <f>IF(Raw!O302&gt;0,Deficit!$D$306-Raw!O302,"")</f>
        <v>5.9700280831188017</v>
      </c>
      <c r="M309" s="14">
        <f>IF(Raw!P302&gt;0,Deficit!$D$306-Raw!P302,"")</f>
        <v>5.2493013771907009</v>
      </c>
      <c r="N309" s="14">
        <f>IF(Raw!Q302&gt;0,Deficit!$D$306-Raw!Q302,"")</f>
        <v>4.6700587827101003</v>
      </c>
      <c r="O309" s="14">
        <f>IF(Raw!R302&gt;0,Deficit!$D$306-Raw!R302,"")</f>
        <v>5.4696226411391002</v>
      </c>
      <c r="P309" s="14">
        <f>IF(Raw!S302&gt;0,Deficit!$D$306-Raw!S302,"")</f>
        <v>4.8379702681302987</v>
      </c>
      <c r="Q309" s="14">
        <f>IF(Raw!T302&gt;0,Deficit!$D$306-Raw!T302,"")</f>
        <v>4.9981178203242003</v>
      </c>
      <c r="R309" s="14">
        <f>IF(Raw!U302&gt;0,Deficit!$D$306-Raw!U302,"")</f>
        <v>4.9147976518375991</v>
      </c>
      <c r="S309" s="14">
        <f>IF(Raw!V302&gt;0,Deficit!$D$306-Raw!V302,"")</f>
        <v>5.0280776491121983</v>
      </c>
      <c r="T309" s="14">
        <f>IF(Raw!W302&gt;0,Deficit!$D$306-Raw!W302,"")</f>
        <v>5.6076747031549985</v>
      </c>
      <c r="U309" s="14"/>
      <c r="V309" s="14">
        <f>IF(Raw!Y302&gt;0,Deficit!$D$306-Raw!Y302,"")</f>
        <v>5.3058899596861018</v>
      </c>
      <c r="W309" s="14">
        <f>IF(Raw!Z302&gt;0,Deficit!$D$306-Raw!Z302,"")</f>
        <v>5.6499486718185992</v>
      </c>
      <c r="X309" s="14">
        <f>IF(Raw!AA302&gt;0,Deficit!$D$306-Raw!AA302,"")</f>
        <v>4.9725111308449002</v>
      </c>
      <c r="Y309" s="14">
        <f>IF(Raw!AB302&gt;0,Deficit!$D$306-Raw!AB302,"")</f>
        <v>5.7484388935402997</v>
      </c>
      <c r="Z309" s="14">
        <f>IF(Raw!AC302&gt;0,Deficit!$D$306-Raw!AC302,"")</f>
        <v>4.7348276738552002</v>
      </c>
      <c r="AA309" s="14">
        <f>IF(Raw!AD302&gt;0,Deficit!$D$306-Raw!AD302,"")</f>
        <v>4.1640293326537012</v>
      </c>
      <c r="AB309" s="14">
        <f>IF(Raw!AE302&gt;0,Deficit!$D$306-Raw!AE302,"")</f>
        <v>-0.13840941948479824</v>
      </c>
      <c r="AC309" s="14">
        <f>IF(Raw!AF302&gt;0,Deficit!$D$306-Raw!AF302,"")</f>
        <v>1.234654784159801</v>
      </c>
      <c r="AD309" s="14">
        <f>IF(Raw!AG302&gt;0,Deficit!$D$306-Raw!AG302,"")</f>
        <v>1.2225124862599301E-2</v>
      </c>
      <c r="AE309" s="14">
        <f>IF(Raw!AH302&gt;0,Deficit!$D$306-Raw!AH302,"")</f>
        <v>1.3300978824848997</v>
      </c>
      <c r="AF309" s="14">
        <f>IF(Raw!AI302&gt;0,Deficit!$D$306-Raw!AI302,"")</f>
        <v>-6.1427586929198696E-2</v>
      </c>
      <c r="AG309" s="14">
        <f>IF(Raw!AJ302&gt;0,Deficit!$D$306-Raw!AJ302,"")</f>
        <v>1.7347887707806997</v>
      </c>
      <c r="AH309" s="14">
        <f>IF(Raw!AK302&gt;0,Deficit!$D$306-Raw!AK302,"")</f>
        <v>2.2401775623294995</v>
      </c>
      <c r="AI309" s="14">
        <f>IF(Raw!AL302&gt;0,Deficit!$D$306-Raw!AL302,"")</f>
        <v>1.8735368491637985</v>
      </c>
      <c r="AJ309" s="14">
        <f>IF(Raw!AM302&gt;0,Deficit!$D$306-Raw!AM302,"")</f>
        <v>1.6393053722041984</v>
      </c>
      <c r="AK309" s="14">
        <f>IF(Raw!AN302&gt;0,Deficit!$D$306-Raw!AN302,"")</f>
        <v>1.980687782528701</v>
      </c>
      <c r="AL309" s="14">
        <f>IF(Raw!AO302&gt;0,Deficit!$D$306-Raw!AO302,"")</f>
        <v>4.279451586242299</v>
      </c>
      <c r="AM309" s="14">
        <f>IF(Raw!AP302&gt;0,Deficit!$D$306-Raw!AP302,"")</f>
        <v>3.8094238707260999</v>
      </c>
      <c r="AN309" s="14">
        <f>IF(Raw!AQ302&gt;0,Deficit!$D$306-Raw!AQ302,"")</f>
        <v>4.0052412447350001</v>
      </c>
      <c r="AO309" s="14">
        <f>IF(Raw!AR302&gt;0,Deficit!$D$306-Raw!AR302,"")</f>
        <v>-1.2347249421601703E-2</v>
      </c>
      <c r="AP309" s="14">
        <f>IF(Raw!AS302&gt;0,Deficit!$D$306-Raw!AS302,"")</f>
        <v>1.5310245792909996</v>
      </c>
      <c r="AQ309" s="14">
        <f>IF(Raw!AT302&gt;0,Deficit!$D$306-Raw!AT302,"")</f>
        <v>3.7189056745090987</v>
      </c>
      <c r="AR309" s="14" t="str">
        <f>IF(Raw!AU302&gt;0,Deficit!$D$306-Raw!AU302,"")</f>
        <v/>
      </c>
    </row>
    <row r="310" spans="1:44" x14ac:dyDescent="0.25">
      <c r="A310" s="31" t="s">
        <v>67</v>
      </c>
      <c r="B310" s="26">
        <v>11</v>
      </c>
      <c r="C310" s="26">
        <v>120</v>
      </c>
      <c r="D310" s="19">
        <v>30</v>
      </c>
      <c r="E310" s="14"/>
      <c r="F310" s="14">
        <f>IF(Raw!I303&gt;0,Deficit!$D$308-Raw!I303,"")</f>
        <v>6.9160012137171982</v>
      </c>
      <c r="G310" s="14">
        <f>IF(Raw!J303&gt;0,Deficit!$D$308-Raw!J303,"")</f>
        <v>6.4062887732732996</v>
      </c>
      <c r="H310" s="14">
        <f>IF(Raw!K303&gt;0,Deficit!$D$308-Raw!K303,"")</f>
        <v>6.7998736245213003</v>
      </c>
      <c r="I310" s="14">
        <f>IF(Raw!L303&gt;0,Deficit!$D$308-Raw!L303,"")</f>
        <v>6.6529353902125017</v>
      </c>
      <c r="J310" s="14">
        <f>IF(Raw!M303&gt;0,Deficit!$D$308-Raw!M303,"")</f>
        <v>6.084338479945</v>
      </c>
      <c r="K310" s="14">
        <f>IF(Raw!N303&gt;0,Deficit!$D$308-Raw!N303,"")</f>
        <v>5.8971609853501015</v>
      </c>
      <c r="L310" s="14">
        <f>IF(Raw!O303&gt;0,Deficit!$D$308-Raw!O303,"")</f>
        <v>5.7185620226527014</v>
      </c>
      <c r="M310" s="14">
        <f>IF(Raw!P303&gt;0,Deficit!$D$308-Raw!P303,"")</f>
        <v>5.6603487397382999</v>
      </c>
      <c r="N310" s="14">
        <f>IF(Raw!Q303&gt;0,Deficit!$D$308-Raw!Q303,"")</f>
        <v>5.6428409416547005</v>
      </c>
      <c r="O310" s="14">
        <f>IF(Raw!R303&gt;0,Deficit!$D$308-Raw!R303,"")</f>
        <v>5.7952018923720985</v>
      </c>
      <c r="P310" s="14">
        <f>IF(Raw!S303&gt;0,Deficit!$D$308-Raw!S303,"")</f>
        <v>4.9406203411203009</v>
      </c>
      <c r="Q310" s="14">
        <f>IF(Raw!T303&gt;0,Deficit!$D$308-Raw!T303,"")</f>
        <v>4.9694792901603009</v>
      </c>
      <c r="R310" s="14">
        <f>IF(Raw!U303&gt;0,Deficit!$D$308-Raw!U303,"")</f>
        <v>4.3930490417753987</v>
      </c>
      <c r="S310" s="14">
        <f>IF(Raw!V303&gt;0,Deficit!$D$308-Raw!V303,"")</f>
        <v>4.9102765538452999</v>
      </c>
      <c r="T310" s="14">
        <f>IF(Raw!W303&gt;0,Deficit!$D$308-Raw!W303,"")</f>
        <v>4.6756957401318004</v>
      </c>
      <c r="U310" s="14"/>
      <c r="V310" s="14">
        <f>IF(Raw!Y303&gt;0,Deficit!$D$308-Raw!Y303,"")</f>
        <v>4.6307738735631006</v>
      </c>
      <c r="W310" s="14">
        <f>IF(Raw!Z303&gt;0,Deficit!$D$308-Raw!Z303,"")</f>
        <v>4.8494815406138017</v>
      </c>
      <c r="X310" s="14">
        <f>IF(Raw!AA303&gt;0,Deficit!$D$308-Raw!AA303,"")</f>
        <v>4.3495396585774984</v>
      </c>
      <c r="Y310" s="14">
        <f>IF(Raw!AB303&gt;0,Deficit!$D$308-Raw!AB303,"")</f>
        <v>4.9656386056466992</v>
      </c>
      <c r="Z310" s="14">
        <f>IF(Raw!AC303&gt;0,Deficit!$D$308-Raw!AC303,"")</f>
        <v>3.6000600533837996</v>
      </c>
      <c r="AA310" s="14">
        <f>IF(Raw!AD303&gt;0,Deficit!$D$308-Raw!AD303,"")</f>
        <v>4.7369806768659011</v>
      </c>
      <c r="AB310" s="14">
        <f>IF(Raw!AE303&gt;0,Deficit!$D$308-Raw!AE303,"")</f>
        <v>3.6691261395923007</v>
      </c>
      <c r="AC310" s="14">
        <f>IF(Raw!AF303&gt;0,Deficit!$D$308-Raw!AF303,"")</f>
        <v>2.1002518524432006</v>
      </c>
      <c r="AD310" s="14">
        <f>IF(Raw!AG303&gt;0,Deficit!$D$308-Raw!AG303,"")</f>
        <v>1.2699017385928002</v>
      </c>
      <c r="AE310" s="14">
        <f>IF(Raw!AH303&gt;0,Deficit!$D$308-Raw!AH303,"")</f>
        <v>1.7550767892800003</v>
      </c>
      <c r="AF310" s="14">
        <f>IF(Raw!AI303&gt;0,Deficit!$D$308-Raw!AI303,"")</f>
        <v>2.1512543262027997</v>
      </c>
      <c r="AG310" s="14">
        <f>IF(Raw!AJ303&gt;0,Deficit!$D$308-Raw!AJ303,"")</f>
        <v>1.8786406289063002</v>
      </c>
      <c r="AH310" s="14">
        <f>IF(Raw!AK303&gt;0,Deficit!$D$308-Raw!AK303,"")</f>
        <v>0.93478577062699841</v>
      </c>
      <c r="AI310" s="14">
        <f>IF(Raw!AL303&gt;0,Deficit!$D$308-Raw!AL303,"")</f>
        <v>1.4112438062885992</v>
      </c>
      <c r="AJ310" s="14">
        <f>IF(Raw!AM303&gt;0,Deficit!$D$308-Raw!AM303,"")</f>
        <v>1.5844527910445017</v>
      </c>
      <c r="AK310" s="14">
        <f>IF(Raw!AN303&gt;0,Deficit!$D$308-Raw!AN303,"")</f>
        <v>2.6308696341916011</v>
      </c>
      <c r="AL310" s="14">
        <f>IF(Raw!AO303&gt;0,Deficit!$D$308-Raw!AO303,"")</f>
        <v>0.29216383811399993</v>
      </c>
      <c r="AM310" s="14">
        <f>IF(Raw!AP303&gt;0,Deficit!$D$308-Raw!AP303,"")</f>
        <v>0.85586814836049996</v>
      </c>
      <c r="AN310" s="14">
        <f>IF(Raw!AQ303&gt;0,Deficit!$D$308-Raw!AQ303,"")</f>
        <v>2.5292300049704011</v>
      </c>
      <c r="AO310" s="14">
        <f>IF(Raw!AR303&gt;0,Deficit!$D$308-Raw!AR303,"")</f>
        <v>3.2116779994441984</v>
      </c>
      <c r="AP310" s="14">
        <f>IF(Raw!AS303&gt;0,Deficit!$D$308-Raw!AS303,"")</f>
        <v>2.8525973896804011</v>
      </c>
      <c r="AQ310" s="14">
        <f>IF(Raw!AT303&gt;0,Deficit!$D$308-Raw!AT303,"")</f>
        <v>1.4319446950347015</v>
      </c>
      <c r="AR310" s="14" t="str">
        <f>IF(Raw!AU303&gt;0,Deficit!$D$308-Raw!AU303,"")</f>
        <v/>
      </c>
    </row>
    <row r="311" spans="1:44" x14ac:dyDescent="0.25">
      <c r="A311" s="31" t="s">
        <v>67</v>
      </c>
      <c r="B311" s="26">
        <v>11</v>
      </c>
      <c r="C311" s="26">
        <v>150</v>
      </c>
      <c r="D311" s="19">
        <v>21</v>
      </c>
      <c r="E311" s="14"/>
      <c r="F311" s="14">
        <f>IF(Raw!I304&gt;0,Deficit!$D$310-Raw!I304,"")</f>
        <v>9.9146909562238008</v>
      </c>
      <c r="G311" s="14">
        <f>IF(Raw!J304&gt;0,Deficit!$D$310-Raw!J304,"")</f>
        <v>9.9474066570660007</v>
      </c>
      <c r="H311" s="14">
        <f>IF(Raw!K304&gt;0,Deficit!$D$310-Raw!K304,"")</f>
        <v>9.8021207857541004</v>
      </c>
      <c r="I311" s="14">
        <f>IF(Raw!L304&gt;0,Deficit!$D$310-Raw!L304,"")</f>
        <v>9.6168023234214992</v>
      </c>
      <c r="J311" s="14">
        <f>IF(Raw!M304&gt;0,Deficit!$D$310-Raw!M304,"")</f>
        <v>9.9150112139158999</v>
      </c>
      <c r="K311" s="14">
        <f>IF(Raw!N304&gt;0,Deficit!$D$310-Raw!N304,"")</f>
        <v>9.6526974497105993</v>
      </c>
      <c r="L311" s="14">
        <f>IF(Raw!O304&gt;0,Deficit!$D$310-Raw!O304,"")</f>
        <v>9.6476745257691991</v>
      </c>
      <c r="M311" s="14">
        <f>IF(Raw!P304&gt;0,Deficit!$D$310-Raw!P304,"")</f>
        <v>9.6195677752787994</v>
      </c>
      <c r="N311" s="14">
        <f>IF(Raw!Q304&gt;0,Deficit!$D$310-Raw!Q304,"")</f>
        <v>9.9231343864883996</v>
      </c>
      <c r="O311" s="14">
        <f>IF(Raw!R304&gt;0,Deficit!$D$310-Raw!R304,"")</f>
        <v>9.6656856020081996</v>
      </c>
      <c r="P311" s="14">
        <f>IF(Raw!S304&gt;0,Deficit!$D$310-Raw!S304,"")</f>
        <v>9.5294387391920008</v>
      </c>
      <c r="Q311" s="14">
        <f>IF(Raw!T304&gt;0,Deficit!$D$310-Raw!T304,"")</f>
        <v>9.5452812037769998</v>
      </c>
      <c r="R311" s="14">
        <f>IF(Raw!U304&gt;0,Deficit!$D$310-Raw!U304,"")</f>
        <v>9.6570425605288008</v>
      </c>
      <c r="S311" s="14">
        <f>IF(Raw!V304&gt;0,Deficit!$D$310-Raw!V304,"")</f>
        <v>9.5818504904788</v>
      </c>
      <c r="T311" s="14">
        <f>IF(Raw!W304&gt;0,Deficit!$D$310-Raw!W304,"")</f>
        <v>9.6981240547232996</v>
      </c>
      <c r="U311" s="14"/>
      <c r="V311" s="14">
        <f>IF(Raw!Y304&gt;0,Deficit!$D$310-Raw!Y304,"")</f>
        <v>9.6794270957350008</v>
      </c>
      <c r="W311" s="14">
        <f>IF(Raw!Z304&gt;0,Deficit!$D$310-Raw!Z304,"")</f>
        <v>9.4341075840652007</v>
      </c>
      <c r="X311" s="14">
        <f>IF(Raw!AA304&gt;0,Deficit!$D$310-Raw!AA304,"")</f>
        <v>9.5974902060656007</v>
      </c>
      <c r="Y311" s="14">
        <f>IF(Raw!AB304&gt;0,Deficit!$D$310-Raw!AB304,"")</f>
        <v>9.3801382080528999</v>
      </c>
      <c r="Z311" s="14">
        <f>IF(Raw!AC304&gt;0,Deficit!$D$310-Raw!AC304,"")</f>
        <v>9.4126281503057001</v>
      </c>
      <c r="AA311" s="14">
        <f>IF(Raw!AD304&gt;0,Deficit!$D$310-Raw!AD304,"")</f>
        <v>9.5988025816140006</v>
      </c>
      <c r="AB311" s="14">
        <f>IF(Raw!AE304&gt;0,Deficit!$D$310-Raw!AE304,"")</f>
        <v>9.3621850151376993</v>
      </c>
      <c r="AC311" s="14">
        <f>IF(Raw!AF304&gt;0,Deficit!$D$310-Raw!AF304,"")</f>
        <v>9.7827576596460997</v>
      </c>
      <c r="AD311" s="14">
        <f>IF(Raw!AG304&gt;0,Deficit!$D$310-Raw!AG304,"")</f>
        <v>9.3239114310577005</v>
      </c>
      <c r="AE311" s="14">
        <f>IF(Raw!AH304&gt;0,Deficit!$D$310-Raw!AH304,"")</f>
        <v>9.4716793850769001</v>
      </c>
      <c r="AF311" s="14">
        <f>IF(Raw!AI304&gt;0,Deficit!$D$310-Raw!AI304,"")</f>
        <v>8.9353321107171997</v>
      </c>
      <c r="AG311" s="14">
        <f>IF(Raw!AJ304&gt;0,Deficit!$D$310-Raw!AJ304,"")</f>
        <v>8.5369317284907993</v>
      </c>
      <c r="AH311" s="14">
        <f>IF(Raw!AK304&gt;0,Deficit!$D$310-Raw!AK304,"")</f>
        <v>8.7606931425978996</v>
      </c>
      <c r="AI311" s="14">
        <f>IF(Raw!AL304&gt;0,Deficit!$D$310-Raw!AL304,"")</f>
        <v>7.7703399634755996</v>
      </c>
      <c r="AJ311" s="14">
        <f>IF(Raw!AM304&gt;0,Deficit!$D$310-Raw!AM304,"")</f>
        <v>8.0301199601442992</v>
      </c>
      <c r="AK311" s="14">
        <f>IF(Raw!AN304&gt;0,Deficit!$D$310-Raw!AN304,"")</f>
        <v>8.4263585227521993</v>
      </c>
      <c r="AL311" s="14">
        <f>IF(Raw!AO304&gt;0,Deficit!$D$310-Raw!AO304,"")</f>
        <v>7.8884917486691997</v>
      </c>
      <c r="AM311" s="14">
        <f>IF(Raw!AP304&gt;0,Deficit!$D$310-Raw!AP304,"")</f>
        <v>7.9191251777345002</v>
      </c>
      <c r="AN311" s="14">
        <f>IF(Raw!AQ304&gt;0,Deficit!$D$310-Raw!AQ304,"")</f>
        <v>8.121535588895</v>
      </c>
      <c r="AO311" s="14">
        <f>IF(Raw!AR304&gt;0,Deficit!$D$310-Raw!AR304,"")</f>
        <v>8.2160667819881006</v>
      </c>
      <c r="AP311" s="14">
        <f>IF(Raw!AS304&gt;0,Deficit!$D$310-Raw!AS304,"")</f>
        <v>7.7029627264173008</v>
      </c>
      <c r="AQ311" s="14">
        <f>IF(Raw!AT304&gt;0,Deficit!$D$310-Raw!AT304,"")</f>
        <v>7.0157669476352993</v>
      </c>
      <c r="AR311" s="14" t="str">
        <f>IF(Raw!AU304&gt;0,Deficit!$D$310-Raw!AU304,"")</f>
        <v/>
      </c>
    </row>
    <row r="312" spans="1:44" x14ac:dyDescent="0.25">
      <c r="A312" s="26" t="s">
        <v>67</v>
      </c>
      <c r="B312" s="31">
        <v>11</v>
      </c>
      <c r="C312" s="31">
        <v>200</v>
      </c>
      <c r="D312" s="19">
        <v>23</v>
      </c>
      <c r="E312" s="19"/>
      <c r="F312" s="19">
        <f>IF(Raw!I305&gt;0,Deficit!$D$312-Raw!I305,"")</f>
        <v>9.6156982423139006</v>
      </c>
      <c r="G312" s="19">
        <f>IF(Raw!J305&gt;0,Deficit!$D$312-Raw!J305,"")</f>
        <v>10.0690416455038</v>
      </c>
      <c r="H312" s="19">
        <f>IF(Raw!K305&gt;0,Deficit!$D$312-Raw!K305,"")</f>
        <v>9.7034416760272997</v>
      </c>
      <c r="I312" s="19">
        <f>IF(Raw!L305&gt;0,Deficit!$D$312-Raw!L305,"")</f>
        <v>9.6219142322044995</v>
      </c>
      <c r="J312" s="19">
        <f>IF(Raw!M305&gt;0,Deficit!$D$312-Raw!M305,"")</f>
        <v>10.0552944504255</v>
      </c>
      <c r="K312" s="19">
        <f>IF(Raw!N305&gt;0,Deficit!$D$312-Raw!N305,"")</f>
        <v>9.9489100734611</v>
      </c>
      <c r="L312" s="19">
        <f>IF(Raw!O305&gt;0,Deficit!$D$312-Raw!O305,"")</f>
        <v>9.8714769527494006</v>
      </c>
      <c r="M312" s="19">
        <f>IF(Raw!P305&gt;0,Deficit!$D$312-Raw!P305,"")</f>
        <v>9.4421922865699006</v>
      </c>
      <c r="N312" s="19">
        <f>IF(Raw!Q305&gt;0,Deficit!$D$312-Raw!Q305,"")</f>
        <v>9.7873807247224001</v>
      </c>
      <c r="O312" s="19">
        <f>IF(Raw!R305&gt;0,Deficit!$D$312-Raw!R305,"")</f>
        <v>10.001891990125999</v>
      </c>
      <c r="P312" s="19">
        <f>IF(Raw!S305&gt;0,Deficit!$D$312-Raw!S305,"")</f>
        <v>10.066029679795401</v>
      </c>
      <c r="Q312" s="19">
        <f>IF(Raw!T305&gt;0,Deficit!$D$312-Raw!T305,"")</f>
        <v>10.133581571427399</v>
      </c>
      <c r="R312" s="19">
        <f>IF(Raw!U305&gt;0,Deficit!$D$312-Raw!U305,"")</f>
        <v>9.7583374788802999</v>
      </c>
      <c r="S312" s="19">
        <f>IF(Raw!V305&gt;0,Deficit!$D$312-Raw!V305,"")</f>
        <v>9.9130655541825003</v>
      </c>
      <c r="T312" s="19">
        <f>IF(Raw!W305&gt;0,Deficit!$D$312-Raw!W305,"")</f>
        <v>9.7730524726494004</v>
      </c>
      <c r="U312" s="19"/>
      <c r="V312" s="19">
        <f>IF(Raw!Y305&gt;0,Deficit!$D$312-Raw!Y305,"")</f>
        <v>9.5890727255784007</v>
      </c>
      <c r="W312" s="19">
        <f>IF(Raw!Z305&gt;0,Deficit!$D$312-Raw!Z305,"")</f>
        <v>10.2762357562952</v>
      </c>
      <c r="X312" s="19">
        <f>IF(Raw!AA305&gt;0,Deficit!$D$312-Raw!AA305,"")</f>
        <v>9.9773313946966997</v>
      </c>
      <c r="Y312" s="19">
        <f>IF(Raw!AB305&gt;0,Deficit!$D$312-Raw!AB305,"")</f>
        <v>9.9053205822751007</v>
      </c>
      <c r="Z312" s="19">
        <f>IF(Raw!AC305&gt;0,Deficit!$D$312-Raw!AC305,"")</f>
        <v>9.9361610305398997</v>
      </c>
      <c r="AA312" s="19">
        <f>IF(Raw!AD305&gt;0,Deficit!$D$312-Raw!AD305,"")</f>
        <v>9.9372223671671005</v>
      </c>
      <c r="AB312" s="19">
        <f>IF(Raw!AE305&gt;0,Deficit!$D$312-Raw!AE305,"")</f>
        <v>10.3868741606125</v>
      </c>
      <c r="AC312" s="19">
        <f>IF(Raw!AF305&gt;0,Deficit!$D$312-Raw!AF305,"")</f>
        <v>10.1586655284157</v>
      </c>
      <c r="AD312" s="19">
        <f>IF(Raw!AG305&gt;0,Deficit!$D$312-Raw!AG305,"")</f>
        <v>9.8971222227278997</v>
      </c>
      <c r="AE312" s="19">
        <f>IF(Raw!AH305&gt;0,Deficit!$D$312-Raw!AH305,"")</f>
        <v>9.9314215406391995</v>
      </c>
      <c r="AF312" s="19">
        <f>IF(Raw!AI305&gt;0,Deficit!$D$312-Raw!AI305,"")</f>
        <v>10.081892502118301</v>
      </c>
      <c r="AG312" s="19">
        <f>IF(Raw!AJ305&gt;0,Deficit!$D$312-Raw!AJ305,"")</f>
        <v>10.0900106282136</v>
      </c>
      <c r="AH312" s="19">
        <f>IF(Raw!AK305&gt;0,Deficit!$D$312-Raw!AK305,"")</f>
        <v>9.7836825209937999</v>
      </c>
      <c r="AI312" s="19">
        <f>IF(Raw!AL305&gt;0,Deficit!$D$312-Raw!AL305,"")</f>
        <v>9.7785704902799999</v>
      </c>
      <c r="AJ312" s="19">
        <f>IF(Raw!AM305&gt;0,Deficit!$D$312-Raw!AM305,"")</f>
        <v>9.7998250203977992</v>
      </c>
      <c r="AK312" s="19">
        <f>IF(Raw!AN305&gt;0,Deficit!$D$312-Raw!AN305,"")</f>
        <v>9.6408766180434995</v>
      </c>
      <c r="AL312" s="19">
        <f>IF(Raw!AO305&gt;0,Deficit!$D$312-Raw!AO305,"")</f>
        <v>9.7879163662191004</v>
      </c>
      <c r="AM312" s="19">
        <f>IF(Raw!AP305&gt;0,Deficit!$D$312-Raw!AP305,"")</f>
        <v>9.6551237684070994</v>
      </c>
      <c r="AN312" s="19">
        <f>IF(Raw!AQ305&gt;0,Deficit!$D$312-Raw!AQ305,"")</f>
        <v>9.9505558082771994</v>
      </c>
      <c r="AO312" s="19">
        <f>IF(Raw!AR305&gt;0,Deficit!$D$312-Raw!AR305,"")</f>
        <v>9.4075531710129994</v>
      </c>
      <c r="AP312" s="19">
        <f>IF(Raw!AS305&gt;0,Deficit!$D$312-Raw!AS305,"")</f>
        <v>9.8077665244657002</v>
      </c>
      <c r="AQ312" s="19">
        <f>IF(Raw!AT305&gt;0,Deficit!$D$312-Raw!AT305,"")</f>
        <v>9.4773783342547002</v>
      </c>
      <c r="AR312" s="19" t="str">
        <f>IF(Raw!AU305&gt;0,Deficit!$D$312-Raw!AU305,"")</f>
        <v/>
      </c>
    </row>
    <row r="313" spans="1:44" x14ac:dyDescent="0.25">
      <c r="A313" s="33" t="s">
        <v>39</v>
      </c>
      <c r="B313" s="33">
        <v>12</v>
      </c>
      <c r="C313" s="33">
        <v>15</v>
      </c>
      <c r="D313" s="30">
        <v>24</v>
      </c>
      <c r="E313" s="34"/>
      <c r="F313" s="34">
        <f>IF(Raw!I103&gt;0,Deficit!$D$313-Raw!I103,"")</f>
        <v>14.35</v>
      </c>
      <c r="G313" s="34">
        <f>IF(Raw!J103&gt;0,Deficit!$D$313-Raw!J103,"")</f>
        <v>9.5500000000000007</v>
      </c>
      <c r="H313" s="34">
        <f>IF(Raw!K103&gt;0,Deficit!$D$313-Raw!K103,"")</f>
        <v>11.45</v>
      </c>
      <c r="I313" s="34">
        <f>IF(Raw!L103&gt;0,Deficit!$D$313-Raw!L103,"")</f>
        <v>-1.3500000000000014</v>
      </c>
      <c r="J313" s="34">
        <f>IF(Raw!M103&gt;0,Deficit!$D$313-Raw!M103,"")</f>
        <v>9.0500000000000007</v>
      </c>
      <c r="K313" s="34">
        <f>IF(Raw!N103&gt;0,Deficit!$D$313-Raw!N103,"")</f>
        <v>1.6999999999999993</v>
      </c>
      <c r="L313" s="34">
        <f>IF(Raw!O103&gt;0,Deficit!$D$313-Raw!O103,"")</f>
        <v>14.45</v>
      </c>
      <c r="M313" s="34">
        <f>IF(Raw!P103&gt;0,Deficit!$D$313-Raw!P103,"")</f>
        <v>14.4</v>
      </c>
      <c r="N313" s="34">
        <f>IF(Raw!Q103&gt;0,Deficit!$D$313-Raw!Q103,"")</f>
        <v>16.3</v>
      </c>
      <c r="O313" s="34">
        <f>IF(Raw!R103&gt;0,Deficit!$D$313-Raw!R103,"")</f>
        <v>2.3000000000000007</v>
      </c>
      <c r="P313" s="34">
        <f>IF(Raw!S103&gt;0,Deficit!$D$313-Raw!S103,"")</f>
        <v>13.65</v>
      </c>
      <c r="Q313" s="73">
        <f>IF(Raw!T103&gt;0,Deficit!$D$313-Raw!T103,"")</f>
        <v>20.100000000000001</v>
      </c>
      <c r="R313" s="73">
        <v>15</v>
      </c>
      <c r="S313" s="34">
        <f>IF(Raw!V103&gt;0,Deficit!$D$313-Raw!V103,"")</f>
        <v>7.8000000000000007</v>
      </c>
      <c r="T313" s="34">
        <f>IF(Raw!W103&gt;0,Deficit!$D$313-Raw!W103,"")</f>
        <v>2.0500000000000007</v>
      </c>
      <c r="U313" s="34"/>
      <c r="V313" s="34">
        <f>IF(Raw!Y103&gt;0,Deficit!$D$313-Raw!Y103,"")</f>
        <v>12.4</v>
      </c>
      <c r="W313" s="34">
        <f>IF(Raw!Z103&gt;0,Deficit!$D$313-Raw!Z103,"")</f>
        <v>14.65</v>
      </c>
      <c r="X313" s="34">
        <f>IF(Raw!AA103&gt;0,Deficit!$D$313-Raw!AA103,"")</f>
        <v>6.25</v>
      </c>
      <c r="Y313" s="34">
        <f>IF(Raw!AB103&gt;0,Deficit!$D$313-Raw!AB103,"")</f>
        <v>12.25</v>
      </c>
      <c r="Z313" s="34">
        <f>IF(Raw!AC103&gt;0,Deficit!$D$313-Raw!AC103,"")</f>
        <v>4.5</v>
      </c>
      <c r="AA313" s="34">
        <f>IF(Raw!AD103&gt;0,Deficit!$D$313-Raw!AD103,"")</f>
        <v>9</v>
      </c>
      <c r="AB313" s="34">
        <f>IF(Raw!AE103&gt;0,Deficit!$D$313-Raw!AE103,"")</f>
        <v>6.1499999999999986</v>
      </c>
      <c r="AC313" s="34">
        <f>IF(Raw!AF103&gt;0,Deficit!$D$313-Raw!AF103,"")</f>
        <v>0.64999999999999858</v>
      </c>
      <c r="AD313" s="34">
        <f>IF(Raw!AG103&gt;0,Deficit!$D$313-Raw!AG103,"")</f>
        <v>11.35</v>
      </c>
      <c r="AE313" s="34">
        <f>IF(Raw!AH103&gt;0,Deficit!$D$313-Raw!AH103,"")</f>
        <v>1.25</v>
      </c>
      <c r="AF313" s="34">
        <f>IF(Raw!AI103&gt;0,Deficit!$D$313-Raw!AI103,"")</f>
        <v>4.4750000000000014</v>
      </c>
      <c r="AG313" s="34">
        <f>IF(Raw!AJ103&gt;0,Deficit!$D$313-Raw!AJ103,"")</f>
        <v>13.5</v>
      </c>
      <c r="AH313" s="34">
        <f>IF(Raw!AK103&gt;0,Deficit!$D$313-Raw!AK103,"")</f>
        <v>1.5</v>
      </c>
      <c r="AI313" s="34">
        <f>IF(Raw!AL103&gt;0,Deficit!$D$313-Raw!AL103,"")</f>
        <v>13.8</v>
      </c>
      <c r="AJ313" s="34">
        <f>IF(Raw!AM103&gt;0,Deficit!$D$313-Raw!AM103,"")</f>
        <v>0.19999999999999929</v>
      </c>
      <c r="AK313" s="34">
        <f>IF(Raw!AN103&gt;0,Deficit!$D$313-Raw!AN103,"")</f>
        <v>11.3</v>
      </c>
      <c r="AL313" s="34">
        <f>IF(Raw!AO103&gt;0,Deficit!$D$313-Raw!AO103,"")</f>
        <v>16</v>
      </c>
      <c r="AM313" s="34">
        <f>IF(Raw!AP103&gt;0,Deficit!$D$313-Raw!AP103,"")</f>
        <v>15.25</v>
      </c>
      <c r="AN313" s="34">
        <f>IF(Raw!AQ103&gt;0,Deficit!$D$313-Raw!AQ103,"")</f>
        <v>12</v>
      </c>
      <c r="AO313" s="34">
        <f>IF(Raw!AR103&gt;0,Deficit!$D$313-Raw!AR103,"")</f>
        <v>-2.5500000000000007</v>
      </c>
      <c r="AP313" s="34">
        <f>IF(Raw!AS103&gt;0,Deficit!$D$313-Raw!AS103,"")</f>
        <v>-3.6999999999999993</v>
      </c>
      <c r="AQ313" s="34">
        <f>IF(Raw!AT103&gt;0,Deficit!$D$313-Raw!AT103,"")</f>
        <v>6.6499999999999986</v>
      </c>
      <c r="AR313" s="34" t="str">
        <f>IF(Raw!AU103&gt;0,Deficit!$D$313-Raw!AU103,"")</f>
        <v/>
      </c>
    </row>
    <row r="314" spans="1:44" x14ac:dyDescent="0.25">
      <c r="A314" s="31" t="s">
        <v>39</v>
      </c>
      <c r="B314" s="31">
        <v>12</v>
      </c>
      <c r="C314" s="31">
        <v>30</v>
      </c>
      <c r="D314" s="19">
        <v>21</v>
      </c>
      <c r="E314" s="14"/>
      <c r="F314" s="14">
        <f>IF(Raw!I104&gt;0,Deficit!$D$315-Raw!I104,"")</f>
        <v>7.7316122680285009</v>
      </c>
      <c r="G314" s="14">
        <f>IF(Raw!J104&gt;0,Deficit!$D$315-Raw!J104,"")</f>
        <v>2.8327487143569989</v>
      </c>
      <c r="H314" s="14">
        <f>IF(Raw!K104&gt;0,Deficit!$D$315-Raw!K104,"")</f>
        <v>4.6468398874138011</v>
      </c>
      <c r="I314" s="14">
        <f>IF(Raw!L104&gt;0,Deficit!$D$315-Raw!L104,"")</f>
        <v>-1.0162106049697996</v>
      </c>
      <c r="J314" s="14">
        <f>IF(Raw!M104&gt;0,Deficit!$D$315-Raw!M104,"")</f>
        <v>5.9076373544662992</v>
      </c>
      <c r="K314" s="14">
        <f>IF(Raw!N104&gt;0,Deficit!$D$315-Raw!N104,"")</f>
        <v>1.1636442935527</v>
      </c>
      <c r="L314" s="14">
        <f>IF(Raw!O104&gt;0,Deficit!$D$315-Raw!O104,"")</f>
        <v>6.9392006326021001</v>
      </c>
      <c r="M314" s="14">
        <f>IF(Raw!P104&gt;0,Deficit!$D$315-Raw!P104,"")</f>
        <v>7.6136344263811999</v>
      </c>
      <c r="N314" s="14">
        <f>IF(Raw!Q104&gt;0,Deficit!$D$315-Raw!Q104,"")</f>
        <v>8.9594693597410995</v>
      </c>
      <c r="O314" s="14">
        <f>IF(Raw!R104&gt;0,Deficit!$D$315-Raw!R104,"")</f>
        <v>8.7948997674766005</v>
      </c>
      <c r="P314" s="14">
        <f>IF(Raw!S104&gt;0,Deficit!$D$315-Raw!S104,"")</f>
        <v>9.8849880406286008</v>
      </c>
      <c r="Q314" s="14">
        <f>IF(Raw!T104&gt;0,Deficit!$D$315-Raw!T104,"")</f>
        <v>9.9713354985535005</v>
      </c>
      <c r="R314" s="14">
        <f>IF(Raw!U104&gt;0,Deficit!$D$315-Raw!U104,"")</f>
        <v>8.7994286003275999</v>
      </c>
      <c r="S314" s="14">
        <f>IF(Raw!V104&gt;0,Deficit!$D$315-Raw!V104,"")</f>
        <v>9.0302641211680008</v>
      </c>
      <c r="T314" s="14">
        <f>IF(Raw!W104&gt;0,Deficit!$D$315-Raw!W104,"")</f>
        <v>7.9143526610537993</v>
      </c>
      <c r="U314" s="14"/>
      <c r="V314" s="14">
        <f>IF(Raw!Y104&gt;0,Deficit!$D$315-Raw!Y104,"")</f>
        <v>9.5278679997243998</v>
      </c>
      <c r="W314" s="14">
        <f>IF(Raw!Z104&gt;0,Deficit!$D$315-Raw!Z104,"")</f>
        <v>10.752686838571</v>
      </c>
      <c r="X314" s="14">
        <f>IF(Raw!AA104&gt;0,Deficit!$D$315-Raw!AA104,"")</f>
        <v>10.318279149371699</v>
      </c>
      <c r="Y314" s="14">
        <f>IF(Raw!AB104&gt;0,Deficit!$D$315-Raw!AB104,"")</f>
        <v>10.951340041023901</v>
      </c>
      <c r="Z314" s="14">
        <f>IF(Raw!AC104&gt;0,Deficit!$D$315-Raw!AC104,"")</f>
        <v>0.21331017781929873</v>
      </c>
      <c r="AA314" s="14">
        <f>IF(Raw!AD104&gt;0,Deficit!$D$315-Raw!AD104,"")</f>
        <v>4.1898043983727007</v>
      </c>
      <c r="AB314" s="14">
        <f>IF(Raw!AE104&gt;0,Deficit!$D$315-Raw!AE104,"")</f>
        <v>3.5390996120698013</v>
      </c>
      <c r="AC314" s="14">
        <f>IF(Raw!AF104&gt;0,Deficit!$D$315-Raw!AF104,"")</f>
        <v>0.54913360901459995</v>
      </c>
      <c r="AD314" s="14">
        <f>IF(Raw!AG104&gt;0,Deficit!$D$315-Raw!AG104,"")</f>
        <v>5.6174085650179002</v>
      </c>
      <c r="AE314" s="14">
        <f>IF(Raw!AH104&gt;0,Deficit!$D$315-Raw!AH104,"")</f>
        <v>0.40812267066840135</v>
      </c>
      <c r="AF314" s="14">
        <f>IF(Raw!AI104&gt;0,Deficit!$D$315-Raw!AI104,"")</f>
        <v>3.5902164864606014</v>
      </c>
      <c r="AG314" s="14">
        <f>IF(Raw!AJ104&gt;0,Deficit!$D$315-Raw!AJ104,"")</f>
        <v>8.7392056827548998</v>
      </c>
      <c r="AH314" s="14">
        <f>IF(Raw!AK104&gt;0,Deficit!$D$315-Raw!AK104,"")</f>
        <v>6.7638621451371996</v>
      </c>
      <c r="AI314" s="14">
        <f>IF(Raw!AL104&gt;0,Deficit!$D$315-Raw!AL104,"")</f>
        <v>8.4983707691208998</v>
      </c>
      <c r="AJ314" s="14">
        <f>IF(Raw!AM104&gt;0,Deficit!$D$315-Raw!AM104,"")</f>
        <v>7.1704687999948007</v>
      </c>
      <c r="AK314" s="14">
        <f>IF(Raw!AN104&gt;0,Deficit!$D$315-Raw!AN104,"")</f>
        <v>8.9428650006799995</v>
      </c>
      <c r="AL314" s="14">
        <f>IF(Raw!AO104&gt;0,Deficit!$D$315-Raw!AO104,"")</f>
        <v>10.4274961339986</v>
      </c>
      <c r="AM314" s="14">
        <f>IF(Raw!AP104&gt;0,Deficit!$D$315-Raw!AP104,"")</f>
        <v>10.4134155167822</v>
      </c>
      <c r="AN314" s="14">
        <f>IF(Raw!AQ104&gt;0,Deficit!$D$315-Raw!AQ104,"")</f>
        <v>2.2816381182753993</v>
      </c>
      <c r="AO314" s="14">
        <f>IF(Raw!AR104&gt;0,Deficit!$D$315-Raw!AR104,"")</f>
        <v>1.9123432319860996</v>
      </c>
      <c r="AP314" s="14">
        <f>IF(Raw!AS104&gt;0,Deficit!$D$315-Raw!AS104,"")</f>
        <v>3.8212016813812006</v>
      </c>
      <c r="AQ314" s="14">
        <f>IF(Raw!AT104&gt;0,Deficit!$D$315-Raw!AT104,"")</f>
        <v>4.4972894896588009</v>
      </c>
      <c r="AR314" s="14" t="str">
        <f>IF(Raw!AU104&gt;0,Deficit!$D$315-Raw!AU104,"")</f>
        <v/>
      </c>
    </row>
    <row r="315" spans="1:44" x14ac:dyDescent="0.25">
      <c r="A315" s="31" t="s">
        <v>39</v>
      </c>
      <c r="B315" s="31">
        <v>12</v>
      </c>
      <c r="C315" s="31">
        <v>60</v>
      </c>
      <c r="D315" s="69">
        <v>22.5</v>
      </c>
      <c r="E315" s="14"/>
      <c r="F315" s="14">
        <f>IF(Raw!I105&gt;0,Deficit!$D$317-Raw!I105,"")</f>
        <v>3.0756831565352982</v>
      </c>
      <c r="G315" s="14">
        <f>IF(Raw!J105&gt;0,Deficit!$D$317-Raw!J105,"")</f>
        <v>1.2910710028316998</v>
      </c>
      <c r="H315" s="14">
        <f>IF(Raw!K105&gt;0,Deficit!$D$317-Raw!K105,"")</f>
        <v>1.8933431581817999</v>
      </c>
      <c r="I315" s="14">
        <f>IF(Raw!L105&gt;0,Deficit!$D$317-Raw!L105,"")</f>
        <v>2.5106570058799349E-2</v>
      </c>
      <c r="J315" s="14">
        <f>IF(Raw!M105&gt;0,Deficit!$D$317-Raw!M105,"")</f>
        <v>-0.15004135849450151</v>
      </c>
      <c r="K315" s="14">
        <f>IF(Raw!N105&gt;0,Deficit!$D$317-Raw!N105,"")</f>
        <v>-0.25268889310019915</v>
      </c>
      <c r="L315" s="14">
        <f>IF(Raw!O105&gt;0,Deficit!$D$317-Raw!O105,"")</f>
        <v>0.52481020658650124</v>
      </c>
      <c r="M315" s="14">
        <f>IF(Raw!P105&gt;0,Deficit!$D$317-Raw!P105,"")</f>
        <v>0.52803392147140116</v>
      </c>
      <c r="N315" s="14">
        <f>IF(Raw!Q105&gt;0,Deficit!$D$317-Raw!Q105,"")</f>
        <v>1.8720263941981017</v>
      </c>
      <c r="O315" s="14">
        <f>IF(Raw!R105&gt;0,Deficit!$D$317-Raw!R105,"")</f>
        <v>1.9429739274822992</v>
      </c>
      <c r="P315" s="14">
        <f>IF(Raw!S105&gt;0,Deficit!$D$317-Raw!S105,"")</f>
        <v>3.2592356836605987</v>
      </c>
      <c r="Q315" s="14">
        <f>IF(Raw!T105&gt;0,Deficit!$D$317-Raw!T105,"")</f>
        <v>4.153756373454101</v>
      </c>
      <c r="R315" s="14">
        <f>IF(Raw!U105&gt;0,Deficit!$D$317-Raw!U105,"")</f>
        <v>4.453088098652799</v>
      </c>
      <c r="S315" s="14">
        <f>IF(Raw!V105&gt;0,Deficit!$D$317-Raw!V105,"")</f>
        <v>4.9744500367054982</v>
      </c>
      <c r="T315" s="14">
        <f>IF(Raw!W105&gt;0,Deficit!$D$317-Raw!W105,"")</f>
        <v>5.7890973519394997</v>
      </c>
      <c r="U315" s="14"/>
      <c r="V315" s="14">
        <f>IF(Raw!Y105&gt;0,Deficit!$D$317-Raw!Y105,"")</f>
        <v>6.1731486378089997</v>
      </c>
      <c r="W315" s="14">
        <f>IF(Raw!Z105&gt;0,Deficit!$D$317-Raw!Z105,"")</f>
        <v>8.9930619844505006</v>
      </c>
      <c r="X315" s="14">
        <f>IF(Raw!AA105&gt;0,Deficit!$D$317-Raw!AA105,"")</f>
        <v>9.1416631450012993</v>
      </c>
      <c r="Y315" s="14">
        <f>IF(Raw!AB105&gt;0,Deficit!$D$317-Raw!AB105,"")</f>
        <v>9.4349042566744998</v>
      </c>
      <c r="Z315" s="14">
        <f>IF(Raw!AC105&gt;0,Deficit!$D$317-Raw!AC105,"")</f>
        <v>5.8387803040676012</v>
      </c>
      <c r="AA315" s="14">
        <f>IF(Raw!AD105&gt;0,Deficit!$D$317-Raw!AD105,"")</f>
        <v>2.9189925809453996</v>
      </c>
      <c r="AB315" s="14">
        <f>IF(Raw!AE105&gt;0,Deficit!$D$317-Raw!AE105,"")</f>
        <v>0.99197575302019914</v>
      </c>
      <c r="AC315" s="14">
        <f>IF(Raw!AF105&gt;0,Deficit!$D$317-Raw!AF105,"")</f>
        <v>0.10663620171460053</v>
      </c>
      <c r="AD315" s="14">
        <f>IF(Raw!AG105&gt;0,Deficit!$D$317-Raw!AG105,"")</f>
        <v>1.8721521318608012</v>
      </c>
      <c r="AE315" s="14">
        <f>IF(Raw!AH105&gt;0,Deficit!$D$317-Raw!AH105,"")</f>
        <v>0.38301980903510113</v>
      </c>
      <c r="AF315" s="14">
        <f>IF(Raw!AI105&gt;0,Deficit!$D$317-Raw!AI105,"")</f>
        <v>0.82646356451019898</v>
      </c>
      <c r="AG315" s="14">
        <f>IF(Raw!AJ105&gt;0,Deficit!$D$317-Raw!AJ105,"")</f>
        <v>3.0555610766678996</v>
      </c>
      <c r="AH315" s="14">
        <f>IF(Raw!AK105&gt;0,Deficit!$D$317-Raw!AK105,"")</f>
        <v>3.4235115071015016</v>
      </c>
      <c r="AI315" s="14">
        <f>IF(Raw!AL105&gt;0,Deficit!$D$317-Raw!AL105,"")</f>
        <v>4.0419847652613008</v>
      </c>
      <c r="AJ315" s="14">
        <f>IF(Raw!AM105&gt;0,Deficit!$D$317-Raw!AM105,"")</f>
        <v>4.5194942461540997</v>
      </c>
      <c r="AK315" s="14">
        <f>IF(Raw!AN105&gt;0,Deficit!$D$317-Raw!AN105,"")</f>
        <v>5.0160945052175983</v>
      </c>
      <c r="AL315" s="14">
        <f>IF(Raw!AO105&gt;0,Deficit!$D$317-Raw!AO105,"")</f>
        <v>8.0535856032911006</v>
      </c>
      <c r="AM315" s="14">
        <f>IF(Raw!AP105&gt;0,Deficit!$D$317-Raw!AP105,"")</f>
        <v>8.8858488104601996</v>
      </c>
      <c r="AN315" s="14">
        <f>IF(Raw!AQ105&gt;0,Deficit!$D$317-Raw!AQ105,"")</f>
        <v>1.4642771174825988</v>
      </c>
      <c r="AO315" s="14">
        <f>IF(Raw!AR105&gt;0,Deficit!$D$317-Raw!AR105,"")</f>
        <v>-2.5817154593500646E-2</v>
      </c>
      <c r="AP315" s="14">
        <f>IF(Raw!AS105&gt;0,Deficit!$D$317-Raw!AS105,"")</f>
        <v>3.1849153956430989</v>
      </c>
      <c r="AQ315" s="14">
        <f>IF(Raw!AT105&gt;0,Deficit!$D$317-Raw!AT105,"")</f>
        <v>2.477236640785101</v>
      </c>
      <c r="AR315" s="14" t="str">
        <f>IF(Raw!AU105&gt;0,Deficit!$D$317-Raw!AU105,"")</f>
        <v/>
      </c>
    </row>
    <row r="316" spans="1:44" x14ac:dyDescent="0.25">
      <c r="A316" s="31" t="s">
        <v>39</v>
      </c>
      <c r="B316" s="31">
        <v>12</v>
      </c>
      <c r="C316" s="31">
        <v>90</v>
      </c>
      <c r="D316" s="19">
        <v>18</v>
      </c>
      <c r="E316" s="14"/>
      <c r="F316" s="14">
        <f>IF(Raw!I106&gt;0,Deficit!$D$319-Raw!I106,"")</f>
        <v>4.9954990991327008</v>
      </c>
      <c r="G316" s="14">
        <f>IF(Raw!J106&gt;0,Deficit!$D$319-Raw!J106,"")</f>
        <v>4.3241287426276003</v>
      </c>
      <c r="H316" s="14">
        <f>IF(Raw!K106&gt;0,Deficit!$D$319-Raw!K106,"")</f>
        <v>4.1265517314442999</v>
      </c>
      <c r="I316" s="14">
        <f>IF(Raw!L106&gt;0,Deficit!$D$319-Raw!L106,"")</f>
        <v>4.4911283561134994</v>
      </c>
      <c r="J316" s="14">
        <f>IF(Raw!M106&gt;0,Deficit!$D$319-Raw!M106,"")</f>
        <v>2.0456037787960994</v>
      </c>
      <c r="K316" s="14">
        <f>IF(Raw!N106&gt;0,Deficit!$D$319-Raw!N106,"")</f>
        <v>2.6408275569061992</v>
      </c>
      <c r="L316" s="14">
        <f>IF(Raw!O106&gt;0,Deficit!$D$319-Raw!O106,"")</f>
        <v>2.7760269273698999</v>
      </c>
      <c r="M316" s="14">
        <f>IF(Raw!P106&gt;0,Deficit!$D$319-Raw!P106,"")</f>
        <v>2.3410232870383005</v>
      </c>
      <c r="N316" s="14">
        <f>IF(Raw!Q106&gt;0,Deficit!$D$319-Raw!Q106,"")</f>
        <v>3.4410049409347003</v>
      </c>
      <c r="O316" s="14">
        <f>IF(Raw!R106&gt;0,Deficit!$D$319-Raw!R106,"")</f>
        <v>3.2371988034261001</v>
      </c>
      <c r="P316" s="14">
        <f>IF(Raw!S106&gt;0,Deficit!$D$319-Raw!S106,"")</f>
        <v>3.4135175574661005</v>
      </c>
      <c r="Q316" s="14">
        <f>IF(Raw!T106&gt;0,Deficit!$D$319-Raw!T106,"")</f>
        <v>4.2333803892662001</v>
      </c>
      <c r="R316" s="14">
        <f>IF(Raw!U106&gt;0,Deficit!$D$319-Raw!U106,"")</f>
        <v>4.3623831545226999</v>
      </c>
      <c r="S316" s="14">
        <f>IF(Raw!V106&gt;0,Deficit!$D$319-Raw!V106,"")</f>
        <v>4.5717088616276005</v>
      </c>
      <c r="T316" s="14">
        <f>IF(Raw!W106&gt;0,Deficit!$D$319-Raw!W106,"")</f>
        <v>4.3906763892652005</v>
      </c>
      <c r="U316" s="14"/>
      <c r="V316" s="14">
        <f>IF(Raw!Y106&gt;0,Deficit!$D$319-Raw!Y106,"")</f>
        <v>5.3501872686575993</v>
      </c>
      <c r="W316" s="14">
        <f>IF(Raw!Z106&gt;0,Deficit!$D$319-Raw!Z106,"")</f>
        <v>5.5809340866802994</v>
      </c>
      <c r="X316" s="14">
        <f>IF(Raw!AA106&gt;0,Deficit!$D$319-Raw!AA106,"")</f>
        <v>5.9999117797652008</v>
      </c>
      <c r="Y316" s="14">
        <f>IF(Raw!AB106&gt;0,Deficit!$D$319-Raw!AB106,"")</f>
        <v>6.4954464686889999</v>
      </c>
      <c r="Z316" s="14">
        <f>IF(Raw!AC106&gt;0,Deficit!$D$319-Raw!AC106,"")</f>
        <v>6.4362846586882991</v>
      </c>
      <c r="AA316" s="14">
        <f>IF(Raw!AD106&gt;0,Deficit!$D$319-Raw!AD106,"")</f>
        <v>6.5308708274909009</v>
      </c>
      <c r="AB316" s="14">
        <f>IF(Raw!AE106&gt;0,Deficit!$D$319-Raw!AE106,"")</f>
        <v>4.5289778209650002</v>
      </c>
      <c r="AC316" s="14">
        <f>IF(Raw!AF106&gt;0,Deficit!$D$319-Raw!AF106,"")</f>
        <v>3.8601118359745001</v>
      </c>
      <c r="AD316" s="14">
        <f>IF(Raw!AG106&gt;0,Deficit!$D$319-Raw!AG106,"")</f>
        <v>3.2846413667515009</v>
      </c>
      <c r="AE316" s="14">
        <f>IF(Raw!AH106&gt;0,Deficit!$D$319-Raw!AH106,"")</f>
        <v>3.3561075918838004</v>
      </c>
      <c r="AF316" s="14">
        <f>IF(Raw!AI106&gt;0,Deficit!$D$319-Raw!AI106,"")</f>
        <v>2.8888679347410999</v>
      </c>
      <c r="AG316" s="14">
        <f>IF(Raw!AJ106&gt;0,Deficit!$D$319-Raw!AJ106,"")</f>
        <v>4.0186620109803002</v>
      </c>
      <c r="AH316" s="14">
        <f>IF(Raw!AK106&gt;0,Deficit!$D$319-Raw!AK106,"")</f>
        <v>3.7785269585352008</v>
      </c>
      <c r="AI316" s="14">
        <f>IF(Raw!AL106&gt;0,Deficit!$D$319-Raw!AL106,"")</f>
        <v>4.4762445652810996</v>
      </c>
      <c r="AJ316" s="14">
        <f>IF(Raw!AM106&gt;0,Deficit!$D$319-Raw!AM106,"")</f>
        <v>4.6015505665132999</v>
      </c>
      <c r="AK316" s="14">
        <f>IF(Raw!AN106&gt;0,Deficit!$D$319-Raw!AN106,"")</f>
        <v>5.1910594174565006</v>
      </c>
      <c r="AL316" s="14">
        <f>IF(Raw!AO106&gt;0,Deficit!$D$319-Raw!AO106,"")</f>
        <v>6.0671396073301995</v>
      </c>
      <c r="AM316" s="14">
        <f>IF(Raw!AP106&gt;0,Deficit!$D$319-Raw!AP106,"")</f>
        <v>6.2817079388102002</v>
      </c>
      <c r="AN316" s="14">
        <f>IF(Raw!AQ106&gt;0,Deficit!$D$319-Raw!AQ106,"")</f>
        <v>6.8189423838931997</v>
      </c>
      <c r="AO316" s="14">
        <f>IF(Raw!AR106&gt;0,Deficit!$D$319-Raw!AR106,"")</f>
        <v>3.7612541619711006</v>
      </c>
      <c r="AP316" s="14">
        <f>IF(Raw!AS106&gt;0,Deficit!$D$319-Raw!AS106,"")</f>
        <v>4.5264518657634998</v>
      </c>
      <c r="AQ316" s="14">
        <f>IF(Raw!AT106&gt;0,Deficit!$D$319-Raw!AT106,"")</f>
        <v>3.8038994992905995</v>
      </c>
      <c r="AR316" s="14" t="str">
        <f>IF(Raw!AU106&gt;0,Deficit!$D$319-Raw!AU106,"")</f>
        <v/>
      </c>
    </row>
    <row r="317" spans="1:44" x14ac:dyDescent="0.25">
      <c r="A317" s="31" t="s">
        <v>39</v>
      </c>
      <c r="B317" s="31">
        <v>12</v>
      </c>
      <c r="C317" s="31">
        <v>120</v>
      </c>
      <c r="D317" s="19">
        <v>17</v>
      </c>
      <c r="E317" s="14"/>
      <c r="F317" s="14">
        <f>IF(Raw!I107&gt;0,Deficit!$D$321-Raw!I107,"")</f>
        <v>6.5024490220696993</v>
      </c>
      <c r="G317" s="14">
        <f>IF(Raw!J107&gt;0,Deficit!$D$321-Raw!J107,"")</f>
        <v>6.3938618942674008</v>
      </c>
      <c r="H317" s="14">
        <f>IF(Raw!K107&gt;0,Deficit!$D$321-Raw!K107,"")</f>
        <v>6.2884076110671998</v>
      </c>
      <c r="I317" s="14">
        <f>IF(Raw!L107&gt;0,Deficit!$D$321-Raw!L107,"")</f>
        <v>6.3300329833977997</v>
      </c>
      <c r="J317" s="14">
        <f>IF(Raw!M107&gt;0,Deficit!$D$321-Raw!M107,"")</f>
        <v>4.3014379253474004</v>
      </c>
      <c r="K317" s="14">
        <f>IF(Raw!N107&gt;0,Deficit!$D$321-Raw!N107,"")</f>
        <v>4.1794744664373997</v>
      </c>
      <c r="L317" s="14">
        <f>IF(Raw!O107&gt;0,Deficit!$D$321-Raw!O107,"")</f>
        <v>2.4828404256388001</v>
      </c>
      <c r="M317" s="14">
        <f>IF(Raw!P107&gt;0,Deficit!$D$321-Raw!P107,"")</f>
        <v>1.7777494059606997</v>
      </c>
      <c r="N317" s="14">
        <f>IF(Raw!Q107&gt;0,Deficit!$D$321-Raw!Q107,"")</f>
        <v>1.6723532949556006</v>
      </c>
      <c r="O317" s="14">
        <f>IF(Raw!R107&gt;0,Deficit!$D$321-Raw!R107,"")</f>
        <v>1.7757257905164003</v>
      </c>
      <c r="P317" s="14">
        <f>IF(Raw!S107&gt;0,Deficit!$D$321-Raw!S107,"")</f>
        <v>1.9489346554607003</v>
      </c>
      <c r="Q317" s="14">
        <f>IF(Raw!T107&gt;0,Deficit!$D$321-Raw!T107,"")</f>
        <v>1.7713419377967998</v>
      </c>
      <c r="R317" s="14">
        <f>IF(Raw!U107&gt;0,Deficit!$D$321-Raw!U107,"")</f>
        <v>1.7424822810442997</v>
      </c>
      <c r="S317" s="14">
        <f>IF(Raw!V107&gt;0,Deficit!$D$321-Raw!V107,"")</f>
        <v>2.1673685103711993</v>
      </c>
      <c r="T317" s="14">
        <f>IF(Raw!W107&gt;0,Deficit!$D$321-Raw!W107,"")</f>
        <v>2.1761202602168996</v>
      </c>
      <c r="U317" s="14"/>
      <c r="V317" s="14">
        <f>IF(Raw!Y107&gt;0,Deficit!$D$321-Raw!Y107,"")</f>
        <v>2.0088037674095993</v>
      </c>
      <c r="W317" s="14">
        <f>IF(Raw!Z107&gt;0,Deficit!$D$321-Raw!Z107,"")</f>
        <v>2.1137228405311994</v>
      </c>
      <c r="X317" s="14">
        <f>IF(Raw!AA107&gt;0,Deficit!$D$321-Raw!AA107,"")</f>
        <v>2.2347220276295996</v>
      </c>
      <c r="Y317" s="14">
        <f>IF(Raw!AB107&gt;0,Deficit!$D$321-Raw!AB107,"")</f>
        <v>2.6400962373589003</v>
      </c>
      <c r="Z317" s="14">
        <f>IF(Raw!AC107&gt;0,Deficit!$D$321-Raw!AC107,"")</f>
        <v>2.1865167991863999</v>
      </c>
      <c r="AA317" s="14">
        <f>IF(Raw!AD107&gt;0,Deficit!$D$321-Raw!AD107,"")</f>
        <v>2.7672377011510996</v>
      </c>
      <c r="AB317" s="14">
        <f>IF(Raw!AE107&gt;0,Deficit!$D$321-Raw!AE107,"")</f>
        <v>2.6521502435618007</v>
      </c>
      <c r="AC317" s="14">
        <f>IF(Raw!AF107&gt;0,Deficit!$D$321-Raw!AF107,"")</f>
        <v>2.1056223131989</v>
      </c>
      <c r="AD317" s="14">
        <f>IF(Raw!AG107&gt;0,Deficit!$D$321-Raw!AG107,"")</f>
        <v>1.3316122730631008</v>
      </c>
      <c r="AE317" s="14">
        <f>IF(Raw!AH107&gt;0,Deficit!$D$321-Raw!AH107,"")</f>
        <v>1.2286505652374</v>
      </c>
      <c r="AF317" s="14">
        <f>IF(Raw!AI107&gt;0,Deficit!$D$321-Raw!AI107,"")</f>
        <v>0.80179488257990172</v>
      </c>
      <c r="AG317" s="14">
        <f>IF(Raw!AJ107&gt;0,Deficit!$D$321-Raw!AJ107,"")</f>
        <v>0.83360968632489829</v>
      </c>
      <c r="AH317" s="14">
        <f>IF(Raw!AK107&gt;0,Deficit!$D$321-Raw!AK107,"")</f>
        <v>0.13742958696920127</v>
      </c>
      <c r="AI317" s="14">
        <f>IF(Raw!AL107&gt;0,Deficit!$D$321-Raw!AL107,"")</f>
        <v>0.6354971298237011</v>
      </c>
      <c r="AJ317" s="14">
        <f>IF(Raw!AM107&gt;0,Deficit!$D$321-Raw!AM107,"")</f>
        <v>9.1446618530799384E-2</v>
      </c>
      <c r="AK317" s="14">
        <f>IF(Raw!AN107&gt;0,Deficit!$D$321-Raw!AN107,"")</f>
        <v>0.86280108640189823</v>
      </c>
      <c r="AL317" s="14">
        <f>IF(Raw!AO107&gt;0,Deficit!$D$321-Raw!AO107,"")</f>
        <v>1.7366910783773992</v>
      </c>
      <c r="AM317" s="14">
        <f>IF(Raw!AP107&gt;0,Deficit!$D$321-Raw!AP107,"")</f>
        <v>0.89398759540659967</v>
      </c>
      <c r="AN317" s="14">
        <f>IF(Raw!AQ107&gt;0,Deficit!$D$321-Raw!AQ107,"")</f>
        <v>2.1752053704727992</v>
      </c>
      <c r="AO317" s="14">
        <f>IF(Raw!AR107&gt;0,Deficit!$D$321-Raw!AR107,"")</f>
        <v>2.0894256627229009</v>
      </c>
      <c r="AP317" s="14">
        <f>IF(Raw!AS107&gt;0,Deficit!$D$321-Raw!AS107,"")</f>
        <v>0.12420363711559901</v>
      </c>
      <c r="AQ317" s="14">
        <f>IF(Raw!AT107&gt;0,Deficit!$D$321-Raw!AT107,"")</f>
        <v>-3.3112048086501034E-2</v>
      </c>
      <c r="AR317" s="14" t="str">
        <f>IF(Raw!AU107&gt;0,Deficit!$D$321-Raw!AU107,"")</f>
        <v/>
      </c>
    </row>
    <row r="318" spans="1:44" x14ac:dyDescent="0.25">
      <c r="A318" s="31" t="s">
        <v>39</v>
      </c>
      <c r="B318" s="31">
        <v>12</v>
      </c>
      <c r="C318" s="31">
        <v>150</v>
      </c>
      <c r="D318" s="19">
        <v>16</v>
      </c>
      <c r="E318" s="14"/>
      <c r="F318" s="14">
        <f>IF(Raw!I108&gt;0,Deficit!$D$323-Raw!I108,"")</f>
        <v>6.8712706384976308</v>
      </c>
      <c r="G318" s="14">
        <f>IF(Raw!J108&gt;0,Deficit!$D$323-Raw!J108,"")</f>
        <v>6.9184447289830207</v>
      </c>
      <c r="H318" s="14">
        <f>IF(Raw!K108&gt;0,Deficit!$D$323-Raw!K108,"")</f>
        <v>6.6617540534008803</v>
      </c>
      <c r="I318" s="14">
        <f>IF(Raw!L108&gt;0,Deficit!$D$323-Raw!L108,"")</f>
        <v>6.7799752159118807</v>
      </c>
      <c r="J318" s="14">
        <f>IF(Raw!M108&gt;0,Deficit!$D$323-Raw!M108,"")</f>
        <v>7.0847397596675705</v>
      </c>
      <c r="K318" s="14">
        <f>IF(Raw!N108&gt;0,Deficit!$D$323-Raw!N108,"")</f>
        <v>6.8703354935213206</v>
      </c>
      <c r="L318" s="14">
        <f>IF(Raw!O108&gt;0,Deficit!$D$323-Raw!O108,"")</f>
        <v>6.6827430708728794</v>
      </c>
      <c r="M318" s="14">
        <f>IF(Raw!P108&gt;0,Deficit!$D$323-Raw!P108,"")</f>
        <v>6.6652492573710092</v>
      </c>
      <c r="N318" s="14">
        <f>IF(Raw!Q108&gt;0,Deficit!$D$323-Raw!Q108,"")</f>
        <v>6.6592389529334799</v>
      </c>
      <c r="O318" s="14">
        <f>IF(Raw!R108&gt;0,Deficit!$D$323-Raw!R108,"")</f>
        <v>6.5200722679112406</v>
      </c>
      <c r="P318" s="14">
        <f>IF(Raw!S108&gt;0,Deficit!$D$323-Raw!S108,"")</f>
        <v>6.4404470066270907</v>
      </c>
      <c r="Q318" s="14">
        <f>IF(Raw!T108&gt;0,Deficit!$D$323-Raw!T108,"")</f>
        <v>6.0522973751381208</v>
      </c>
      <c r="R318" s="14">
        <f>IF(Raw!U108&gt;0,Deficit!$D$323-Raw!U108,"")</f>
        <v>5.9873188585711006</v>
      </c>
      <c r="S318" s="14">
        <f>IF(Raw!V108&gt;0,Deficit!$D$323-Raw!V108,"")</f>
        <v>5.5247904954178004</v>
      </c>
      <c r="T318" s="14">
        <f>IF(Raw!W108&gt;0,Deficit!$D$323-Raw!W108,"")</f>
        <v>5.5754836197663007</v>
      </c>
      <c r="U318" s="14"/>
      <c r="V318" s="14">
        <f>IF(Raw!Y108&gt;0,Deficit!$D$323-Raw!Y108,"")</f>
        <v>5.6485299216847</v>
      </c>
      <c r="W318" s="14">
        <f>IF(Raw!Z108&gt;0,Deficit!$D$323-Raw!Z108,"")</f>
        <v>5.1342244105544008</v>
      </c>
      <c r="X318" s="14">
        <f>IF(Raw!AA108&gt;0,Deficit!$D$323-Raw!AA108,"")</f>
        <v>5.3096848810110995</v>
      </c>
      <c r="Y318" s="14">
        <f>IF(Raw!AB108&gt;0,Deficit!$D$323-Raw!AB108,"")</f>
        <v>5.2907956202195994</v>
      </c>
      <c r="Z318" s="14">
        <f>IF(Raw!AC108&gt;0,Deficit!$D$323-Raw!AC108,"")</f>
        <v>5.0205085799269007</v>
      </c>
      <c r="AA318" s="14">
        <f>IF(Raw!AD108&gt;0,Deficit!$D$323-Raw!AD108,"")</f>
        <v>5.2214221375384007</v>
      </c>
      <c r="AB318" s="14">
        <f>IF(Raw!AE108&gt;0,Deficit!$D$323-Raw!AE108,"")</f>
        <v>5.3559778080815992</v>
      </c>
      <c r="AC318" s="14">
        <f>IF(Raw!AF108&gt;0,Deficit!$D$323-Raw!AF108,"")</f>
        <v>5.2296470069032992</v>
      </c>
      <c r="AD318" s="14">
        <f>IF(Raw!AG108&gt;0,Deficit!$D$323-Raw!AG108,"")</f>
        <v>5.0323660485630004</v>
      </c>
      <c r="AE318" s="14">
        <f>IF(Raw!AH108&gt;0,Deficit!$D$323-Raw!AH108,"")</f>
        <v>4.8566544133370009</v>
      </c>
      <c r="AF318" s="14">
        <f>IF(Raw!AI108&gt;0,Deficit!$D$323-Raw!AI108,"")</f>
        <v>4.4996396949736006</v>
      </c>
      <c r="AG318" s="14">
        <f>IF(Raw!AJ108&gt;0,Deficit!$D$323-Raw!AJ108,"")</f>
        <v>3.4061274672263</v>
      </c>
      <c r="AH318" s="14">
        <f>IF(Raw!AK108&gt;0,Deficit!$D$323-Raw!AK108,"")</f>
        <v>3.3081812086431004</v>
      </c>
      <c r="AI318" s="14">
        <f>IF(Raw!AL108&gt;0,Deficit!$D$323-Raw!AL108,"")</f>
        <v>3.1516450892468999</v>
      </c>
      <c r="AJ318" s="14">
        <f>IF(Raw!AM108&gt;0,Deficit!$D$323-Raw!AM108,"")</f>
        <v>3.5994913231637007</v>
      </c>
      <c r="AK318" s="14">
        <f>IF(Raw!AN108&gt;0,Deficit!$D$323-Raw!AN108,"")</f>
        <v>3.8758455453712006</v>
      </c>
      <c r="AL318" s="14">
        <f>IF(Raw!AO108&gt;0,Deficit!$D$323-Raw!AO108,"")</f>
        <v>3.7312064695084999</v>
      </c>
      <c r="AM318" s="14">
        <f>IF(Raw!AP108&gt;0,Deficit!$D$323-Raw!AP108,"")</f>
        <v>4.1551320820626003</v>
      </c>
      <c r="AN318" s="14">
        <f>IF(Raw!AQ108&gt;0,Deficit!$D$323-Raw!AQ108,"")</f>
        <v>4.1575007839351006</v>
      </c>
      <c r="AO318" s="14">
        <f>IF(Raw!AR108&gt;0,Deficit!$D$323-Raw!AR108,"")</f>
        <v>4.4044456697402001</v>
      </c>
      <c r="AP318" s="14">
        <f>IF(Raw!AS108&gt;0,Deficit!$D$323-Raw!AS108,"")</f>
        <v>2.9990776474396004</v>
      </c>
      <c r="AQ318" s="14">
        <f>IF(Raw!AT108&gt;0,Deficit!$D$323-Raw!AT108,"")</f>
        <v>2.7956703043817992</v>
      </c>
      <c r="AR318" s="14" t="str">
        <f>IF(Raw!AU108&gt;0,Deficit!$D$323-Raw!AU108,"")</f>
        <v/>
      </c>
    </row>
    <row r="319" spans="1:44" x14ac:dyDescent="0.25">
      <c r="A319" s="31" t="s">
        <v>39</v>
      </c>
      <c r="B319" s="31">
        <v>12</v>
      </c>
      <c r="C319" s="31">
        <v>200</v>
      </c>
      <c r="D319" s="19">
        <v>19</v>
      </c>
      <c r="E319" s="14"/>
      <c r="F319" s="14">
        <f>IF(Raw!I109&gt;0,Deficit!$D$325-Raw!I109,"")</f>
        <v>6.3381828358581007</v>
      </c>
      <c r="G319" s="14">
        <f>IF(Raw!J109&gt;0,Deficit!$D$325-Raw!J109,"")</f>
        <v>6.2772874001580998</v>
      </c>
      <c r="H319" s="14">
        <f>IF(Raw!K109&gt;0,Deficit!$D$325-Raw!K109,"")</f>
        <v>6.3428632134720004</v>
      </c>
      <c r="I319" s="14">
        <f>IF(Raw!L109&gt;0,Deficit!$D$325-Raw!L109,"")</f>
        <v>5.9095780260214994</v>
      </c>
      <c r="J319" s="14">
        <f>IF(Raw!M109&gt;0,Deficit!$D$325-Raw!M109,"")</f>
        <v>6.7160377971271998</v>
      </c>
      <c r="K319" s="14">
        <f>IF(Raw!N109&gt;0,Deficit!$D$325-Raw!N109,"")</f>
        <v>6.6280085204040997</v>
      </c>
      <c r="L319" s="14">
        <f>IF(Raw!O109&gt;0,Deficit!$D$325-Raw!O109,"")</f>
        <v>6.5776480756041007</v>
      </c>
      <c r="M319" s="14">
        <f>IF(Raw!P109&gt;0,Deficit!$D$325-Raw!P109,"")</f>
        <v>6.2780041154433999</v>
      </c>
      <c r="N319" s="14">
        <f>IF(Raw!Q109&gt;0,Deficit!$D$325-Raw!Q109,"")</f>
        <v>6.3785757908517997</v>
      </c>
      <c r="O319" s="14">
        <f>IF(Raw!R109&gt;0,Deficit!$D$325-Raw!R109,"")</f>
        <v>6.8875310598641999</v>
      </c>
      <c r="P319" s="14">
        <f>IF(Raw!S109&gt;0,Deficit!$D$325-Raw!S109,"")</f>
        <v>6.3766790275789997</v>
      </c>
      <c r="Q319" s="14">
        <f>IF(Raw!T109&gt;0,Deficit!$D$325-Raw!T109,"")</f>
        <v>6.3063701296469006</v>
      </c>
      <c r="R319" s="14">
        <f>IF(Raw!U109&gt;0,Deficit!$D$325-Raw!U109,"")</f>
        <v>6.5880331887797006</v>
      </c>
      <c r="S319" s="14">
        <f>IF(Raw!V109&gt;0,Deficit!$D$325-Raw!V109,"")</f>
        <v>6.8397554387104993</v>
      </c>
      <c r="T319" s="14">
        <f>IF(Raw!W109&gt;0,Deficit!$D$325-Raw!W109,"")</f>
        <v>7.0636976549800998</v>
      </c>
      <c r="U319" s="14"/>
      <c r="V319" s="14">
        <f>IF(Raw!Y109&gt;0,Deficit!$D$325-Raw!Y109,"")</f>
        <v>6.4518969445164007</v>
      </c>
      <c r="W319" s="14">
        <f>IF(Raw!Z109&gt;0,Deficit!$D$325-Raw!Z109,"")</f>
        <v>6.4646631742708003</v>
      </c>
      <c r="X319" s="14">
        <f>IF(Raw!AA109&gt;0,Deficit!$D$325-Raw!AA109,"")</f>
        <v>6.5923011393458992</v>
      </c>
      <c r="Y319" s="14">
        <f>IF(Raw!AB109&gt;0,Deficit!$D$325-Raw!AB109,"")</f>
        <v>6.8159852102129008</v>
      </c>
      <c r="Z319" s="14">
        <f>IF(Raw!AC109&gt;0,Deficit!$D$325-Raw!AC109,"")</f>
        <v>5.9469429368204008</v>
      </c>
      <c r="AA319" s="14">
        <f>IF(Raw!AD109&gt;0,Deficit!$D$325-Raw!AD109,"")</f>
        <v>6.9528315786249006</v>
      </c>
      <c r="AB319" s="14">
        <f>IF(Raw!AE109&gt;0,Deficit!$D$325-Raw!AE109,"")</f>
        <v>6.8766288243167004</v>
      </c>
      <c r="AC319" s="14">
        <f>IF(Raw!AF109&gt;0,Deficit!$D$325-Raw!AF109,"")</f>
        <v>6.6523400270659998</v>
      </c>
      <c r="AD319" s="14">
        <f>IF(Raw!AG109&gt;0,Deficit!$D$325-Raw!AG109,"")</f>
        <v>6.6211015972927996</v>
      </c>
      <c r="AE319" s="14">
        <f>IF(Raw!AH109&gt;0,Deficit!$D$325-Raw!AH109,"")</f>
        <v>6.9216887216801002</v>
      </c>
      <c r="AF319" s="14">
        <f>IF(Raw!AI109&gt;0,Deficit!$D$325-Raw!AI109,"")</f>
        <v>6.4699929236717999</v>
      </c>
      <c r="AG319" s="14">
        <f>IF(Raw!AJ109&gt;0,Deficit!$D$325-Raw!AJ109,"")</f>
        <v>6.7316845340266003</v>
      </c>
      <c r="AH319" s="14">
        <f>IF(Raw!AK109&gt;0,Deficit!$D$325-Raw!AK109,"")</f>
        <v>6.4047621495450997</v>
      </c>
      <c r="AI319" s="14">
        <f>IF(Raw!AL109&gt;0,Deficit!$D$325-Raw!AL109,"")</f>
        <v>6.6040501561937006</v>
      </c>
      <c r="AJ319" s="14">
        <f>IF(Raw!AM109&gt;0,Deficit!$D$325-Raw!AM109,"")</f>
        <v>6.3325618400894008</v>
      </c>
      <c r="AK319" s="14">
        <f>IF(Raw!AN109&gt;0,Deficit!$D$325-Raw!AN109,"")</f>
        <v>6.7405786416381002</v>
      </c>
      <c r="AL319" s="14">
        <f>IF(Raw!AO109&gt;0,Deficit!$D$325-Raw!AO109,"")</f>
        <v>6.3719862549179993</v>
      </c>
      <c r="AM319" s="14">
        <f>IF(Raw!AP109&gt;0,Deficit!$D$325-Raw!AP109,"")</f>
        <v>6.3763148403707</v>
      </c>
      <c r="AN319" s="14">
        <f>IF(Raw!AQ109&gt;0,Deficit!$D$325-Raw!AQ109,"")</f>
        <v>6.2561395628471992</v>
      </c>
      <c r="AO319" s="14">
        <f>IF(Raw!AR109&gt;0,Deficit!$D$325-Raw!AR109,"")</f>
        <v>6.0625994104547996</v>
      </c>
      <c r="AP319" s="14">
        <f>IF(Raw!AS109&gt;0,Deficit!$D$325-Raw!AS109,"")</f>
        <v>4.8948571577038997</v>
      </c>
      <c r="AQ319" s="14">
        <f>IF(Raw!AT109&gt;0,Deficit!$D$325-Raw!AT109,"")</f>
        <v>4.0448015575077996</v>
      </c>
      <c r="AR319" s="14" t="str">
        <f>IF(Raw!AU109&gt;0,Deficit!$D$325-Raw!AU109,"")</f>
        <v/>
      </c>
    </row>
    <row r="320" spans="1:44" x14ac:dyDescent="0.25">
      <c r="A320" s="31" t="s">
        <v>48</v>
      </c>
      <c r="B320" s="31">
        <v>12</v>
      </c>
      <c r="C320" s="31">
        <v>15</v>
      </c>
      <c r="D320" s="86">
        <v>30</v>
      </c>
      <c r="E320" s="14"/>
      <c r="F320" s="14">
        <f>IF(Raw!I166&gt;0,Deficit!$D$314-Raw!I166,"")</f>
        <v>13.7</v>
      </c>
      <c r="G320" s="14">
        <f>IF(Raw!J166&gt;0,Deficit!$D$314-Raw!J166,"")</f>
        <v>5.8000000000000007</v>
      </c>
      <c r="H320" s="14">
        <f>IF(Raw!K166&gt;0,Deficit!$D$314-Raw!K166,"")</f>
        <v>14.05</v>
      </c>
      <c r="I320" s="14">
        <f>IF(Raw!L166&gt;0,Deficit!$D$314-Raw!L166,"")</f>
        <v>-3.3999999999999986</v>
      </c>
      <c r="J320" s="14">
        <f>IF(Raw!M166&gt;0,Deficit!$D$314-Raw!M166,"")</f>
        <v>11.7</v>
      </c>
      <c r="K320" s="14">
        <f>IF(Raw!N166&gt;0,Deficit!$D$314-Raw!N166,"")</f>
        <v>1.5</v>
      </c>
      <c r="L320" s="14">
        <f>IF(Raw!O166&gt;0,Deficit!$D$314-Raw!O166,"")</f>
        <v>17.399999999999999</v>
      </c>
      <c r="M320" s="14">
        <f>IF(Raw!P166&gt;0,Deficit!$D$314-Raw!P166,"")</f>
        <v>17.5</v>
      </c>
      <c r="N320" s="14">
        <f>IF(Raw!Q166&gt;0,Deficit!$D$314-Raw!Q166,"")</f>
        <v>19.399999999999999</v>
      </c>
      <c r="O320" s="14">
        <f>IF(Raw!R166&gt;0,Deficit!$D$314-Raw!R166,"")</f>
        <v>6.8500000000000014</v>
      </c>
      <c r="P320" s="14">
        <f>IF(Raw!S166&gt;0,Deficit!$D$314-Raw!S166,"")</f>
        <v>21.15</v>
      </c>
      <c r="Q320" s="71">
        <f>IF(Raw!T166&gt;0,Deficit!$D$314-Raw!T166,"")</f>
        <v>26.25</v>
      </c>
      <c r="R320" s="14">
        <f>IF(Raw!U166&gt;0,Deficit!$D$314-Raw!U166,"")</f>
        <v>21</v>
      </c>
      <c r="S320" s="14">
        <f>IF(Raw!V166&gt;0,Deficit!$D$314-Raw!V166,"")</f>
        <v>12.5</v>
      </c>
      <c r="T320" s="14">
        <f>IF(Raw!W166&gt;0,Deficit!$D$314-Raw!W166,"")</f>
        <v>9.6499999999999986</v>
      </c>
      <c r="U320" s="14"/>
      <c r="V320" s="14">
        <f>IF(Raw!Y166&gt;0,Deficit!$D$314-Raw!Y166,"")</f>
        <v>18.850000000000001</v>
      </c>
      <c r="W320" s="14">
        <f>IF(Raw!Z166&gt;0,Deficit!$D$314-Raw!Z166,"")</f>
        <v>20.65</v>
      </c>
      <c r="X320" s="14">
        <f>IF(Raw!AA166&gt;0,Deficit!$D$314-Raw!AA166,"")</f>
        <v>10.100000000000001</v>
      </c>
      <c r="Y320" s="14">
        <f>IF(Raw!AB166&gt;0,Deficit!$D$314-Raw!AB166,"")</f>
        <v>16.55</v>
      </c>
      <c r="Z320" s="14">
        <f>IF(Raw!AC166&gt;0,Deficit!$D$314-Raw!AC166,"")</f>
        <v>3.8999999999999986</v>
      </c>
      <c r="AA320" s="14">
        <f>IF(Raw!AD166&gt;0,Deficit!$D$314-Raw!AD166,"")</f>
        <v>11.95</v>
      </c>
      <c r="AB320" s="14">
        <f>IF(Raw!AE166&gt;0,Deficit!$D$314-Raw!AE166,"")</f>
        <v>4.8999999999999986</v>
      </c>
      <c r="AC320" s="14">
        <f>IF(Raw!AF166&gt;0,Deficit!$D$314-Raw!AF166,"")</f>
        <v>1.25</v>
      </c>
      <c r="AD320" s="14">
        <f>IF(Raw!AG166&gt;0,Deficit!$D$314-Raw!AG166,"")</f>
        <v>11.3</v>
      </c>
      <c r="AE320" s="14">
        <f>IF(Raw!AH166&gt;0,Deficit!$D$314-Raw!AH166,"")</f>
        <v>-0.73333333333329875</v>
      </c>
      <c r="AF320" s="14">
        <f>IF(Raw!AI166&gt;0,Deficit!$D$314-Raw!AI166,"")</f>
        <v>12.95</v>
      </c>
      <c r="AG320" s="14">
        <f>IF(Raw!AJ166&gt;0,Deficit!$D$314-Raw!AJ166,"")</f>
        <v>18.05</v>
      </c>
      <c r="AH320" s="14">
        <f>IF(Raw!AK166&gt;0,Deficit!$D$314-Raw!AK166,"")</f>
        <v>8.4499999999999993</v>
      </c>
      <c r="AI320" s="14">
        <f>IF(Raw!AL166&gt;0,Deficit!$D$314-Raw!AL166,"")</f>
        <v>17.2</v>
      </c>
      <c r="AJ320" s="14">
        <f>IF(Raw!AM166&gt;0,Deficit!$D$314-Raw!AM166,"")</f>
        <v>6.6000000000000014</v>
      </c>
      <c r="AK320" s="14">
        <f>IF(Raw!AN166&gt;0,Deficit!$D$314-Raw!AN166,"")</f>
        <v>13.8</v>
      </c>
      <c r="AL320" s="14">
        <f>IF(Raw!AO166&gt;0,Deficit!$D$314-Raw!AO166,"")</f>
        <v>20.95</v>
      </c>
      <c r="AM320" s="14">
        <f>IF(Raw!AP166&gt;0,Deficit!$D$314-Raw!AP166,"")</f>
        <v>20.2</v>
      </c>
      <c r="AN320" s="14">
        <f>IF(Raw!AQ166&gt;0,Deficit!$D$314-Raw!AQ166,"")</f>
        <v>15.75</v>
      </c>
      <c r="AO320" s="14">
        <f>IF(Raw!AR166&gt;0,Deficit!$D$314-Raw!AR166,"")</f>
        <v>1.1000000000000014</v>
      </c>
      <c r="AP320" s="14">
        <f>IF(Raw!AS166&gt;0,Deficit!$D$314-Raw!AS166,"")</f>
        <v>4.1999999999999993</v>
      </c>
      <c r="AQ320" s="14">
        <f>IF(Raw!AT166&gt;0,Deficit!$D$314-Raw!AT166,"")</f>
        <v>8.6499999999999986</v>
      </c>
      <c r="AR320" s="14" t="str">
        <f>IF(Raw!AU166&gt;0,Deficit!$D$314-Raw!AU166,"")</f>
        <v/>
      </c>
    </row>
    <row r="321" spans="1:44" x14ac:dyDescent="0.25">
      <c r="A321" s="31" t="s">
        <v>48</v>
      </c>
      <c r="B321" s="31">
        <v>12</v>
      </c>
      <c r="C321" s="31">
        <v>30</v>
      </c>
      <c r="D321" s="76">
        <v>25</v>
      </c>
      <c r="E321" s="14"/>
      <c r="F321" s="14">
        <f>IF(Raw!I167&gt;0,Deficit!$D$316-Raw!I167,"")</f>
        <v>6.0850551147424987</v>
      </c>
      <c r="G321" s="14">
        <f>IF(Raw!J167&gt;0,Deficit!$D$316-Raw!J167,"")</f>
        <v>2.6827912720189993</v>
      </c>
      <c r="H321" s="14">
        <f>IF(Raw!K167&gt;0,Deficit!$D$316-Raw!K167,"")</f>
        <v>3.5110870233481002</v>
      </c>
      <c r="I321" s="14">
        <f>IF(Raw!L167&gt;0,Deficit!$D$316-Raw!L167,"")</f>
        <v>0.398121810029199</v>
      </c>
      <c r="J321" s="14">
        <f>IF(Raw!M167&gt;0,Deficit!$D$316-Raw!M167,"")</f>
        <v>4.2901891110719994</v>
      </c>
      <c r="K321" s="14">
        <f>IF(Raw!N167&gt;0,Deficit!$D$316-Raw!N167,"")</f>
        <v>-0.24405631374670023</v>
      </c>
      <c r="L321" s="14">
        <f>IF(Raw!O167&gt;0,Deficit!$D$316-Raw!O167,"")</f>
        <v>5.9738090390547995</v>
      </c>
      <c r="M321" s="14">
        <f>IF(Raw!P167&gt;0,Deficit!$D$316-Raw!P167,"")</f>
        <v>7.1362723038684983</v>
      </c>
      <c r="N321" s="14">
        <f>IF(Raw!Q167&gt;0,Deficit!$D$316-Raw!Q167,"")</f>
        <v>10.2840447843357</v>
      </c>
      <c r="O321" s="14">
        <f>IF(Raw!R167&gt;0,Deficit!$D$316-Raw!R167,"")</f>
        <v>8.3858427029320985</v>
      </c>
      <c r="P321" s="14">
        <f>IF(Raw!S167&gt;0,Deficit!$D$316-Raw!S167,"")</f>
        <v>11.0125216102</v>
      </c>
      <c r="Q321" s="14">
        <f>IF(Raw!T167&gt;0,Deficit!$D$316-Raw!T167,"")</f>
        <v>10.448614350421501</v>
      </c>
      <c r="R321" s="14">
        <f>IF(Raw!U167&gt;0,Deficit!$D$316-Raw!U167,"")</f>
        <v>7.7887648424230989</v>
      </c>
      <c r="S321" s="14">
        <f>IF(Raw!V167&gt;0,Deficit!$D$316-Raw!V167,"")</f>
        <v>10.666760452518499</v>
      </c>
      <c r="T321" s="14">
        <f>IF(Raw!W167&gt;0,Deficit!$D$316-Raw!W167,"")</f>
        <v>6.9982371320277004</v>
      </c>
      <c r="U321" s="14"/>
      <c r="V321" s="14">
        <f>IF(Raw!Y167&gt;0,Deficit!$D$316-Raw!Y167,"")</f>
        <v>10.008803767409599</v>
      </c>
      <c r="W321" s="14">
        <f>IF(Raw!Z167&gt;0,Deficit!$D$316-Raw!Z167,"")</f>
        <v>12.194199888147599</v>
      </c>
      <c r="X321" s="14">
        <f>IF(Raw!AA167&gt;0,Deficit!$D$316-Raw!AA167,"")</f>
        <v>9.8567665353180001</v>
      </c>
      <c r="Y321" s="14">
        <f>IF(Raw!AB167&gt;0,Deficit!$D$316-Raw!AB167,"")</f>
        <v>11.545045709251999</v>
      </c>
      <c r="Z321" s="14">
        <f>IF(Raw!AC167&gt;0,Deficit!$D$316-Raw!AC167,"")</f>
        <v>-0.43483766835090165</v>
      </c>
      <c r="AA321" s="14">
        <f>IF(Raw!AD167&gt;0,Deficit!$D$316-Raw!AD167,"")</f>
        <v>3.8622669574836017</v>
      </c>
      <c r="AB321" s="14">
        <f>IF(Raw!AE167&gt;0,Deficit!$D$316-Raw!AE167,"")</f>
        <v>1.9007247337503017</v>
      </c>
      <c r="AC321" s="14">
        <f>IF(Raw!AF167&gt;0,Deficit!$D$316-Raw!AF167,"")</f>
        <v>-0.60129909280849958</v>
      </c>
      <c r="AD321" s="14">
        <f>IF(Raw!AG167&gt;0,Deficit!$D$316-Raw!AG167,"")</f>
        <v>4.0477988871856994</v>
      </c>
      <c r="AE321" s="14">
        <f>IF(Raw!AH167&gt;0,Deficit!$D$316-Raw!AH167,"")</f>
        <v>-0.16252106290659896</v>
      </c>
      <c r="AF321" s="14">
        <f>IF(Raw!AI167&gt;0,Deficit!$D$316-Raw!AI167,"")</f>
        <v>1.868902676034299</v>
      </c>
      <c r="AG321" s="14">
        <f>IF(Raw!AJ167&gt;0,Deficit!$D$316-Raw!AJ167,"")</f>
        <v>7.6003509271329008</v>
      </c>
      <c r="AH321" s="14">
        <f>IF(Raw!AK167&gt;0,Deficit!$D$316-Raw!AK167,"")</f>
        <v>6.998397576083601</v>
      </c>
      <c r="AI321" s="14">
        <f>IF(Raw!AL167&gt;0,Deficit!$D$316-Raw!AL167,"")</f>
        <v>8.5988226750933983</v>
      </c>
      <c r="AJ321" s="14">
        <f>IF(Raw!AM167&gt;0,Deficit!$D$316-Raw!AM167,"")</f>
        <v>7.5094890467652</v>
      </c>
      <c r="AK321" s="14">
        <f>IF(Raw!AN167&gt;0,Deficit!$D$316-Raw!AN167,"")</f>
        <v>9.2642057344731992</v>
      </c>
      <c r="AL321" s="14">
        <f>IF(Raw!AO167&gt;0,Deficit!$D$316-Raw!AO167,"")</f>
        <v>11.653534894368899</v>
      </c>
      <c r="AM321" s="14">
        <f>IF(Raw!AP167&gt;0,Deficit!$D$316-Raw!AP167,"")</f>
        <v>11.400003727140501</v>
      </c>
      <c r="AN321" s="14">
        <f>IF(Raw!AQ167&gt;0,Deficit!$D$316-Raw!AQ167,"")</f>
        <v>1.0671699777098809E-2</v>
      </c>
      <c r="AO321" s="14">
        <f>IF(Raw!AR167&gt;0,Deficit!$D$316-Raw!AR167,"")</f>
        <v>2.0236059965354016</v>
      </c>
      <c r="AP321" s="14">
        <f>IF(Raw!AS167&gt;0,Deficit!$D$316-Raw!AS167,"")</f>
        <v>4.2602950333352005</v>
      </c>
      <c r="AQ321" s="14">
        <f>IF(Raw!AT167&gt;0,Deficit!$D$316-Raw!AT167,"")</f>
        <v>3.6663806758270994</v>
      </c>
      <c r="AR321" s="14" t="str">
        <f>IF(Raw!AU167&gt;0,Deficit!$D$316-Raw!AU167,"")</f>
        <v/>
      </c>
    </row>
    <row r="322" spans="1:44" x14ac:dyDescent="0.25">
      <c r="A322" s="31" t="s">
        <v>48</v>
      </c>
      <c r="B322" s="31">
        <v>12</v>
      </c>
      <c r="C322" s="31">
        <v>60</v>
      </c>
      <c r="D322" s="86">
        <v>22.5</v>
      </c>
      <c r="E322" s="14"/>
      <c r="F322" s="14">
        <f>IF(Raw!I168&gt;0,Deficit!$D$318-Raw!I168,"")</f>
        <v>6.4898617907774003</v>
      </c>
      <c r="G322" s="14">
        <f>IF(Raw!J168&gt;0,Deficit!$D$318-Raw!J168,"")</f>
        <v>3.1349544188270997</v>
      </c>
      <c r="H322" s="14">
        <f>IF(Raw!K168&gt;0,Deficit!$D$318-Raw!K168,"")</f>
        <v>3.9938753344282993</v>
      </c>
      <c r="I322" s="14">
        <f>IF(Raw!L168&gt;0,Deficit!$D$318-Raw!L168,"")</f>
        <v>0.52970486636079883</v>
      </c>
      <c r="J322" s="14">
        <f>IF(Raw!M168&gt;0,Deficit!$D$318-Raw!M168,"")</f>
        <v>2.6497681412167005</v>
      </c>
      <c r="K322" s="14">
        <f>IF(Raw!N168&gt;0,Deficit!$D$318-Raw!N168,"")</f>
        <v>2.906696834570301</v>
      </c>
      <c r="L322" s="14">
        <f>IF(Raw!O168&gt;0,Deficit!$D$318-Raw!O168,"")</f>
        <v>3.4926420060220984</v>
      </c>
      <c r="M322" s="14">
        <f>IF(Raw!P168&gt;0,Deficit!$D$318-Raw!P168,"")</f>
        <v>3.0318274483665988</v>
      </c>
      <c r="N322" s="14">
        <f>IF(Raw!Q168&gt;0,Deficit!$D$318-Raw!Q168,"")</f>
        <v>3.7061604816273004</v>
      </c>
      <c r="O322" s="14">
        <f>IF(Raw!R168&gt;0,Deficit!$D$318-Raw!R168,"")</f>
        <v>4.2693009201266001</v>
      </c>
      <c r="P322" s="14">
        <f>IF(Raw!S168&gt;0,Deficit!$D$318-Raw!S168,"")</f>
        <v>4.1397610039101984</v>
      </c>
      <c r="Q322" s="14">
        <f>IF(Raw!T168&gt;0,Deficit!$D$318-Raw!T168,"")</f>
        <v>4.6864049296410002</v>
      </c>
      <c r="R322" s="14">
        <f>IF(Raw!U168&gt;0,Deficit!$D$318-Raw!U168,"")</f>
        <v>5.2122018528684002</v>
      </c>
      <c r="S322" s="14">
        <f>IF(Raw!V168&gt;0,Deficit!$D$318-Raw!V168,"")</f>
        <v>5.6325419132119983</v>
      </c>
      <c r="T322" s="14">
        <f>IF(Raw!W168&gt;0,Deficit!$D$318-Raw!W168,"")</f>
        <v>4.9769332718755983</v>
      </c>
      <c r="U322" s="14"/>
      <c r="V322" s="14">
        <f>IF(Raw!Y168&gt;0,Deficit!$D$318-Raw!Y168,"")</f>
        <v>6.0899392062766999</v>
      </c>
      <c r="W322" s="14">
        <f>IF(Raw!Z168&gt;0,Deficit!$D$318-Raw!Z168,"")</f>
        <v>7.2821578998704002</v>
      </c>
      <c r="X322" s="14">
        <f>IF(Raw!AA168&gt;0,Deficit!$D$318-Raw!AA168,"")</f>
        <v>7.1315547777949995</v>
      </c>
      <c r="Y322" s="14">
        <f>IF(Raw!AB168&gt;0,Deficit!$D$318-Raw!AB168,"")</f>
        <v>7.0883043639534993</v>
      </c>
      <c r="Z322" s="14">
        <f>IF(Raw!AC168&gt;0,Deficit!$D$318-Raw!AC168,"")</f>
        <v>-6.1088988089800011E-2</v>
      </c>
      <c r="AA322" s="14">
        <f>IF(Raw!AD168&gt;0,Deficit!$D$318-Raw!AD168,"")</f>
        <v>1.6975363538289017</v>
      </c>
      <c r="AB322" s="14">
        <f>IF(Raw!AE168&gt;0,Deficit!$D$318-Raw!AE168,"")</f>
        <v>0.98789414658039831</v>
      </c>
      <c r="AC322" s="14">
        <f>IF(Raw!AF168&gt;0,Deficit!$D$318-Raw!AF168,"")</f>
        <v>-7.0135124749498345E-2</v>
      </c>
      <c r="AD322" s="14">
        <f>IF(Raw!AG168&gt;0,Deficit!$D$318-Raw!AG168,"")</f>
        <v>0.83437551613599936</v>
      </c>
      <c r="AE322" s="14">
        <f>IF(Raw!AH168&gt;0,Deficit!$D$318-Raw!AH168,"")</f>
        <v>-0.27537196187190105</v>
      </c>
      <c r="AF322" s="14">
        <f>IF(Raw!AI168&gt;0,Deficit!$D$318-Raw!AI168,"")</f>
        <v>0.570229495006501</v>
      </c>
      <c r="AG322" s="14">
        <f>IF(Raw!AJ168&gt;0,Deficit!$D$318-Raw!AJ168,"")</f>
        <v>2.6406856651526986</v>
      </c>
      <c r="AH322" s="14">
        <f>IF(Raw!AK168&gt;0,Deficit!$D$318-Raw!AK168,"")</f>
        <v>2.9004753118497</v>
      </c>
      <c r="AI322" s="14">
        <f>IF(Raw!AL168&gt;0,Deficit!$D$318-Raw!AL168,"")</f>
        <v>3.6235558274008</v>
      </c>
      <c r="AJ322" s="14">
        <f>IF(Raw!AM168&gt;0,Deficit!$D$318-Raw!AM168,"")</f>
        <v>4.0150453889902984</v>
      </c>
      <c r="AK322" s="14">
        <f>IF(Raw!AN168&gt;0,Deficit!$D$318-Raw!AN168,"")</f>
        <v>3.8357119571325988</v>
      </c>
      <c r="AL322" s="14">
        <f>IF(Raw!AO168&gt;0,Deficit!$D$318-Raw!AO168,"")</f>
        <v>7.0008360315072</v>
      </c>
      <c r="AM322" s="14">
        <f>IF(Raw!AP168&gt;0,Deficit!$D$318-Raw!AP168,"")</f>
        <v>6.8049462171433994</v>
      </c>
      <c r="AN322" s="14">
        <f>IF(Raw!AQ168&gt;0,Deficit!$D$318-Raw!AQ168,"")</f>
        <v>2.2422937241438987</v>
      </c>
      <c r="AO322" s="14">
        <f>IF(Raw!AR168&gt;0,Deficit!$D$318-Raw!AR168,"")</f>
        <v>0.12577878296989908</v>
      </c>
      <c r="AP322" s="14">
        <f>IF(Raw!AS168&gt;0,Deficit!$D$318-Raw!AS168,"")</f>
        <v>1.779892068014199</v>
      </c>
      <c r="AQ322" s="14">
        <f>IF(Raw!AT168&gt;0,Deficit!$D$318-Raw!AT168,"")</f>
        <v>1.8921689890212008</v>
      </c>
      <c r="AR322" s="14" t="str">
        <f>IF(Raw!AU168&gt;0,Deficit!$D$318-Raw!AU168,"")</f>
        <v/>
      </c>
    </row>
    <row r="323" spans="1:44" x14ac:dyDescent="0.25">
      <c r="A323" s="31" t="s">
        <v>48</v>
      </c>
      <c r="B323" s="31">
        <v>12</v>
      </c>
      <c r="C323" s="31">
        <v>90</v>
      </c>
      <c r="D323" s="19">
        <v>21</v>
      </c>
      <c r="E323" s="14"/>
      <c r="F323" s="14">
        <f>IF(Raw!I169&gt;0,Deficit!$D$320-Raw!I169,"")</f>
        <v>7.2648026970645994</v>
      </c>
      <c r="G323" s="14">
        <f>IF(Raw!J169&gt;0,Deficit!$D$320-Raw!J169,"")</f>
        <v>6.9288200047342006</v>
      </c>
      <c r="H323" s="14">
        <f>IF(Raw!K169&gt;0,Deficit!$D$320-Raw!K169,"")</f>
        <v>6.6443286464284999</v>
      </c>
      <c r="I323" s="14">
        <f>IF(Raw!L169&gt;0,Deficit!$D$320-Raw!L169,"")</f>
        <v>7.2144038033467996</v>
      </c>
      <c r="J323" s="14">
        <f>IF(Raw!M169&gt;0,Deficit!$D$320-Raw!M169,"")</f>
        <v>4.9773164704143014</v>
      </c>
      <c r="K323" s="14">
        <f>IF(Raw!N169&gt;0,Deficit!$D$320-Raw!N169,"")</f>
        <v>4.8382112746698986</v>
      </c>
      <c r="L323" s="14">
        <f>IF(Raw!O169&gt;0,Deficit!$D$320-Raw!O169,"")</f>
        <v>4.1933156904869016</v>
      </c>
      <c r="M323" s="14">
        <f>IF(Raw!P169&gt;0,Deficit!$D$320-Raw!P169,"")</f>
        <v>3.9452908781153013</v>
      </c>
      <c r="N323" s="14">
        <f>IF(Raw!Q169&gt;0,Deficit!$D$320-Raw!Q169,"")</f>
        <v>4.5065776675843985</v>
      </c>
      <c r="O323" s="14">
        <f>IF(Raw!R169&gt;0,Deficit!$D$320-Raw!R169,"")</f>
        <v>4.2982701608415006</v>
      </c>
      <c r="P323" s="14">
        <f>IF(Raw!S169&gt;0,Deficit!$D$320-Raw!S169,"")</f>
        <v>5.0095872133806001</v>
      </c>
      <c r="Q323" s="14">
        <f>IF(Raw!T169&gt;0,Deficit!$D$320-Raw!T169,"")</f>
        <v>4.0156847919149001</v>
      </c>
      <c r="R323" s="14">
        <f>IF(Raw!U169&gt;0,Deficit!$D$320-Raw!U169,"")</f>
        <v>3.7365926688687985</v>
      </c>
      <c r="S323" s="14">
        <f>IF(Raw!V169&gt;0,Deficit!$D$320-Raw!V169,"")</f>
        <v>4.1189695161267998</v>
      </c>
      <c r="T323" s="14">
        <f>IF(Raw!W169&gt;0,Deficit!$D$320-Raw!W169,"")</f>
        <v>3.9762234561566991</v>
      </c>
      <c r="U323" s="14"/>
      <c r="V323" s="14">
        <f>IF(Raw!Y169&gt;0,Deficit!$D$320-Raw!Y169,"")</f>
        <v>4.4896198881190017</v>
      </c>
      <c r="W323" s="14">
        <f>IF(Raw!Z169&gt;0,Deficit!$D$320-Raw!Z169,"")</f>
        <v>4.9526459699584002</v>
      </c>
      <c r="X323" s="14">
        <f>IF(Raw!AA169&gt;0,Deficit!$D$320-Raw!AA169,"")</f>
        <v>4.9285176321143993</v>
      </c>
      <c r="Y323" s="14">
        <f>IF(Raw!AB169&gt;0,Deficit!$D$320-Raw!AB169,"")</f>
        <v>5.2590907795943007</v>
      </c>
      <c r="Z323" s="14">
        <f>IF(Raw!AC169&gt;0,Deficit!$D$320-Raw!AC169,"")</f>
        <v>5.1591412966635009</v>
      </c>
      <c r="AA323" s="14">
        <f>IF(Raw!AD169&gt;0,Deficit!$D$320-Raw!AD169,"")</f>
        <v>4.6475984364059997</v>
      </c>
      <c r="AB323" s="14">
        <f>IF(Raw!AE169&gt;0,Deficit!$D$320-Raw!AE169,"")</f>
        <v>0.7303358688013013</v>
      </c>
      <c r="AC323" s="14">
        <f>IF(Raw!AF169&gt;0,Deficit!$D$320-Raw!AF169,"")</f>
        <v>0.9742418266533015</v>
      </c>
      <c r="AD323" s="14">
        <f>IF(Raw!AG169&gt;0,Deficit!$D$320-Raw!AG169,"")</f>
        <v>0.3522377121580007</v>
      </c>
      <c r="AE323" s="14">
        <f>IF(Raw!AH169&gt;0,Deficit!$D$320-Raw!AH169,"")</f>
        <v>0.55354966764030067</v>
      </c>
      <c r="AF323" s="14">
        <f>IF(Raw!AI169&gt;0,Deficit!$D$320-Raw!AI169,"")</f>
        <v>-0.33389490935719834</v>
      </c>
      <c r="AG323" s="14">
        <f>IF(Raw!AJ169&gt;0,Deficit!$D$320-Raw!AJ169,"")</f>
        <v>1.5064269621634985</v>
      </c>
      <c r="AH323" s="14">
        <f>IF(Raw!AK169&gt;0,Deficit!$D$320-Raw!AK169,"")</f>
        <v>1.9347625513642015</v>
      </c>
      <c r="AI323" s="14">
        <f>IF(Raw!AL169&gt;0,Deficit!$D$320-Raw!AL169,"")</f>
        <v>2.1720631077910006</v>
      </c>
      <c r="AJ323" s="14">
        <f>IF(Raw!AM169&gt;0,Deficit!$D$320-Raw!AM169,"")</f>
        <v>2.0632746237634016</v>
      </c>
      <c r="AK323" s="14">
        <f>IF(Raw!AN169&gt;0,Deficit!$D$320-Raw!AN169,"")</f>
        <v>2.3871791017866002</v>
      </c>
      <c r="AL323" s="14">
        <f>IF(Raw!AO169&gt;0,Deficit!$D$320-Raw!AO169,"")</f>
        <v>3.8578229715974004</v>
      </c>
      <c r="AM323" s="14">
        <f>IF(Raw!AP169&gt;0,Deficit!$D$320-Raw!AP169,"")</f>
        <v>4.0241555699249005</v>
      </c>
      <c r="AN323" s="14">
        <f>IF(Raw!AQ169&gt;0,Deficit!$D$320-Raw!AQ169,"")</f>
        <v>4.1468807343138003</v>
      </c>
      <c r="AO323" s="14">
        <f>IF(Raw!AR169&gt;0,Deficit!$D$320-Raw!AR169,"")</f>
        <v>2.983452617215999</v>
      </c>
      <c r="AP323" s="14">
        <f>IF(Raw!AS169&gt;0,Deficit!$D$320-Raw!AS169,"")</f>
        <v>2.4825077194774003</v>
      </c>
      <c r="AQ323" s="14">
        <f>IF(Raw!AT169&gt;0,Deficit!$D$320-Raw!AT169,"")</f>
        <v>2.4486696071539988</v>
      </c>
      <c r="AR323" s="14" t="str">
        <f>IF(Raw!AU169&gt;0,Deficit!$D$320-Raw!AU169,"")</f>
        <v/>
      </c>
    </row>
    <row r="324" spans="1:44" x14ac:dyDescent="0.25">
      <c r="A324" s="31" t="s">
        <v>48</v>
      </c>
      <c r="B324" s="31">
        <v>12</v>
      </c>
      <c r="C324" s="31">
        <v>120</v>
      </c>
      <c r="D324" s="19">
        <v>16</v>
      </c>
      <c r="E324" s="14"/>
      <c r="F324" s="14">
        <f>IF(Raw!I170&gt;0,Deficit!$D$322-Raw!I170,"")</f>
        <v>6.8712706384976308</v>
      </c>
      <c r="G324" s="14">
        <f>IF(Raw!J170&gt;0,Deficit!$D$322-Raw!J170,"")</f>
        <v>6.8300683820910102</v>
      </c>
      <c r="H324" s="14">
        <f>IF(Raw!K170&gt;0,Deficit!$D$322-Raw!K170,"")</f>
        <v>6.7967764064341196</v>
      </c>
      <c r="I324" s="14">
        <f>IF(Raw!L170&gt;0,Deficit!$D$322-Raw!L170,"")</f>
        <v>7.0087921287806392</v>
      </c>
      <c r="J324" s="14">
        <f>IF(Raw!M170&gt;0,Deficit!$D$322-Raw!M170,"")</f>
        <v>6.6829647896140596</v>
      </c>
      <c r="K324" s="14">
        <f>IF(Raw!N170&gt;0,Deficit!$D$322-Raw!N170,"")</f>
        <v>6.8584685371006202</v>
      </c>
      <c r="L324" s="14">
        <f>IF(Raw!O170&gt;0,Deficit!$D$322-Raw!O170,"")</f>
        <v>6.4599875623225103</v>
      </c>
      <c r="M324" s="14">
        <f>IF(Raw!P170&gt;0,Deficit!$D$322-Raw!P170,"")</f>
        <v>6.4924668244204806</v>
      </c>
      <c r="N324" s="14">
        <f>IF(Raw!Q170&gt;0,Deficit!$D$322-Raw!Q170,"")</f>
        <v>6.7466196056591006</v>
      </c>
      <c r="O324" s="14">
        <f>IF(Raw!R170&gt;0,Deficit!$D$322-Raw!R170,"")</f>
        <v>6.5702905803327702</v>
      </c>
      <c r="P324" s="14">
        <f>IF(Raw!S170&gt;0,Deficit!$D$322-Raw!S170,"")</f>
        <v>6.6162603001017501</v>
      </c>
      <c r="Q324" s="14">
        <f>IF(Raw!T170&gt;0,Deficit!$D$322-Raw!T170,"")</f>
        <v>6.7088741426524603</v>
      </c>
      <c r="R324" s="14">
        <f>IF(Raw!U170&gt;0,Deficit!$D$322-Raw!U170,"")</f>
        <v>6.8534451062290493</v>
      </c>
      <c r="S324" s="14">
        <f>IF(Raw!V170&gt;0,Deficit!$D$322-Raw!V170,"")</f>
        <v>6.6720597428594903</v>
      </c>
      <c r="T324" s="14">
        <f>IF(Raw!W170&gt;0,Deficit!$D$322-Raw!W170,"")</f>
        <v>6.7467481298591494</v>
      </c>
      <c r="U324" s="14"/>
      <c r="V324" s="14">
        <f>IF(Raw!Y170&gt;0,Deficit!$D$322-Raw!Y170,"")</f>
        <v>6.6915445099884003</v>
      </c>
      <c r="W324" s="14">
        <f>IF(Raw!Z170&gt;0,Deficit!$D$322-Raw!Z170,"")</f>
        <v>6.6991613526135207</v>
      </c>
      <c r="X324" s="14">
        <f>IF(Raw!AA170&gt;0,Deficit!$D$322-Raw!AA170,"")</f>
        <v>6.6741820127201699</v>
      </c>
      <c r="Y324" s="14">
        <f>IF(Raw!AB170&gt;0,Deficit!$D$322-Raw!AB170,"")</f>
        <v>6.5912720590322103</v>
      </c>
      <c r="Z324" s="14">
        <f>IF(Raw!AC170&gt;0,Deficit!$D$322-Raw!AC170,"")</f>
        <v>6.7400314211953294</v>
      </c>
      <c r="AA324" s="14">
        <f>IF(Raw!AD170&gt;0,Deficit!$D$322-Raw!AD170,"")</f>
        <v>6.6965708885930102</v>
      </c>
      <c r="AB324" s="14">
        <f>IF(Raw!AE170&gt;0,Deficit!$D$322-Raw!AE170,"")</f>
        <v>6.6314308440549805</v>
      </c>
      <c r="AC324" s="14">
        <f>IF(Raw!AF170&gt;0,Deficit!$D$322-Raw!AF170,"")</f>
        <v>6.3069768204196297</v>
      </c>
      <c r="AD324" s="14">
        <f>IF(Raw!AG170&gt;0,Deficit!$D$322-Raw!AG170,"")</f>
        <v>5.9153002547983</v>
      </c>
      <c r="AE324" s="14">
        <f>IF(Raw!AH170&gt;0,Deficit!$D$322-Raw!AH170,"")</f>
        <v>5.7946719567692995</v>
      </c>
      <c r="AF324" s="14">
        <f>IF(Raw!AI170&gt;0,Deficit!$D$322-Raw!AI170,"")</f>
        <v>5.2905559108353</v>
      </c>
      <c r="AG324" s="14">
        <f>IF(Raw!AJ170&gt;0,Deficit!$D$322-Raw!AJ170,"")</f>
        <v>4.7109719703492008</v>
      </c>
      <c r="AH324" s="14">
        <f>IF(Raw!AK170&gt;0,Deficit!$D$322-Raw!AK170,"")</f>
        <v>4.3591345894410995</v>
      </c>
      <c r="AI324" s="14">
        <f>IF(Raw!AL170&gt;0,Deficit!$D$322-Raw!AL170,"")</f>
        <v>3.6450317176592009</v>
      </c>
      <c r="AJ324" s="14">
        <f>IF(Raw!AM170&gt;0,Deficit!$D$322-Raw!AM170,"")</f>
        <v>4.3067683082550996</v>
      </c>
      <c r="AK324" s="14">
        <f>IF(Raw!AN170&gt;0,Deficit!$D$322-Raw!AN170,"")</f>
        <v>4.2766188282536994</v>
      </c>
      <c r="AL324" s="14">
        <f>IF(Raw!AO170&gt;0,Deficit!$D$322-Raw!AO170,"")</f>
        <v>4.9777059287659995</v>
      </c>
      <c r="AM324" s="14">
        <f>IF(Raw!AP170&gt;0,Deficit!$D$322-Raw!AP170,"")</f>
        <v>4.3082853277462991</v>
      </c>
      <c r="AN324" s="14">
        <f>IF(Raw!AQ170&gt;0,Deficit!$D$322-Raw!AQ170,"")</f>
        <v>4.6842471159653005</v>
      </c>
      <c r="AO324" s="14">
        <f>IF(Raw!AR170&gt;0,Deficit!$D$322-Raw!AR170,"")</f>
        <v>4.8026783282983008</v>
      </c>
      <c r="AP324" s="14">
        <f>IF(Raw!AS170&gt;0,Deficit!$D$322-Raw!AS170,"")</f>
        <v>3.2833376413319009</v>
      </c>
      <c r="AQ324" s="14">
        <f>IF(Raw!AT170&gt;0,Deficit!$D$322-Raw!AT170,"")</f>
        <v>2.8600345579814999</v>
      </c>
      <c r="AR324" s="14" t="str">
        <f>IF(Raw!AU170&gt;0,Deficit!$D$322-Raw!AU170,"")</f>
        <v/>
      </c>
    </row>
    <row r="325" spans="1:44" x14ac:dyDescent="0.25">
      <c r="A325" s="31" t="s">
        <v>48</v>
      </c>
      <c r="B325" s="31">
        <v>12</v>
      </c>
      <c r="C325" s="31">
        <v>150</v>
      </c>
      <c r="D325" s="19">
        <v>17</v>
      </c>
      <c r="E325" s="14"/>
      <c r="F325" s="14">
        <f>IF(Raw!I171&gt;0,Deficit!$D$324-Raw!I171,"")</f>
        <v>6.8252291079267007</v>
      </c>
      <c r="G325" s="14">
        <f>IF(Raw!J171&gt;0,Deficit!$D$324-Raw!J171,"")</f>
        <v>6.6797614182590994</v>
      </c>
      <c r="H325" s="14">
        <f>IF(Raw!K171&gt;0,Deficit!$D$324-Raw!K171,"")</f>
        <v>6.4816017263100996</v>
      </c>
      <c r="I325" s="14">
        <f>IF(Raw!L171&gt;0,Deficit!$D$324-Raw!L171,"")</f>
        <v>6.7579738732697994</v>
      </c>
      <c r="J325" s="14">
        <f>IF(Raw!M171&gt;0,Deficit!$D$324-Raw!M171,"")</f>
        <v>7.0209381484042908</v>
      </c>
      <c r="K325" s="14">
        <f>IF(Raw!N171&gt;0,Deficit!$D$324-Raw!N171,"")</f>
        <v>6.7582842308310003</v>
      </c>
      <c r="L325" s="14">
        <f>IF(Raw!O171&gt;0,Deficit!$D$324-Raw!O171,"")</f>
        <v>6.5589697035859995</v>
      </c>
      <c r="M325" s="14">
        <f>IF(Raw!P171&gt;0,Deficit!$D$324-Raw!P171,"")</f>
        <v>6.4046901065689994</v>
      </c>
      <c r="N325" s="14">
        <f>IF(Raw!Q171&gt;0,Deficit!$D$324-Raw!Q171,"")</f>
        <v>6.7156341856604005</v>
      </c>
      <c r="O325" s="14">
        <f>IF(Raw!R171&gt;0,Deficit!$D$324-Raw!R171,"")</f>
        <v>6.3909933888064003</v>
      </c>
      <c r="P325" s="14">
        <f>IF(Raw!S171&gt;0,Deficit!$D$324-Raw!S171,"")</f>
        <v>6.8007509062326008</v>
      </c>
      <c r="Q325" s="14">
        <f>IF(Raw!T171&gt;0,Deficit!$D$324-Raw!T171,"")</f>
        <v>6.6164542776852002</v>
      </c>
      <c r="R325" s="14">
        <f>IF(Raw!U171&gt;0,Deficit!$D$324-Raw!U171,"")</f>
        <v>6.8961309359689</v>
      </c>
      <c r="S325" s="14">
        <f>IF(Raw!V171&gt;0,Deficit!$D$324-Raw!V171,"")</f>
        <v>6.7948872193337007</v>
      </c>
      <c r="T325" s="14">
        <f>IF(Raw!W171&gt;0,Deficit!$D$324-Raw!W171,"")</f>
        <v>6.5879231946275993</v>
      </c>
      <c r="U325" s="14"/>
      <c r="V325" s="14">
        <f>IF(Raw!Y171&gt;0,Deficit!$D$324-Raw!Y171,"")</f>
        <v>6.6526526672074997</v>
      </c>
      <c r="W325" s="14">
        <f>IF(Raw!Z171&gt;0,Deficit!$D$324-Raw!Z171,"")</f>
        <v>6.6522875276247007</v>
      </c>
      <c r="X325" s="14">
        <f>IF(Raw!AA171&gt;0,Deficit!$D$324-Raw!AA171,"")</f>
        <v>6.6463986943302</v>
      </c>
      <c r="Y325" s="14">
        <f>IF(Raw!AB171&gt;0,Deficit!$D$324-Raw!AB171,"")</f>
        <v>6.7544180036819998</v>
      </c>
      <c r="Z325" s="14">
        <f>IF(Raw!AC171&gt;0,Deficit!$D$324-Raw!AC171,"")</f>
        <v>6.5950713344779004</v>
      </c>
      <c r="AA325" s="14">
        <f>IF(Raw!AD171&gt;0,Deficit!$D$324-Raw!AD171,"")</f>
        <v>6.6641154255813007</v>
      </c>
      <c r="AB325" s="14">
        <f>IF(Raw!AE171&gt;0,Deficit!$D$324-Raw!AE171,"")</f>
        <v>6.6643429585126004</v>
      </c>
      <c r="AC325" s="14">
        <f>IF(Raw!AF171&gt;0,Deficit!$D$324-Raw!AF171,"")</f>
        <v>6.7713471084730994</v>
      </c>
      <c r="AD325" s="14">
        <f>IF(Raw!AG171&gt;0,Deficit!$D$324-Raw!AG171,"")</f>
        <v>6.5135766819596999</v>
      </c>
      <c r="AE325" s="14">
        <f>IF(Raw!AH171&gt;0,Deficit!$D$324-Raw!AH171,"")</f>
        <v>6.6716676203360006</v>
      </c>
      <c r="AF325" s="14">
        <f>IF(Raw!AI171&gt;0,Deficit!$D$324-Raw!AI171,"")</f>
        <v>6.4542874729665005</v>
      </c>
      <c r="AG325" s="14">
        <f>IF(Raw!AJ171&gt;0,Deficit!$D$324-Raw!AJ171,"")</f>
        <v>6.7357569635989005</v>
      </c>
      <c r="AH325" s="14">
        <f>IF(Raw!AK171&gt;0,Deficit!$D$324-Raw!AK171,"")</f>
        <v>6.5308055512250007</v>
      </c>
      <c r="AI325" s="14">
        <f>IF(Raw!AL171&gt;0,Deficit!$D$324-Raw!AL171,"")</f>
        <v>6.3557701237128992</v>
      </c>
      <c r="AJ325" s="14">
        <f>IF(Raw!AM171&gt;0,Deficit!$D$324-Raw!AM171,"")</f>
        <v>6.1673082913591006</v>
      </c>
      <c r="AK325" s="14">
        <f>IF(Raw!AN171&gt;0,Deficit!$D$324-Raw!AN171,"")</f>
        <v>6.1951228943639993</v>
      </c>
      <c r="AL325" s="14">
        <f>IF(Raw!AO171&gt;0,Deficit!$D$324-Raw!AO171,"")</f>
        <v>6.0554531933758007</v>
      </c>
      <c r="AM325" s="14">
        <f>IF(Raw!AP171&gt;0,Deficit!$D$324-Raw!AP171,"")</f>
        <v>6.3016280270619998</v>
      </c>
      <c r="AN325" s="14">
        <f>IF(Raw!AQ171&gt;0,Deficit!$D$324-Raw!AQ171,"")</f>
        <v>6.0868722332648009</v>
      </c>
      <c r="AO325" s="14">
        <f>IF(Raw!AR171&gt;0,Deficit!$D$324-Raw!AR171,"")</f>
        <v>5.7275565102846002</v>
      </c>
      <c r="AP325" s="14">
        <f>IF(Raw!AS171&gt;0,Deficit!$D$324-Raw!AS171,"")</f>
        <v>3.6570201961379993</v>
      </c>
      <c r="AQ325" s="14">
        <f>IF(Raw!AT171&gt;0,Deficit!$D$324-Raw!AT171,"")</f>
        <v>3.5979571986378005</v>
      </c>
      <c r="AR325" s="14" t="str">
        <f>IF(Raw!AU171&gt;0,Deficit!$D$324-Raw!AU171,"")</f>
        <v/>
      </c>
    </row>
    <row r="326" spans="1:44" x14ac:dyDescent="0.25">
      <c r="A326" s="31" t="s">
        <v>48</v>
      </c>
      <c r="B326" s="31">
        <v>12</v>
      </c>
      <c r="C326" s="31">
        <v>200</v>
      </c>
      <c r="D326" s="19">
        <v>17</v>
      </c>
      <c r="E326" s="14"/>
      <c r="F326" s="14">
        <f>IF(Raw!I172&gt;0,Deficit!$D$326-Raw!I172,"")</f>
        <v>3.6156982423139006</v>
      </c>
      <c r="G326" s="14">
        <f>IF(Raw!J172&gt;0,Deficit!$D$326-Raw!J172,"")</f>
        <v>3.5107324628182006</v>
      </c>
      <c r="H326" s="14">
        <f>IF(Raw!K172&gt;0,Deficit!$D$326-Raw!K172,"")</f>
        <v>4.1138186507634007</v>
      </c>
      <c r="I326" s="14">
        <f>IF(Raw!L172&gt;0,Deficit!$D$326-Raw!L172,"")</f>
        <v>4.0416852625276007</v>
      </c>
      <c r="J326" s="14">
        <f>IF(Raw!M172&gt;0,Deficit!$D$326-Raw!M172,"")</f>
        <v>3.7633354638716003</v>
      </c>
      <c r="K326" s="14">
        <f>IF(Raw!N172&gt;0,Deficit!$D$326-Raw!N172,"")</f>
        <v>4.0109838967550004</v>
      </c>
      <c r="L326" s="14">
        <f>IF(Raw!O172&gt;0,Deficit!$D$326-Raw!O172,"")</f>
        <v>3.9802511895637007</v>
      </c>
      <c r="M326" s="14">
        <f>IF(Raw!P172&gt;0,Deficit!$D$326-Raw!P172,"")</f>
        <v>3.9637059893733007</v>
      </c>
      <c r="N326" s="14">
        <f>IF(Raw!Q172&gt;0,Deficit!$D$326-Raw!Q172,"")</f>
        <v>3.9100054919433003</v>
      </c>
      <c r="O326" s="14">
        <f>IF(Raw!R172&gt;0,Deficit!$D$326-Raw!R172,"")</f>
        <v>4.1726446809280997</v>
      </c>
      <c r="P326" s="14">
        <f>IF(Raw!S172&gt;0,Deficit!$D$326-Raw!S172,"")</f>
        <v>4.5393338359282005</v>
      </c>
      <c r="Q326" s="14">
        <f>IF(Raw!T172&gt;0,Deficit!$D$326-Raw!T172,"")</f>
        <v>3.9529465075857004</v>
      </c>
      <c r="R326" s="14">
        <f>IF(Raw!U172&gt;0,Deficit!$D$326-Raw!U172,"")</f>
        <v>4.0033556205099998</v>
      </c>
      <c r="S326" s="14">
        <f>IF(Raw!V172&gt;0,Deficit!$D$326-Raw!V172,"")</f>
        <v>4.0338100025029995</v>
      </c>
      <c r="T326" s="14">
        <f>IF(Raw!W172&gt;0,Deficit!$D$326-Raw!W172,"")</f>
        <v>4.1526578611860003</v>
      </c>
      <c r="U326" s="14"/>
      <c r="V326" s="14">
        <f>IF(Raw!Y172&gt;0,Deficit!$D$326-Raw!Y172,"")</f>
        <v>3.9211757660557005</v>
      </c>
      <c r="W326" s="14">
        <f>IF(Raw!Z172&gt;0,Deficit!$D$326-Raw!Z172,"")</f>
        <v>3.7428679303296004</v>
      </c>
      <c r="X326" s="14">
        <f>IF(Raw!AA172&gt;0,Deficit!$D$326-Raw!AA172,"")</f>
        <v>3.4943883084352994</v>
      </c>
      <c r="Y326" s="14">
        <f>IF(Raw!AB172&gt;0,Deficit!$D$326-Raw!AB172,"")</f>
        <v>3.9053205822751007</v>
      </c>
      <c r="Z326" s="14">
        <f>IF(Raw!AC172&gt;0,Deficit!$D$326-Raw!AC172,"")</f>
        <v>3.9657896033734001</v>
      </c>
      <c r="AA326" s="14">
        <f>IF(Raw!AD172&gt;0,Deficit!$D$326-Raw!AD172,"")</f>
        <v>3.6136664626886006</v>
      </c>
      <c r="AB326" s="14">
        <f>IF(Raw!AE172&gt;0,Deficit!$D$326-Raw!AE172,"")</f>
        <v>3.6996646729045004</v>
      </c>
      <c r="AC326" s="14">
        <f>IF(Raw!AF172&gt;0,Deficit!$D$326-Raw!AF172,"")</f>
        <v>3.8839968644773002</v>
      </c>
      <c r="AD326" s="14">
        <f>IF(Raw!AG172&gt;0,Deficit!$D$326-Raw!AG172,"")</f>
        <v>3.7060119310947002</v>
      </c>
      <c r="AE326" s="14">
        <f>IF(Raw!AH172&gt;0,Deficit!$D$326-Raw!AH172,"")</f>
        <v>3.8938614225274009</v>
      </c>
      <c r="AF326" s="14">
        <f>IF(Raw!AI172&gt;0,Deficit!$D$326-Raw!AI172,"")</f>
        <v>3.6236712450683992</v>
      </c>
      <c r="AG326" s="14">
        <f>IF(Raw!AJ172&gt;0,Deficit!$D$326-Raw!AJ172,"")</f>
        <v>3.7222813255097993</v>
      </c>
      <c r="AH326" s="14">
        <f>IF(Raw!AK172&gt;0,Deficit!$D$326-Raw!AK172,"")</f>
        <v>4.0138048429825002</v>
      </c>
      <c r="AI326" s="14">
        <f>IF(Raw!AL172&gt;0,Deficit!$D$326-Raw!AL172,"")</f>
        <v>3.7098264662256994</v>
      </c>
      <c r="AJ326" s="14">
        <f>IF(Raw!AM172&gt;0,Deficit!$D$326-Raw!AM172,"")</f>
        <v>3.8216742785769995</v>
      </c>
      <c r="AK326" s="14">
        <f>IF(Raw!AN172&gt;0,Deficit!$D$326-Raw!AN172,"")</f>
        <v>3.6326113498211008</v>
      </c>
      <c r="AL326" s="14">
        <f>IF(Raw!AO172&gt;0,Deficit!$D$326-Raw!AO172,"")</f>
        <v>3.9263461713150001</v>
      </c>
      <c r="AM326" s="14">
        <f>IF(Raw!AP172&gt;0,Deficit!$D$326-Raw!AP172,"")</f>
        <v>3.1833051530863994</v>
      </c>
      <c r="AN326" s="14">
        <f>IF(Raw!AQ172&gt;0,Deficit!$D$326-Raw!AQ172,"")</f>
        <v>3.6980042227572998</v>
      </c>
      <c r="AO326" s="14">
        <f>IF(Raw!AR172&gt;0,Deficit!$D$326-Raw!AR172,"")</f>
        <v>3.7799823589275992</v>
      </c>
      <c r="AP326" s="14">
        <f>IF(Raw!AS172&gt;0,Deficit!$D$326-Raw!AS172,"")</f>
        <v>3.9011170630222995</v>
      </c>
      <c r="AQ326" s="14">
        <f>IF(Raw!AT172&gt;0,Deficit!$D$326-Raw!AT172,"")</f>
        <v>3.9134305263751994</v>
      </c>
      <c r="AR326" s="14" t="str">
        <f>IF(Raw!AU172&gt;0,Deficit!$D$326-Raw!AU172,"")</f>
        <v/>
      </c>
    </row>
    <row r="327" spans="1:44" x14ac:dyDescent="0.25">
      <c r="A327" s="33" t="s">
        <v>49</v>
      </c>
      <c r="B327" s="33">
        <v>12</v>
      </c>
      <c r="C327" s="33">
        <v>15</v>
      </c>
      <c r="D327" s="90">
        <v>26.5</v>
      </c>
      <c r="E327" s="34">
        <f>IF(Raw!H173&gt;0,Deficit!$D$327-Raw!H173,"")</f>
        <v>16.75</v>
      </c>
      <c r="F327" s="34">
        <f>IF(Raw!I173&gt;0,Deficit!$D$327-Raw!I173,"")</f>
        <v>15.6</v>
      </c>
      <c r="G327" s="34">
        <f>IF(Raw!J173&gt;0,Deficit!$D$327-Raw!J173,"")</f>
        <v>9.3500000000000014</v>
      </c>
      <c r="H327" s="34">
        <f>IF(Raw!K173&gt;0,Deficit!$D$327-Raw!K173,"")</f>
        <v>14.6</v>
      </c>
      <c r="I327" s="34">
        <f>IF(Raw!L173&gt;0,Deficit!$D$327-Raw!L173,"")</f>
        <v>-1.25</v>
      </c>
      <c r="J327" s="34">
        <f>IF(Raw!M173&gt;0,Deficit!$D$327-Raw!M173,"")</f>
        <v>11.6</v>
      </c>
      <c r="K327" s="34">
        <f>IF(Raw!N173&gt;0,Deficit!$D$327-Raw!N173,"")</f>
        <v>4.9499999999999993</v>
      </c>
      <c r="L327" s="34">
        <f>IF(Raw!O173&gt;0,Deficit!$D$327-Raw!O173,"")</f>
        <v>17.95</v>
      </c>
      <c r="M327" s="34">
        <f>IF(Raw!P173&gt;0,Deficit!$D$327-Raw!P173,"")</f>
        <v>14.9</v>
      </c>
      <c r="N327" s="34">
        <f>IF(Raw!Q173&gt;0,Deficit!$D$327-Raw!Q173,"")</f>
        <v>16.25</v>
      </c>
      <c r="O327" s="34">
        <f>IF(Raw!R173&gt;0,Deficit!$D$327-Raw!R173,"")</f>
        <v>3.8000000000000007</v>
      </c>
      <c r="P327" s="34">
        <f>IF(Raw!S173&gt;0,Deficit!$D$327-Raw!S173,"")</f>
        <v>17.350000000000001</v>
      </c>
      <c r="Q327" s="34">
        <f>IF(Raw!T173&gt;0,Deficit!$D$327-Raw!T173,"")</f>
        <v>15.45</v>
      </c>
      <c r="R327" s="34">
        <f>IF(Raw!U173&gt;0,Deficit!$D$327-Raw!U173,"")</f>
        <v>17.7</v>
      </c>
      <c r="S327" s="34">
        <f>IF(Raw!V173&gt;0,Deficit!$D$327-Raw!V173,"")</f>
        <v>8.3500000000000014</v>
      </c>
      <c r="T327" s="34">
        <f>IF(Raw!W173&gt;0,Deficit!$D$327-Raw!W173,"")</f>
        <v>4.3999999999999986</v>
      </c>
      <c r="U327" s="34"/>
      <c r="V327" s="34">
        <f>IF(Raw!Y173&gt;0,Deficit!$D$327-Raw!Y173,"")</f>
        <v>14.25</v>
      </c>
      <c r="W327" s="34">
        <f>IF(Raw!Z173&gt;0,Deficit!$D$327-Raw!Z173,"")</f>
        <v>17.2</v>
      </c>
      <c r="X327" s="34">
        <f>IF(Raw!AA173&gt;0,Deficit!$D$327-Raw!AA173,"")</f>
        <v>6.8500000000000014</v>
      </c>
      <c r="Y327" s="34">
        <f>IF(Raw!AB173&gt;0,Deficit!$D$327-Raw!AB173,"")</f>
        <v>16.899999999999999</v>
      </c>
      <c r="Z327" s="34">
        <f>IF(Raw!AC173&gt;0,Deficit!$D$327-Raw!AC173,"")</f>
        <v>0.60000000000000142</v>
      </c>
      <c r="AA327" s="34">
        <f>IF(Raw!AD173&gt;0,Deficit!$D$327-Raw!AD173,"")</f>
        <v>1.1999999999999993</v>
      </c>
      <c r="AB327" s="34">
        <f>IF(Raw!AE173&gt;0,Deficit!$D$327-Raw!AE173,"")</f>
        <v>2.0500000000000007</v>
      </c>
      <c r="AC327" s="34">
        <f>IF(Raw!AF173&gt;0,Deficit!$D$327-Raw!AF173,"")</f>
        <v>-0.14999999999999858</v>
      </c>
      <c r="AD327" s="34">
        <f>IF(Raw!AG173&gt;0,Deficit!$D$327-Raw!AG173,"")</f>
        <v>9.75</v>
      </c>
      <c r="AE327" s="34">
        <f>IF(Raw!AH173&gt;0,Deficit!$D$327-Raw!AH173,"")</f>
        <v>-1.1999999999999993</v>
      </c>
      <c r="AF327" s="34">
        <f>IF(Raw!AI173&gt;0,Deficit!$D$327-Raw!AI173,"")</f>
        <v>10.75</v>
      </c>
      <c r="AG327" s="34">
        <f>IF(Raw!AJ173&gt;0,Deficit!$D$327-Raw!AJ173,"")</f>
        <v>14.85</v>
      </c>
      <c r="AH327" s="34">
        <f>IF(Raw!AK173&gt;0,Deficit!$D$327-Raw!AK173,"")</f>
        <v>3.8500000000000014</v>
      </c>
      <c r="AI327" s="34">
        <f>IF(Raw!AL173&gt;0,Deficit!$D$327-Raw!AL173,"")</f>
        <v>16.3</v>
      </c>
      <c r="AJ327" s="34">
        <f>IF(Raw!AM173&gt;0,Deficit!$D$327-Raw!AM173,"")</f>
        <v>2.6499999999999986</v>
      </c>
      <c r="AK327" s="34">
        <f>IF(Raw!AN173&gt;0,Deficit!$D$327-Raw!AN173,"")</f>
        <v>13.95</v>
      </c>
      <c r="AL327" s="34">
        <f>IF(Raw!AO173&gt;0,Deficit!$D$327-Raw!AO173,"")</f>
        <v>17.25</v>
      </c>
      <c r="AM327" s="34">
        <f>IF(Raw!AP173&gt;0,Deficit!$D$327-Raw!AP173,"")</f>
        <v>17.75</v>
      </c>
      <c r="AN327" s="34">
        <f>IF(Raw!AQ173&gt;0,Deficit!$D$327-Raw!AQ173,"")</f>
        <v>13.85</v>
      </c>
      <c r="AO327" s="34">
        <f>IF(Raw!AR173&gt;0,Deficit!$D$327-Raw!AR173,"")</f>
        <v>-0.35000000000000142</v>
      </c>
      <c r="AP327" s="34">
        <f>IF(Raw!AS173&gt;0,Deficit!$D$327-Raw!AS173,"")</f>
        <v>-1.5</v>
      </c>
      <c r="AQ327" s="34">
        <f>IF(Raw!AT173&gt;0,Deficit!$D$327-Raw!AT173,"")</f>
        <v>-3.1499999999999986</v>
      </c>
      <c r="AR327" s="34" t="str">
        <f>IF(Raw!AU173&gt;0,Deficit!$D$327-Raw!AU173,"")</f>
        <v/>
      </c>
    </row>
    <row r="328" spans="1:44" x14ac:dyDescent="0.25">
      <c r="A328" s="26" t="s">
        <v>49</v>
      </c>
      <c r="B328" s="26">
        <v>12</v>
      </c>
      <c r="C328" s="26">
        <v>30</v>
      </c>
      <c r="D328" s="19">
        <v>26</v>
      </c>
      <c r="E328" s="14"/>
      <c r="F328" s="14">
        <f>IF(Raw!I174&gt;0,Deficit!$D$329-Raw!I174,"")</f>
        <v>5.4425873696680007</v>
      </c>
      <c r="G328" s="14">
        <f>IF(Raw!J174&gt;0,Deficit!$D$329-Raw!J174,"")</f>
        <v>2.1894322398302997</v>
      </c>
      <c r="H328" s="14">
        <f>IF(Raw!K174&gt;0,Deficit!$D$329-Raw!K174,"")</f>
        <v>3.0022370866069004</v>
      </c>
      <c r="I328" s="14">
        <f>IF(Raw!L174&gt;0,Deficit!$D$329-Raw!L174,"")</f>
        <v>-1.7240162037315017</v>
      </c>
      <c r="J328" s="14">
        <f>IF(Raw!M174&gt;0,Deficit!$D$329-Raw!M174,"")</f>
        <v>6.0452529311939003</v>
      </c>
      <c r="K328" s="14">
        <f>IF(Raw!N174&gt;0,Deficit!$D$329-Raw!N174,"")</f>
        <v>1.6915330064462992</v>
      </c>
      <c r="L328" s="14">
        <f>IF(Raw!O174&gt;0,Deficit!$D$329-Raw!O174,"")</f>
        <v>8.9148383160995017</v>
      </c>
      <c r="M328" s="14">
        <f>IF(Raw!P174&gt;0,Deficit!$D$329-Raw!P174,"")</f>
        <v>9.6070640597073016</v>
      </c>
      <c r="N328" s="14">
        <f>IF(Raw!Q174&gt;0,Deficit!$D$329-Raw!Q174,"")</f>
        <v>11.4680154553359</v>
      </c>
      <c r="O328" s="14">
        <f>IF(Raw!R174&gt;0,Deficit!$D$329-Raw!R174,"")</f>
        <v>8.9716214740017008</v>
      </c>
      <c r="P328" s="14">
        <f>IF(Raw!S174&gt;0,Deficit!$D$329-Raw!S174,"")</f>
        <v>10.8439095821367</v>
      </c>
      <c r="Q328" s="14">
        <f>IF(Raw!T174&gt;0,Deficit!$D$329-Raw!T174,"")</f>
        <v>10.5532203136448</v>
      </c>
      <c r="R328" s="14">
        <f>IF(Raw!U174&gt;0,Deficit!$D$329-Raw!U174,"")</f>
        <v>10.3394085901139</v>
      </c>
      <c r="S328" s="14">
        <f>IF(Raw!V174&gt;0,Deficit!$D$329-Raw!V174,"")</f>
        <v>10.564462887690199</v>
      </c>
      <c r="T328" s="14">
        <f>IF(Raw!W174&gt;0,Deficit!$D$329-Raw!W174,"")</f>
        <v>9.8907213054867995</v>
      </c>
      <c r="U328" s="14"/>
      <c r="V328" s="14">
        <f>IF(Raw!Y174&gt;0,Deficit!$D$329-Raw!Y174,"")</f>
        <v>11.229434204537</v>
      </c>
      <c r="W328" s="14">
        <f>IF(Raw!Z174&gt;0,Deficit!$D$329-Raw!Z174,"")</f>
        <v>12.080913311561201</v>
      </c>
      <c r="X328" s="14">
        <f>IF(Raw!AA174&gt;0,Deficit!$D$329-Raw!AA174,"")</f>
        <v>11.149435438674301</v>
      </c>
      <c r="Y328" s="14">
        <f>IF(Raw!AB174&gt;0,Deficit!$D$329-Raw!AB174,"")</f>
        <v>11.844755269556201</v>
      </c>
      <c r="Z328" s="14">
        <f>IF(Raw!AC174&gt;0,Deficit!$D$329-Raw!AC174,"")</f>
        <v>0.77635432382249903</v>
      </c>
      <c r="AA328" s="14">
        <f>IF(Raw!AD174&gt;0,Deficit!$D$329-Raw!AD174,"")</f>
        <v>3.0583840082205995</v>
      </c>
      <c r="AB328" s="14">
        <f>IF(Raw!AE174&gt;0,Deficit!$D$329-Raw!AE174,"")</f>
        <v>1.947008414187799</v>
      </c>
      <c r="AC328" s="14">
        <f>IF(Raw!AF174&gt;0,Deficit!$D$329-Raw!AF174,"")</f>
        <v>-0.20918260160500068</v>
      </c>
      <c r="AD328" s="14">
        <f>IF(Raw!AG174&gt;0,Deficit!$D$329-Raw!AG174,"")</f>
        <v>5.0155627922617008</v>
      </c>
      <c r="AE328" s="14">
        <f>IF(Raw!AH174&gt;0,Deficit!$D$329-Raw!AH174,"")</f>
        <v>-0.61517325915029986</v>
      </c>
      <c r="AF328" s="14">
        <f>IF(Raw!AI174&gt;0,Deficit!$D$329-Raw!AI174,"")</f>
        <v>1.2989973849735001</v>
      </c>
      <c r="AG328" s="14">
        <f>IF(Raw!AJ174&gt;0,Deficit!$D$329-Raw!AJ174,"")</f>
        <v>9.2078370944660008</v>
      </c>
      <c r="AH328" s="14">
        <f>IF(Raw!AK174&gt;0,Deficit!$D$329-Raw!AK174,"")</f>
        <v>8.5229344993520009</v>
      </c>
      <c r="AI328" s="14">
        <f>IF(Raw!AL174&gt;0,Deficit!$D$329-Raw!AL174,"")</f>
        <v>10.1092561166962</v>
      </c>
      <c r="AJ328" s="14">
        <f>IF(Raw!AM174&gt;0,Deficit!$D$329-Raw!AM174,"")</f>
        <v>9.0880298768161012</v>
      </c>
      <c r="AK328" s="14">
        <f>IF(Raw!AN174&gt;0,Deficit!$D$329-Raw!AN174,"")</f>
        <v>9.7972498460914004</v>
      </c>
      <c r="AL328" s="14">
        <f>IF(Raw!AO174&gt;0,Deficit!$D$329-Raw!AO174,"")</f>
        <v>11.2353227301762</v>
      </c>
      <c r="AM328" s="14">
        <f>IF(Raw!AP174&gt;0,Deficit!$D$329-Raw!AP174,"")</f>
        <v>11.222405277598099</v>
      </c>
      <c r="AN328" s="14">
        <f>IF(Raw!AQ174&gt;0,Deficit!$D$329-Raw!AQ174,"")</f>
        <v>-0.17056878647609963</v>
      </c>
      <c r="AO328" s="14">
        <f>IF(Raw!AR174&gt;0,Deficit!$D$329-Raw!AR174,"")</f>
        <v>0.33619339739140131</v>
      </c>
      <c r="AP328" s="14">
        <f>IF(Raw!AS174&gt;0,Deficit!$D$329-Raw!AS174,"")</f>
        <v>1.4407561270989007</v>
      </c>
      <c r="AQ328" s="14">
        <f>IF(Raw!AT174&gt;0,Deficit!$D$329-Raw!AT174,"")</f>
        <v>1.9358438788195009</v>
      </c>
      <c r="AR328" s="14" t="str">
        <f>IF(Raw!AU174&gt;0,Deficit!$D$329-Raw!AU174,"")</f>
        <v/>
      </c>
    </row>
    <row r="329" spans="1:44" x14ac:dyDescent="0.25">
      <c r="A329" s="31" t="s">
        <v>49</v>
      </c>
      <c r="B329" s="26">
        <v>12</v>
      </c>
      <c r="C329" s="26">
        <v>60</v>
      </c>
      <c r="D329" s="19">
        <v>16</v>
      </c>
      <c r="E329" s="14"/>
      <c r="F329" s="14">
        <f>IF(Raw!I175&gt;0,Deficit!$D$331-Raw!I175,"")</f>
        <v>4.3216629306492003</v>
      </c>
      <c r="G329" s="14">
        <f>IF(Raw!J175&gt;0,Deficit!$D$331-Raw!J175,"")</f>
        <v>2.2585139434630008</v>
      </c>
      <c r="H329" s="14">
        <f>IF(Raw!K175&gt;0,Deficit!$D$331-Raw!K175,"")</f>
        <v>3.1800715610041994</v>
      </c>
      <c r="I329" s="14">
        <f>IF(Raw!L175&gt;0,Deficit!$D$331-Raw!L175,"")</f>
        <v>-0.11947413468299928</v>
      </c>
      <c r="J329" s="14">
        <f>IF(Raw!M175&gt;0,Deficit!$D$331-Raw!M175,"")</f>
        <v>0.71168419315969977</v>
      </c>
      <c r="K329" s="14">
        <f>IF(Raw!N175&gt;0,Deficit!$D$331-Raw!N175,"")</f>
        <v>0.55866581421729933</v>
      </c>
      <c r="L329" s="14">
        <f>IF(Raw!O175&gt;0,Deficit!$D$331-Raw!O175,"")</f>
        <v>1.0808872736326993</v>
      </c>
      <c r="M329" s="14">
        <f>IF(Raw!P175&gt;0,Deficit!$D$331-Raw!P175,"")</f>
        <v>1.0184704956188</v>
      </c>
      <c r="N329" s="14">
        <f>IF(Raw!Q175&gt;0,Deficit!$D$331-Raw!Q175,"")</f>
        <v>2.0361866210549007</v>
      </c>
      <c r="O329" s="14">
        <f>IF(Raw!R175&gt;0,Deficit!$D$331-Raw!R175,"")</f>
        <v>2.0991244123192008</v>
      </c>
      <c r="P329" s="14">
        <f>IF(Raw!S175&gt;0,Deficit!$D$331-Raw!S175,"")</f>
        <v>2.5909301230786994</v>
      </c>
      <c r="Q329" s="14">
        <f>IF(Raw!T175&gt;0,Deficit!$D$331-Raw!T175,"")</f>
        <v>2.6452544098131003</v>
      </c>
      <c r="R329" s="14">
        <f>IF(Raw!U175&gt;0,Deficit!$D$331-Raw!U175,"")</f>
        <v>3.1801071361926994</v>
      </c>
      <c r="S329" s="14">
        <f>IF(Raw!V175&gt;0,Deficit!$D$331-Raw!V175,"")</f>
        <v>3.3189657227141005</v>
      </c>
      <c r="T329" s="14">
        <f>IF(Raw!W175&gt;0,Deficit!$D$331-Raw!W175,"")</f>
        <v>3.6082192917717997</v>
      </c>
      <c r="U329" s="14"/>
      <c r="V329" s="14">
        <f>IF(Raw!Y175&gt;0,Deficit!$D$331-Raw!Y175,"")</f>
        <v>3.6501749141005</v>
      </c>
      <c r="W329" s="14">
        <f>IF(Raw!Z175&gt;0,Deficit!$D$331-Raw!Z175,"")</f>
        <v>4.3482420367277008</v>
      </c>
      <c r="X329" s="14">
        <f>IF(Raw!AA175&gt;0,Deficit!$D$331-Raw!AA175,"")</f>
        <v>4.4944442357680003</v>
      </c>
      <c r="Y329" s="14">
        <f>IF(Raw!AB175&gt;0,Deficit!$D$331-Raw!AB175,"")</f>
        <v>4.5700260536420991</v>
      </c>
      <c r="Z329" s="14">
        <f>IF(Raw!AC175&gt;0,Deficit!$D$331-Raw!AC175,"")</f>
        <v>1.3287721413807994</v>
      </c>
      <c r="AA329" s="14">
        <f>IF(Raw!AD175&gt;0,Deficit!$D$331-Raw!AD175,"")</f>
        <v>1.5627768831914004</v>
      </c>
      <c r="AB329" s="14">
        <f>IF(Raw!AE175&gt;0,Deficit!$D$331-Raw!AE175,"")</f>
        <v>0.7910152261621004</v>
      </c>
      <c r="AC329" s="14">
        <f>IF(Raw!AF175&gt;0,Deficit!$D$331-Raw!AF175,"")</f>
        <v>-0.16204588079650151</v>
      </c>
      <c r="AD329" s="14">
        <f>IF(Raw!AG175&gt;0,Deficit!$D$331-Raw!AG175,"")</f>
        <v>0.5194844834945993</v>
      </c>
      <c r="AE329" s="14">
        <f>IF(Raw!AH175&gt;0,Deficit!$D$331-Raw!AH175,"")</f>
        <v>0.65738820485909955</v>
      </c>
      <c r="AF329" s="14">
        <f>IF(Raw!AI175&gt;0,Deficit!$D$331-Raw!AI175,"")</f>
        <v>0.78030073577749981</v>
      </c>
      <c r="AG329" s="14">
        <f>IF(Raw!AJ175&gt;0,Deficit!$D$331-Raw!AJ175,"")</f>
        <v>1.3456955442352001</v>
      </c>
      <c r="AH329" s="14">
        <f>IF(Raw!AK175&gt;0,Deficit!$D$331-Raw!AK175,"")</f>
        <v>1.5867843832948001</v>
      </c>
      <c r="AI329" s="14">
        <f>IF(Raw!AL175&gt;0,Deficit!$D$331-Raw!AL175,"")</f>
        <v>1.9068735814527997</v>
      </c>
      <c r="AJ329" s="14">
        <f>IF(Raw!AM175&gt;0,Deficit!$D$331-Raw!AM175,"")</f>
        <v>2.1504289405751003</v>
      </c>
      <c r="AK329" s="14">
        <f>IF(Raw!AN175&gt;0,Deficit!$D$331-Raw!AN175,"")</f>
        <v>2.6601425915138002</v>
      </c>
      <c r="AL329" s="14">
        <f>IF(Raw!AO175&gt;0,Deficit!$D$331-Raw!AO175,"")</f>
        <v>3.7841371039693001</v>
      </c>
      <c r="AM329" s="14">
        <f>IF(Raw!AP175&gt;0,Deficit!$D$331-Raw!AP175,"")</f>
        <v>3.5767203451985008</v>
      </c>
      <c r="AN329" s="14">
        <f>IF(Raw!AQ175&gt;0,Deficit!$D$331-Raw!AQ175,"")</f>
        <v>1.0072984719386007</v>
      </c>
      <c r="AO329" s="14">
        <f>IF(Raw!AR175&gt;0,Deficit!$D$331-Raw!AR175,"")</f>
        <v>0.63519900453669997</v>
      </c>
      <c r="AP329" s="14">
        <f>IF(Raw!AS175&gt;0,Deficit!$D$331-Raw!AS175,"")</f>
        <v>2.4359594211425009</v>
      </c>
      <c r="AQ329" s="14">
        <f>IF(Raw!AT175&gt;0,Deficit!$D$331-Raw!AT175,"")</f>
        <v>1.5861096990849006</v>
      </c>
      <c r="AR329" s="14" t="str">
        <f>IF(Raw!AU175&gt;0,Deficit!$D$331-Raw!AU175,"")</f>
        <v/>
      </c>
    </row>
    <row r="330" spans="1:44" x14ac:dyDescent="0.25">
      <c r="A330" s="31" t="s">
        <v>49</v>
      </c>
      <c r="B330" s="26">
        <v>12</v>
      </c>
      <c r="C330" s="26">
        <v>90</v>
      </c>
      <c r="D330" s="19">
        <v>15</v>
      </c>
      <c r="E330" s="14"/>
      <c r="F330" s="14">
        <f>IF(Raw!I176&gt;0,Deficit!$D$333-Raw!I176,"")</f>
        <v>6.1314325681218609</v>
      </c>
      <c r="G330" s="14">
        <f>IF(Raw!J176&gt;0,Deficit!$D$333-Raw!J176,"")</f>
        <v>6.2344890490004694</v>
      </c>
      <c r="H330" s="14">
        <f>IF(Raw!K176&gt;0,Deficit!$D$333-Raw!K176,"")</f>
        <v>6.1671086723686308</v>
      </c>
      <c r="I330" s="14">
        <f>IF(Raw!L176&gt;0,Deficit!$D$333-Raw!L176,"")</f>
        <v>6.0757196312028992</v>
      </c>
      <c r="J330" s="14">
        <f>IF(Raw!M176&gt;0,Deficit!$D$333-Raw!M176,"")</f>
        <v>5.6951897237596096</v>
      </c>
      <c r="K330" s="14">
        <f>IF(Raw!N176&gt;0,Deficit!$D$333-Raw!N176,"")</f>
        <v>5.7677161812112292</v>
      </c>
      <c r="L330" s="14">
        <f>IF(Raw!O176&gt;0,Deficit!$D$333-Raw!O176,"")</f>
        <v>5.4910463852237896</v>
      </c>
      <c r="M330" s="14">
        <f>IF(Raw!P176&gt;0,Deficit!$D$333-Raw!P176,"")</f>
        <v>5.6510531508081794</v>
      </c>
      <c r="N330" s="14">
        <f>IF(Raw!Q176&gt;0,Deficit!$D$333-Raw!Q176,"")</f>
        <v>5.4492280275702498</v>
      </c>
      <c r="O330" s="14">
        <f>IF(Raw!R176&gt;0,Deficit!$D$333-Raw!R176,"")</f>
        <v>5.4493882141886392</v>
      </c>
      <c r="P330" s="14">
        <f>IF(Raw!S176&gt;0,Deficit!$D$333-Raw!S176,"")</f>
        <v>5.3634481787370003</v>
      </c>
      <c r="Q330" s="14">
        <f>IF(Raw!T176&gt;0,Deficit!$D$333-Raw!T176,"")</f>
        <v>5.3746916023065392</v>
      </c>
      <c r="R330" s="14">
        <f>IF(Raw!U176&gt;0,Deficit!$D$333-Raw!U176,"")</f>
        <v>5.4764560273869698</v>
      </c>
      <c r="S330" s="14">
        <f>IF(Raw!V176&gt;0,Deficit!$D$333-Raw!V176,"")</f>
        <v>5.6633155662299792</v>
      </c>
      <c r="T330" s="14">
        <f>IF(Raw!W176&gt;0,Deficit!$D$333-Raw!W176,"")</f>
        <v>5.5532751871580501</v>
      </c>
      <c r="U330" s="14"/>
      <c r="V330" s="14">
        <f>IF(Raw!Y176&gt;0,Deficit!$D$333-Raw!Y176,"")</f>
        <v>5.5549864224700602</v>
      </c>
      <c r="W330" s="14">
        <f>IF(Raw!Z176&gt;0,Deficit!$D$333-Raw!Z176,"")</f>
        <v>5.8425247877228603</v>
      </c>
      <c r="X330" s="14">
        <f>IF(Raw!AA176&gt;0,Deficit!$D$333-Raw!AA176,"")</f>
        <v>5.7835897424014107</v>
      </c>
      <c r="Y330" s="14">
        <f>IF(Raw!AB176&gt;0,Deficit!$D$333-Raw!AB176,"")</f>
        <v>5.7671849788314091</v>
      </c>
      <c r="Z330" s="14">
        <f>IF(Raw!AC176&gt;0,Deficit!$D$333-Raw!AC176,"")</f>
        <v>5.6387983167379492</v>
      </c>
      <c r="AA330" s="14">
        <f>IF(Raw!AD176&gt;0,Deficit!$D$333-Raw!AD176,"")</f>
        <v>5.1973861734296491</v>
      </c>
      <c r="AB330" s="14">
        <f>IF(Raw!AE176&gt;0,Deficit!$D$333-Raw!AE176,"")</f>
        <v>3.1343329353643998</v>
      </c>
      <c r="AC330" s="14">
        <f>IF(Raw!AF176&gt;0,Deficit!$D$333-Raw!AF176,"")</f>
        <v>2.8927847824347008</v>
      </c>
      <c r="AD330" s="14">
        <f>IF(Raw!AG176&gt;0,Deficit!$D$333-Raw!AG176,"")</f>
        <v>2.9683014776499004</v>
      </c>
      <c r="AE330" s="14">
        <f>IF(Raw!AH176&gt;0,Deficit!$D$333-Raw!AH176,"")</f>
        <v>2.8747484860955002</v>
      </c>
      <c r="AF330" s="14">
        <f>IF(Raw!AI176&gt;0,Deficit!$D$333-Raw!AI176,"")</f>
        <v>2.9995524519549992</v>
      </c>
      <c r="AG330" s="14">
        <f>IF(Raw!AJ176&gt;0,Deficit!$D$333-Raw!AJ176,"")</f>
        <v>3.7200907658518005</v>
      </c>
      <c r="AH330" s="14">
        <f>IF(Raw!AK176&gt;0,Deficit!$D$333-Raw!AK176,"")</f>
        <v>3.4043251265477004</v>
      </c>
      <c r="AI330" s="14">
        <f>IF(Raw!AL176&gt;0,Deficit!$D$333-Raw!AL176,"")</f>
        <v>3.3530316693613997</v>
      </c>
      <c r="AJ330" s="14">
        <f>IF(Raw!AM176&gt;0,Deficit!$D$333-Raw!AM176,"")</f>
        <v>3.6280620342018004</v>
      </c>
      <c r="AK330" s="14">
        <f>IF(Raw!AN176&gt;0,Deficit!$D$333-Raw!AN176,"")</f>
        <v>3.6669001976807998</v>
      </c>
      <c r="AL330" s="14">
        <f>IF(Raw!AO176&gt;0,Deficit!$D$333-Raw!AO176,"")</f>
        <v>4.4147984562544007</v>
      </c>
      <c r="AM330" s="14">
        <f>IF(Raw!AP176&gt;0,Deficit!$D$333-Raw!AP176,"")</f>
        <v>3.9344142757118998</v>
      </c>
      <c r="AN330" s="14">
        <f>IF(Raw!AQ176&gt;0,Deficit!$D$333-Raw!AQ176,"")</f>
        <v>4.1241755161120999</v>
      </c>
      <c r="AO330" s="14">
        <f>IF(Raw!AR176&gt;0,Deficit!$D$333-Raw!AR176,"")</f>
        <v>1.9931926839800997</v>
      </c>
      <c r="AP330" s="14">
        <f>IF(Raw!AS176&gt;0,Deficit!$D$333-Raw!AS176,"")</f>
        <v>3.4767813923140007</v>
      </c>
      <c r="AQ330" s="14">
        <f>IF(Raw!AT176&gt;0,Deficit!$D$333-Raw!AT176,"")</f>
        <v>3.0714371564013003</v>
      </c>
      <c r="AR330" s="14" t="str">
        <f>IF(Raw!AU176&gt;0,Deficit!$D$333-Raw!AU176,"")</f>
        <v/>
      </c>
    </row>
    <row r="331" spans="1:44" x14ac:dyDescent="0.25">
      <c r="A331" s="31" t="s">
        <v>49</v>
      </c>
      <c r="B331" s="26">
        <v>12</v>
      </c>
      <c r="C331" s="26">
        <v>120</v>
      </c>
      <c r="D331" s="19">
        <v>15</v>
      </c>
      <c r="E331" s="14"/>
      <c r="F331" s="14">
        <f>IF(Raw!I177&gt;0,Deficit!$D$335-Raw!I177,"")</f>
        <v>6.2359198951089301</v>
      </c>
      <c r="G331" s="14">
        <f>IF(Raw!J177&gt;0,Deficit!$D$335-Raw!J177,"")</f>
        <v>6.1917948090791093</v>
      </c>
      <c r="H331" s="14">
        <f>IF(Raw!K177&gt;0,Deficit!$D$335-Raw!K177,"")</f>
        <v>6.0824361937933595</v>
      </c>
      <c r="I331" s="14">
        <f>IF(Raw!L177&gt;0,Deficit!$D$335-Raw!L177,"")</f>
        <v>6.2800892020619905</v>
      </c>
      <c r="J331" s="14">
        <f>IF(Raw!M177&gt;0,Deficit!$D$335-Raw!M177,"")</f>
        <v>6.0393341199250994</v>
      </c>
      <c r="K331" s="14">
        <f>IF(Raw!N177&gt;0,Deficit!$D$335-Raw!N177,"")</f>
        <v>6.0710685299443892</v>
      </c>
      <c r="L331" s="14">
        <f>IF(Raw!O177&gt;0,Deficit!$D$335-Raw!O177,"")</f>
        <v>5.9871447656536692</v>
      </c>
      <c r="M331" s="14">
        <f>IF(Raw!P177&gt;0,Deficit!$D$335-Raw!P177,"")</f>
        <v>6.0428644918023995</v>
      </c>
      <c r="N331" s="14">
        <f>IF(Raw!Q177&gt;0,Deficit!$D$335-Raw!Q177,"")</f>
        <v>6.2629619739134998</v>
      </c>
      <c r="O331" s="14">
        <f>IF(Raw!R177&gt;0,Deficit!$D$335-Raw!R177,"")</f>
        <v>6.1208181677104303</v>
      </c>
      <c r="P331" s="14">
        <f>IF(Raw!S177&gt;0,Deficit!$D$335-Raw!S177,"")</f>
        <v>6.2454529687319003</v>
      </c>
      <c r="Q331" s="14">
        <f>IF(Raw!T177&gt;0,Deficit!$D$335-Raw!T177,"")</f>
        <v>6.0921714651017993</v>
      </c>
      <c r="R331" s="14">
        <f>IF(Raw!U177&gt;0,Deficit!$D$335-Raw!U177,"")</f>
        <v>6.0632258090283795</v>
      </c>
      <c r="S331" s="14">
        <f>IF(Raw!V177&gt;0,Deficit!$D$335-Raw!V177,"")</f>
        <v>6.0054277812775201</v>
      </c>
      <c r="T331" s="14">
        <f>IF(Raw!W177&gt;0,Deficit!$D$335-Raw!W177,"")</f>
        <v>6.0192665874024307</v>
      </c>
      <c r="U331" s="14"/>
      <c r="V331" s="14">
        <f>IF(Raw!Y177&gt;0,Deficit!$D$335-Raw!Y177,"")</f>
        <v>6.11333717520432</v>
      </c>
      <c r="W331" s="14">
        <f>IF(Raw!Z177&gt;0,Deficit!$D$335-Raw!Z177,"")</f>
        <v>6.1175052352272594</v>
      </c>
      <c r="X331" s="14">
        <f>IF(Raw!AA177&gt;0,Deficit!$D$335-Raw!AA177,"")</f>
        <v>6.1750691547833494</v>
      </c>
      <c r="Y331" s="14">
        <f>IF(Raw!AB177&gt;0,Deficit!$D$335-Raw!AB177,"")</f>
        <v>6.16234354350083</v>
      </c>
      <c r="Z331" s="14">
        <f>IF(Raw!AC177&gt;0,Deficit!$D$335-Raw!AC177,"")</f>
        <v>6.1260298157817008</v>
      </c>
      <c r="AA331" s="14">
        <f>IF(Raw!AD177&gt;0,Deficit!$D$335-Raw!AD177,"")</f>
        <v>6.0272176515048699</v>
      </c>
      <c r="AB331" s="14">
        <f>IF(Raw!AE177&gt;0,Deficit!$D$335-Raw!AE177,"")</f>
        <v>6.0904743063670406</v>
      </c>
      <c r="AC331" s="14">
        <f>IF(Raw!AF177&gt;0,Deficit!$D$335-Raw!AF177,"")</f>
        <v>5.9589668772186002</v>
      </c>
      <c r="AD331" s="14">
        <f>IF(Raw!AG177&gt;0,Deficit!$D$335-Raw!AG177,"")</f>
        <v>5.8905601561142404</v>
      </c>
      <c r="AE331" s="14">
        <f>IF(Raw!AH177&gt;0,Deficit!$D$335-Raw!AH177,"")</f>
        <v>5.8019782069124908</v>
      </c>
      <c r="AF331" s="14">
        <f>IF(Raw!AI177&gt;0,Deficit!$D$335-Raw!AI177,"")</f>
        <v>5.8036084707313194</v>
      </c>
      <c r="AG331" s="14">
        <f>IF(Raw!AJ177&gt;0,Deficit!$D$335-Raw!AJ177,"")</f>
        <v>5.6534490503939399</v>
      </c>
      <c r="AH331" s="14">
        <f>IF(Raw!AK177&gt;0,Deficit!$D$335-Raw!AK177,"")</f>
        <v>5.6223801843368495</v>
      </c>
      <c r="AI331" s="14">
        <f>IF(Raw!AL177&gt;0,Deficit!$D$335-Raw!AL177,"")</f>
        <v>5.2738999705972702</v>
      </c>
      <c r="AJ331" s="14">
        <f>IF(Raw!AM177&gt;0,Deficit!$D$335-Raw!AM177,"")</f>
        <v>5.3395617295062792</v>
      </c>
      <c r="AK331" s="14">
        <f>IF(Raw!AN177&gt;0,Deficit!$D$335-Raw!AN177,"")</f>
        <v>5.1748887381260502</v>
      </c>
      <c r="AL331" s="14">
        <f>IF(Raw!AO177&gt;0,Deficit!$D$335-Raw!AO177,"")</f>
        <v>5.3665223087324705</v>
      </c>
      <c r="AM331" s="14">
        <f>IF(Raw!AP177&gt;0,Deficit!$D$335-Raw!AP177,"")</f>
        <v>5.1294439393368396</v>
      </c>
      <c r="AN331" s="14">
        <f>IF(Raw!AQ177&gt;0,Deficit!$D$335-Raw!AQ177,"")</f>
        <v>5.1678654007061802</v>
      </c>
      <c r="AO331" s="14">
        <f>IF(Raw!AR177&gt;0,Deficit!$D$335-Raw!AR177,"")</f>
        <v>5.2638666932614004</v>
      </c>
      <c r="AP331" s="14">
        <f>IF(Raw!AS177&gt;0,Deficit!$D$335-Raw!AS177,"")</f>
        <v>3.4420266119418006</v>
      </c>
      <c r="AQ331" s="14">
        <f>IF(Raw!AT177&gt;0,Deficit!$D$335-Raw!AT177,"")</f>
        <v>3.3078046970301997</v>
      </c>
      <c r="AR331" s="14" t="str">
        <f>IF(Raw!AU177&gt;0,Deficit!$D$335-Raw!AU177,"")</f>
        <v/>
      </c>
    </row>
    <row r="332" spans="1:44" x14ac:dyDescent="0.25">
      <c r="A332" s="31" t="s">
        <v>49</v>
      </c>
      <c r="B332" s="26">
        <v>12</v>
      </c>
      <c r="C332" s="26">
        <v>150</v>
      </c>
      <c r="D332" s="19">
        <v>14</v>
      </c>
      <c r="E332" s="14"/>
      <c r="F332" s="14">
        <f>IF(Raw!I178&gt;0,Deficit!$D$337-Raw!I178,"")</f>
        <v>5.2060931729411397</v>
      </c>
      <c r="G332" s="14">
        <f>IF(Raw!J178&gt;0,Deficit!$D$337-Raw!J178,"")</f>
        <v>5.2798807360418891</v>
      </c>
      <c r="H332" s="14">
        <f>IF(Raw!K178&gt;0,Deficit!$D$337-Raw!K178,"")</f>
        <v>5.2657037442641403</v>
      </c>
      <c r="I332" s="14">
        <f>IF(Raw!L178&gt;0,Deficit!$D$337-Raw!L178,"")</f>
        <v>5.1751195403069996</v>
      </c>
      <c r="J332" s="14">
        <f>IF(Raw!M178&gt;0,Deficit!$D$337-Raw!M178,"")</f>
        <v>5.5013763361892192</v>
      </c>
      <c r="K332" s="14">
        <f>IF(Raw!N178&gt;0,Deficit!$D$337-Raw!N178,"")</f>
        <v>5.4742806500594501</v>
      </c>
      <c r="L332" s="14">
        <f>IF(Raw!O178&gt;0,Deficit!$D$337-Raw!O178,"")</f>
        <v>5.0970325078955998</v>
      </c>
      <c r="M332" s="14">
        <f>IF(Raw!P178&gt;0,Deficit!$D$337-Raw!P178,"")</f>
        <v>5.3511957378005004</v>
      </c>
      <c r="N332" s="14">
        <f>IF(Raw!Q178&gt;0,Deficit!$D$337-Raw!Q178,"")</f>
        <v>5.2877752921552492</v>
      </c>
      <c r="O332" s="14">
        <f>IF(Raw!R178&gt;0,Deficit!$D$337-Raw!R178,"")</f>
        <v>5.4433660751989201</v>
      </c>
      <c r="P332" s="14">
        <f>IF(Raw!S178&gt;0,Deficit!$D$337-Raw!S178,"")</f>
        <v>5.3604069603033597</v>
      </c>
      <c r="Q332" s="14">
        <f>IF(Raw!T178&gt;0,Deficit!$D$337-Raw!T178,"")</f>
        <v>5.2828839679393802</v>
      </c>
      <c r="R332" s="14">
        <f>IF(Raw!U178&gt;0,Deficit!$D$337-Raw!U178,"")</f>
        <v>5.3288850209832503</v>
      </c>
      <c r="S332" s="14">
        <f>IF(Raw!V178&gt;0,Deficit!$D$337-Raw!V178,"")</f>
        <v>5.2879364616561109</v>
      </c>
      <c r="T332" s="14">
        <f>IF(Raw!W178&gt;0,Deficit!$D$337-Raw!W178,"")</f>
        <v>5.3913091819728507</v>
      </c>
      <c r="U332" s="14"/>
      <c r="V332" s="14">
        <f>IF(Raw!Y178&gt;0,Deficit!$D$337-Raw!Y178,"")</f>
        <v>5.2714264185955297</v>
      </c>
      <c r="W332" s="14">
        <f>IF(Raw!Z178&gt;0,Deficit!$D$337-Raw!Z178,"")</f>
        <v>5.3034497213784704</v>
      </c>
      <c r="X332" s="14">
        <f>IF(Raw!AA178&gt;0,Deficit!$D$337-Raw!AA178,"")</f>
        <v>5.1304729538610196</v>
      </c>
      <c r="Y332" s="14">
        <f>IF(Raw!AB178&gt;0,Deficit!$D$337-Raw!AB178,"")</f>
        <v>5.2235184885982306</v>
      </c>
      <c r="Z332" s="14">
        <f>IF(Raw!AC178&gt;0,Deficit!$D$337-Raw!AC178,"")</f>
        <v>5.3153275971618008</v>
      </c>
      <c r="AA332" s="14">
        <f>IF(Raw!AD178&gt;0,Deficit!$D$337-Raw!AD178,"")</f>
        <v>5.3332094673505406</v>
      </c>
      <c r="AB332" s="14">
        <f>IF(Raw!AE178&gt;0,Deficit!$D$337-Raw!AE178,"")</f>
        <v>5.3943595225627998</v>
      </c>
      <c r="AC332" s="14">
        <f>IF(Raw!AF178&gt;0,Deficit!$D$337-Raw!AF178,"")</f>
        <v>5.3718331405934698</v>
      </c>
      <c r="AD332" s="14">
        <f>IF(Raw!AG178&gt;0,Deficit!$D$337-Raw!AG178,"")</f>
        <v>5.3865955137805894</v>
      </c>
      <c r="AE332" s="14">
        <f>IF(Raw!AH178&gt;0,Deficit!$D$337-Raw!AH178,"")</f>
        <v>5.3559138272236506</v>
      </c>
      <c r="AF332" s="14">
        <f>IF(Raw!AI178&gt;0,Deficit!$D$337-Raw!AI178,"")</f>
        <v>5.2796066844432694</v>
      </c>
      <c r="AG332" s="14">
        <f>IF(Raw!AJ178&gt;0,Deficit!$D$337-Raw!AJ178,"")</f>
        <v>5.3131412162314504</v>
      </c>
      <c r="AH332" s="14">
        <f>IF(Raw!AK178&gt;0,Deficit!$D$337-Raw!AK178,"")</f>
        <v>5.3733885685579796</v>
      </c>
      <c r="AI332" s="14">
        <f>IF(Raw!AL178&gt;0,Deficit!$D$337-Raw!AL178,"")</f>
        <v>5.3677236418609997</v>
      </c>
      <c r="AJ332" s="14">
        <f>IF(Raw!AM178&gt;0,Deficit!$D$337-Raw!AM178,"")</f>
        <v>5.4158871899449199</v>
      </c>
      <c r="AK332" s="14">
        <f>IF(Raw!AN178&gt;0,Deficit!$D$337-Raw!AN178,"")</f>
        <v>5.1898446902324498</v>
      </c>
      <c r="AL332" s="14">
        <f>IF(Raw!AO178&gt;0,Deficit!$D$337-Raw!AO178,"")</f>
        <v>5.4037189307141293</v>
      </c>
      <c r="AM332" s="14">
        <f>IF(Raw!AP178&gt;0,Deficit!$D$337-Raw!AP178,"")</f>
        <v>5.2039786857172903</v>
      </c>
      <c r="AN332" s="14">
        <f>IF(Raw!AQ178&gt;0,Deficit!$D$337-Raw!AQ178,"")</f>
        <v>5.3702845658644307</v>
      </c>
      <c r="AO332" s="14">
        <f>IF(Raw!AR178&gt;0,Deficit!$D$337-Raw!AR178,"")</f>
        <v>5.0253164831679307</v>
      </c>
      <c r="AP332" s="14">
        <f>IF(Raw!AS178&gt;0,Deficit!$D$337-Raw!AS178,"")</f>
        <v>3.9645305395453008</v>
      </c>
      <c r="AQ332" s="14">
        <f>IF(Raw!AT178&gt;0,Deficit!$D$337-Raw!AT178,"")</f>
        <v>3.1759991904156006</v>
      </c>
      <c r="AR332" s="14" t="str">
        <f>IF(Raw!AU178&gt;0,Deficit!$D$337-Raw!AU178,"")</f>
        <v/>
      </c>
    </row>
    <row r="333" spans="1:44" x14ac:dyDescent="0.25">
      <c r="A333" s="31" t="s">
        <v>49</v>
      </c>
      <c r="B333" s="26">
        <v>12</v>
      </c>
      <c r="C333" s="26">
        <v>200</v>
      </c>
      <c r="D333" s="19">
        <v>23</v>
      </c>
      <c r="E333" s="14"/>
      <c r="F333" s="14">
        <f>IF(Raw!I179&gt;0,Deficit!$D$339-Raw!I179,"")</f>
        <v>8.4646705474811004</v>
      </c>
      <c r="G333" s="14">
        <f>IF(Raw!J179&gt;0,Deficit!$D$339-Raw!J179,"")</f>
        <v>8.2318173566354993</v>
      </c>
      <c r="H333" s="14">
        <f>IF(Raw!K179&gt;0,Deficit!$D$339-Raw!K179,"")</f>
        <v>8.4303569032751007</v>
      </c>
      <c r="I333" s="14">
        <f>IF(Raw!L179&gt;0,Deficit!$D$339-Raw!L179,"")</f>
        <v>8.3998234016689004</v>
      </c>
      <c r="J333" s="14">
        <f>IF(Raw!M179&gt;0,Deficit!$D$339-Raw!M179,"")</f>
        <v>8.9236636798456992</v>
      </c>
      <c r="K333" s="14">
        <f>IF(Raw!N179&gt;0,Deficit!$D$339-Raw!N179,"")</f>
        <v>8.7419603152708998</v>
      </c>
      <c r="L333" s="14">
        <f>IF(Raw!O179&gt;0,Deficit!$D$339-Raw!O179,"")</f>
        <v>8.8425501199078997</v>
      </c>
      <c r="M333" s="14">
        <f>IF(Raw!P179&gt;0,Deficit!$D$339-Raw!P179,"")</f>
        <v>8.2771866036841004</v>
      </c>
      <c r="N333" s="14">
        <f>IF(Raw!Q179&gt;0,Deficit!$D$339-Raw!Q179,"")</f>
        <v>8.7473799836644996</v>
      </c>
      <c r="O333" s="14">
        <f>IF(Raw!R179&gt;0,Deficit!$D$339-Raw!R179,"")</f>
        <v>8.4601827889462005</v>
      </c>
      <c r="P333" s="14">
        <f>IF(Raw!S179&gt;0,Deficit!$D$339-Raw!S179,"")</f>
        <v>8.3625461180879999</v>
      </c>
      <c r="Q333" s="14">
        <f>IF(Raw!T179&gt;0,Deficit!$D$339-Raw!T179,"")</f>
        <v>8.5687797416085996</v>
      </c>
      <c r="R333" s="14">
        <f>IF(Raw!U179&gt;0,Deficit!$D$339-Raw!U179,"")</f>
        <v>8.1853552037431001</v>
      </c>
      <c r="S333" s="14">
        <f>IF(Raw!V179&gt;0,Deficit!$D$339-Raw!V179,"")</f>
        <v>8.3034738086742994</v>
      </c>
      <c r="T333" s="14">
        <f>IF(Raw!W179&gt;0,Deficit!$D$339-Raw!W179,"")</f>
        <v>8.9368082148134995</v>
      </c>
      <c r="U333" s="14"/>
      <c r="V333" s="14">
        <f>IF(Raw!Y179&gt;0,Deficit!$D$339-Raw!Y179,"")</f>
        <v>8.8444391013079997</v>
      </c>
      <c r="W333" s="14">
        <f>IF(Raw!Z179&gt;0,Deficit!$D$339-Raw!Z179,"")</f>
        <v>8.4628224897064008</v>
      </c>
      <c r="X333" s="14">
        <f>IF(Raw!AA179&gt;0,Deficit!$D$339-Raw!AA179,"")</f>
        <v>8.2771990773312005</v>
      </c>
      <c r="Y333" s="14">
        <f>IF(Raw!AB179&gt;0,Deficit!$D$339-Raw!AB179,"")</f>
        <v>8.8795649109442003</v>
      </c>
      <c r="Z333" s="14">
        <f>IF(Raw!AC179&gt;0,Deficit!$D$339-Raw!AC179,"")</f>
        <v>8.8679041778942995</v>
      </c>
      <c r="AA333" s="14">
        <f>IF(Raw!AD179&gt;0,Deficit!$D$339-Raw!AD179,"")</f>
        <v>8.4279761815067005</v>
      </c>
      <c r="AB333" s="14">
        <f>IF(Raw!AE179&gt;0,Deficit!$D$339-Raw!AE179,"")</f>
        <v>8.8247494023366002</v>
      </c>
      <c r="AC333" s="14">
        <f>IF(Raw!AF179&gt;0,Deficit!$D$339-Raw!AF179,"")</f>
        <v>8.4635844933550999</v>
      </c>
      <c r="AD333" s="14">
        <f>IF(Raw!AG179&gt;0,Deficit!$D$339-Raw!AG179,"")</f>
        <v>8.6616829826579007</v>
      </c>
      <c r="AE333" s="14">
        <f>IF(Raw!AH179&gt;0,Deficit!$D$339-Raw!AH179,"")</f>
        <v>8.8067158029117998</v>
      </c>
      <c r="AF333" s="14">
        <f>IF(Raw!AI179&gt;0,Deficit!$D$339-Raw!AI179,"")</f>
        <v>8.7824331670014004</v>
      </c>
      <c r="AG333" s="14">
        <f>IF(Raw!AJ179&gt;0,Deficit!$D$339-Raw!AJ179,"")</f>
        <v>8.9066181145014003</v>
      </c>
      <c r="AH333" s="14">
        <f>IF(Raw!AK179&gt;0,Deficit!$D$339-Raw!AK179,"")</f>
        <v>8.8078142775979007</v>
      </c>
      <c r="AI333" s="14">
        <f>IF(Raw!AL179&gt;0,Deficit!$D$339-Raw!AL179,"")</f>
        <v>8.6479141104183999</v>
      </c>
      <c r="AJ333" s="14">
        <f>IF(Raw!AM179&gt;0,Deficit!$D$339-Raw!AM179,"")</f>
        <v>8.8669569624331999</v>
      </c>
      <c r="AK333" s="14">
        <f>IF(Raw!AN179&gt;0,Deficit!$D$339-Raw!AN179,"")</f>
        <v>8.3926527205138992</v>
      </c>
      <c r="AL333" s="14">
        <f>IF(Raw!AO179&gt;0,Deficit!$D$339-Raw!AO179,"")</f>
        <v>8.4402192556523996</v>
      </c>
      <c r="AM333" s="14">
        <f>IF(Raw!AP179&gt;0,Deficit!$D$339-Raw!AP179,"")</f>
        <v>8.5703420321456996</v>
      </c>
      <c r="AN333" s="14">
        <f>IF(Raw!AQ179&gt;0,Deficit!$D$339-Raw!AQ179,"")</f>
        <v>8.7216575010042998</v>
      </c>
      <c r="AO333" s="14">
        <f>IF(Raw!AR179&gt;0,Deficit!$D$339-Raw!AR179,"")</f>
        <v>8.1957927597996001</v>
      </c>
      <c r="AP333" s="14">
        <f>IF(Raw!AS179&gt;0,Deficit!$D$339-Raw!AS179,"")</f>
        <v>8.9347894137307993</v>
      </c>
      <c r="AQ333" s="14">
        <f>IF(Raw!AT179&gt;0,Deficit!$D$339-Raw!AT179,"")</f>
        <v>8.9159330543656008</v>
      </c>
      <c r="AR333" s="14" t="str">
        <f>IF(Raw!AU179&gt;0,Deficit!$D$339-Raw!AU179,"")</f>
        <v/>
      </c>
    </row>
    <row r="334" spans="1:44" x14ac:dyDescent="0.25">
      <c r="A334" s="26" t="s">
        <v>58</v>
      </c>
      <c r="B334" s="26">
        <v>12</v>
      </c>
      <c r="C334" s="26">
        <v>15</v>
      </c>
      <c r="D334" s="76">
        <v>29</v>
      </c>
      <c r="E334" s="14">
        <f>IF(Raw!H236&gt;0,Deficit!$D$328-Raw!H236,"")</f>
        <v>15.7</v>
      </c>
      <c r="F334" s="14">
        <f>IF(Raw!I236&gt;0,Deficit!$D$328-Raw!I236,"")</f>
        <v>16.95</v>
      </c>
      <c r="G334" s="14">
        <f>IF(Raw!J236&gt;0,Deficit!$D$328-Raw!J236,"")</f>
        <v>9.6000000000000014</v>
      </c>
      <c r="H334" s="14">
        <f>IF(Raw!K236&gt;0,Deficit!$D$328-Raw!K236,"")</f>
        <v>14</v>
      </c>
      <c r="I334" s="14">
        <f>IF(Raw!L236&gt;0,Deficit!$D$328-Raw!L236,"")</f>
        <v>2.1000000000000014</v>
      </c>
      <c r="J334" s="14">
        <f>IF(Raw!M236&gt;0,Deficit!$D$328-Raw!M236,"")</f>
        <v>14.85</v>
      </c>
      <c r="K334" s="14">
        <f>IF(Raw!N236&gt;0,Deficit!$D$328-Raw!N236,"")</f>
        <v>4.0500000000000007</v>
      </c>
      <c r="L334" s="14">
        <f>IF(Raw!O236&gt;0,Deficit!$D$328-Raw!O236,"")</f>
        <v>19.05</v>
      </c>
      <c r="M334" s="14">
        <f>IF(Raw!P236&gt;0,Deficit!$D$328-Raw!P236,"")</f>
        <v>17.8</v>
      </c>
      <c r="N334" s="14">
        <f>IF(Raw!Q236&gt;0,Deficit!$D$328-Raw!Q236,"")</f>
        <v>20</v>
      </c>
      <c r="O334" s="14">
        <f>IF(Raw!R236&gt;0,Deficit!$D$328-Raw!R236,"")</f>
        <v>7.6999999999999993</v>
      </c>
      <c r="P334" s="14">
        <f>IF(Raw!S236&gt;0,Deficit!$D$328-Raw!S236,"")</f>
        <v>20.75</v>
      </c>
      <c r="Q334" s="14">
        <f>IF(Raw!T236&gt;0,Deficit!$D$328-Raw!T236,"")</f>
        <v>17.7</v>
      </c>
      <c r="R334" s="14">
        <f>IF(Raw!U236&gt;0,Deficit!$D$328-Raw!U236,"")</f>
        <v>19.399999999999999</v>
      </c>
      <c r="S334" s="14">
        <f>IF(Raw!V236&gt;0,Deficit!$D$328-Raw!V236,"")</f>
        <v>13.25</v>
      </c>
      <c r="T334" s="14">
        <f>IF(Raw!W236&gt;0,Deficit!$D$328-Raw!W236,"")</f>
        <v>6.0500000000000007</v>
      </c>
      <c r="U334" s="14"/>
      <c r="V334" s="14">
        <f>IF(Raw!Y236&gt;0,Deficit!$D$328-Raw!Y236,"")</f>
        <v>18.350000000000001</v>
      </c>
      <c r="W334" s="14">
        <f>IF(Raw!Z236&gt;0,Deficit!$D$328-Raw!Z236,"")</f>
        <v>19.899999999999999</v>
      </c>
      <c r="X334" s="14">
        <f>IF(Raw!AA236&gt;0,Deficit!$D$328-Raw!AA236,"")</f>
        <v>10.350000000000001</v>
      </c>
      <c r="Y334" s="14">
        <f>IF(Raw!AB236&gt;0,Deficit!$D$328-Raw!AB236,"")</f>
        <v>16.75</v>
      </c>
      <c r="Z334" s="14">
        <f>IF(Raw!AC236&gt;0,Deficit!$D$328-Raw!AC236,"")</f>
        <v>0.25</v>
      </c>
      <c r="AA334" s="14">
        <f>IF(Raw!AD236&gt;0,Deficit!$D$328-Raw!AD236,"")</f>
        <v>14.15</v>
      </c>
      <c r="AB334" s="14">
        <f>IF(Raw!AE236&gt;0,Deficit!$D$328-Raw!AE236,"")</f>
        <v>4.25</v>
      </c>
      <c r="AC334" s="14">
        <f>IF(Raw!AF236&gt;0,Deficit!$D$328-Raw!AF236,"")</f>
        <v>0.19999999999999929</v>
      </c>
      <c r="AD334" s="14">
        <f>IF(Raw!AG236&gt;0,Deficit!$D$328-Raw!AG236,"")</f>
        <v>12.899999999999999</v>
      </c>
      <c r="AE334" s="14">
        <f>IF(Raw!AH236&gt;0,Deficit!$D$328-Raw!AH236,"")</f>
        <v>-1.8999999999999986</v>
      </c>
      <c r="AF334" s="14">
        <f>IF(Raw!AI236&gt;0,Deficit!$D$328-Raw!AI236,"")</f>
        <v>8.3999999999999986</v>
      </c>
      <c r="AG334" s="14">
        <f>IF(Raw!AJ236&gt;0,Deficit!$D$328-Raw!AJ236,"")</f>
        <v>16.066666666666698</v>
      </c>
      <c r="AH334" s="14">
        <f>IF(Raw!AK236&gt;0,Deficit!$D$328-Raw!AK236,"")</f>
        <v>2.1499999999999986</v>
      </c>
      <c r="AI334" s="14">
        <f>IF(Raw!AL236&gt;0,Deficit!$D$328-Raw!AL236,"")</f>
        <v>17.399999999999999</v>
      </c>
      <c r="AJ334" s="14">
        <f>IF(Raw!AM236&gt;0,Deficit!$D$328-Raw!AM236,"")</f>
        <v>7.5</v>
      </c>
      <c r="AK334" s="14">
        <f>IF(Raw!AN236&gt;0,Deficit!$D$328-Raw!AN236,"")</f>
        <v>18.95</v>
      </c>
      <c r="AL334" s="14">
        <f>IF(Raw!AO236&gt;0,Deficit!$D$328-Raw!AO236,"")</f>
        <v>21</v>
      </c>
      <c r="AM334" s="14">
        <f>IF(Raw!AP236&gt;0,Deficit!$D$328-Raw!AP236,"")</f>
        <v>20.25</v>
      </c>
      <c r="AN334" s="14">
        <f>IF(Raw!AQ236&gt;0,Deficit!$D$328-Raw!AQ236,"")</f>
        <v>12.95</v>
      </c>
      <c r="AO334" s="14">
        <f>IF(Raw!AR236&gt;0,Deficit!$D$328-Raw!AR236,"")</f>
        <v>4.25</v>
      </c>
      <c r="AP334" s="14">
        <f>IF(Raw!AS236&gt;0,Deficit!$D$328-Raw!AS236,"")</f>
        <v>-1.5</v>
      </c>
      <c r="AQ334" s="14">
        <f>IF(Raw!AT236&gt;0,Deficit!$D$328-Raw!AT236,"")</f>
        <v>-0.19999999999999929</v>
      </c>
      <c r="AR334" s="14" t="str">
        <f>IF(Raw!AU236&gt;0,Deficit!$D$328-Raw!AU236,"")</f>
        <v/>
      </c>
    </row>
    <row r="335" spans="1:44" x14ac:dyDescent="0.25">
      <c r="A335" s="31" t="s">
        <v>58</v>
      </c>
      <c r="B335" s="26">
        <v>12</v>
      </c>
      <c r="C335" s="26">
        <v>30</v>
      </c>
      <c r="D335" s="76">
        <v>26</v>
      </c>
      <c r="E335" s="14"/>
      <c r="F335" s="14">
        <f>IF(Raw!I237&gt;0,Deficit!$D$330-Raw!I237,"")</f>
        <v>9.1730189726430993</v>
      </c>
      <c r="G335" s="14">
        <f>IF(Raw!J237&gt;0,Deficit!$D$330-Raw!J237,"")</f>
        <v>3.0702369580894988</v>
      </c>
      <c r="H335" s="14">
        <f>IF(Raw!K237&gt;0,Deficit!$D$330-Raw!K237,"")</f>
        <v>5.1623100022215986</v>
      </c>
      <c r="I335" s="14">
        <f>IF(Raw!L237&gt;0,Deficit!$D$330-Raw!L237,"")</f>
        <v>-1.1075568147809989</v>
      </c>
      <c r="J335" s="14">
        <f>IF(Raw!M237&gt;0,Deficit!$D$330-Raw!M237,"")</f>
        <v>6.4035207455297005</v>
      </c>
      <c r="K335" s="14">
        <f>IF(Raw!N237&gt;0,Deficit!$D$330-Raw!N237,"")</f>
        <v>1.2267493773493996</v>
      </c>
      <c r="L335" s="14">
        <f>IF(Raw!O237&gt;0,Deficit!$D$330-Raw!O237,"")</f>
        <v>8.6816594347321008</v>
      </c>
      <c r="M335" s="14">
        <f>IF(Raw!P237&gt;0,Deficit!$D$330-Raw!P237,"")</f>
        <v>10.0973677286583</v>
      </c>
      <c r="N335" s="14">
        <f>IF(Raw!Q237&gt;0,Deficit!$D$330-Raw!Q237,"")</f>
        <v>13.15713120697</v>
      </c>
      <c r="O335" s="14">
        <f>IF(Raw!R237&gt;0,Deficit!$D$330-Raw!R237,"")</f>
        <v>11.9201355087559</v>
      </c>
      <c r="P335" s="14">
        <f>IF(Raw!S237&gt;0,Deficit!$D$330-Raw!S237,"")</f>
        <v>13.2144309361484</v>
      </c>
      <c r="Q335" s="14">
        <f>IF(Raw!T237&gt;0,Deficit!$D$330-Raw!T237,"")</f>
        <v>13.848089991634501</v>
      </c>
      <c r="R335" s="14">
        <f>IF(Raw!U237&gt;0,Deficit!$D$330-Raw!U237,"")</f>
        <v>12.8514414359227</v>
      </c>
      <c r="S335" s="14">
        <f>IF(Raw!V237&gt;0,Deficit!$D$330-Raw!V237,"")</f>
        <v>13.4280939989667</v>
      </c>
      <c r="T335" s="14">
        <f>IF(Raw!W237&gt;0,Deficit!$D$330-Raw!W237,"")</f>
        <v>12.544358779906201</v>
      </c>
      <c r="U335" s="14"/>
      <c r="V335" s="14">
        <f>IF(Raw!Y237&gt;0,Deficit!$D$330-Raw!Y237,"")</f>
        <v>13.5166416361911</v>
      </c>
      <c r="W335" s="14">
        <f>IF(Raw!Z237&gt;0,Deficit!$D$330-Raw!Z237,"")</f>
        <v>14.8932013247596</v>
      </c>
      <c r="X335" s="14">
        <f>IF(Raw!AA237&gt;0,Deficit!$D$330-Raw!AA237,"")</f>
        <v>13.220165450615101</v>
      </c>
      <c r="Y335" s="14">
        <f>IF(Raw!AB237&gt;0,Deficit!$D$330-Raw!AB237,"")</f>
        <v>14.653244527167599</v>
      </c>
      <c r="Z335" s="14">
        <f>IF(Raw!AC237&gt;0,Deficit!$D$330-Raw!AC237,"")</f>
        <v>0.80838782838269907</v>
      </c>
      <c r="AA335" s="14">
        <f>IF(Raw!AD237&gt;0,Deficit!$D$330-Raw!AD237,"")</f>
        <v>4.7074644995953001</v>
      </c>
      <c r="AB335" s="14">
        <f>IF(Raw!AE237&gt;0,Deficit!$D$330-Raw!AE237,"")</f>
        <v>1.9293397046585987</v>
      </c>
      <c r="AC335" s="14">
        <f>IF(Raw!AF237&gt;0,Deficit!$D$330-Raw!AF237,"")</f>
        <v>-0.8789224211848996</v>
      </c>
      <c r="AD335" s="14">
        <f>IF(Raw!AG237&gt;0,Deficit!$D$330-Raw!AG237,"")</f>
        <v>4.4085548149171991</v>
      </c>
      <c r="AE335" s="14">
        <f>IF(Raw!AH237&gt;0,Deficit!$D$330-Raw!AH237,"")</f>
        <v>-0.42238910962450049</v>
      </c>
      <c r="AF335" s="14">
        <f>IF(Raw!AI237&gt;0,Deficit!$D$330-Raw!AI237,"")</f>
        <v>2.1148945661809009</v>
      </c>
      <c r="AG335" s="14">
        <f>IF(Raw!AJ237&gt;0,Deficit!$D$330-Raw!AJ237,"")</f>
        <v>10.417461713328599</v>
      </c>
      <c r="AH335" s="14">
        <f>IF(Raw!AK237&gt;0,Deficit!$D$330-Raw!AK237,"")</f>
        <v>9.7208407025390002</v>
      </c>
      <c r="AI335" s="14">
        <f>IF(Raw!AL237&gt;0,Deficit!$D$330-Raw!AL237,"")</f>
        <v>11.7425904468429</v>
      </c>
      <c r="AJ335" s="14">
        <f>IF(Raw!AM237&gt;0,Deficit!$D$330-Raw!AM237,"")</f>
        <v>10.980817712350699</v>
      </c>
      <c r="AK335" s="14">
        <f>IF(Raw!AN237&gt;0,Deficit!$D$330-Raw!AN237,"")</f>
        <v>11.571518228416</v>
      </c>
      <c r="AL335" s="14">
        <f>IF(Raw!AO237&gt;0,Deficit!$D$330-Raw!AO237,"")</f>
        <v>13.9315173995824</v>
      </c>
      <c r="AM335" s="14">
        <f>IF(Raw!AP237&gt;0,Deficit!$D$330-Raw!AP237,"")</f>
        <v>13.922395328848101</v>
      </c>
      <c r="AN335" s="14">
        <f>IF(Raw!AQ237&gt;0,Deficit!$D$330-Raw!AQ237,"")</f>
        <v>-0.63723723751880001</v>
      </c>
      <c r="AO335" s="14">
        <f>IF(Raw!AR237&gt;0,Deficit!$D$330-Raw!AR237,"")</f>
        <v>0.35927808858189891</v>
      </c>
      <c r="AP335" s="14">
        <f>IF(Raw!AS237&gt;0,Deficit!$D$330-Raw!AS237,"")</f>
        <v>1.7575030929311986</v>
      </c>
      <c r="AQ335" s="14">
        <f>IF(Raw!AT237&gt;0,Deficit!$D$330-Raw!AT237,"")</f>
        <v>3.466145276033199</v>
      </c>
      <c r="AR335" s="14" t="str">
        <f>IF(Raw!AU237&gt;0,Deficit!$D$330-Raw!AU237,"")</f>
        <v/>
      </c>
    </row>
    <row r="336" spans="1:44" x14ac:dyDescent="0.25">
      <c r="A336" s="31" t="s">
        <v>58</v>
      </c>
      <c r="B336" s="26">
        <v>12</v>
      </c>
      <c r="C336" s="26">
        <v>60</v>
      </c>
      <c r="D336" s="86">
        <v>30</v>
      </c>
      <c r="E336" s="14"/>
      <c r="F336" s="14">
        <f>IF(Raw!I238&gt;0,Deficit!$D$332-Raw!I238,"")</f>
        <v>7.084099458500301</v>
      </c>
      <c r="G336" s="14">
        <f>IF(Raw!J238&gt;0,Deficit!$D$332-Raw!J238,"")</f>
        <v>5.408257954823501</v>
      </c>
      <c r="H336" s="14">
        <f>IF(Raw!K238&gt;0,Deficit!$D$332-Raw!K238,"")</f>
        <v>5.3935807983391015</v>
      </c>
      <c r="I336" s="14">
        <f>IF(Raw!L238&gt;0,Deficit!$D$332-Raw!L238,"")</f>
        <v>3.4142492946458987</v>
      </c>
      <c r="J336" s="14">
        <f>IF(Raw!M238&gt;0,Deficit!$D$332-Raw!M238,"")</f>
        <v>1.0411201125872012</v>
      </c>
      <c r="K336" s="14">
        <f>IF(Raw!N238&gt;0,Deficit!$D$332-Raw!N238,"")</f>
        <v>0.24257303066690028</v>
      </c>
      <c r="L336" s="14">
        <f>IF(Raw!O238&gt;0,Deficit!$D$332-Raw!O238,"")</f>
        <v>1.9743833294030004</v>
      </c>
      <c r="M336" s="14">
        <f>IF(Raw!P238&gt;0,Deficit!$D$332-Raw!P238,"")</f>
        <v>0.77475451745590007</v>
      </c>
      <c r="N336" s="14">
        <f>IF(Raw!Q238&gt;0,Deficit!$D$332-Raw!Q238,"")</f>
        <v>1.6188634264087014</v>
      </c>
      <c r="O336" s="14">
        <f>IF(Raw!R238&gt;0,Deficit!$D$332-Raw!R238,"")</f>
        <v>2.2159982307942983</v>
      </c>
      <c r="P336" s="14">
        <f>IF(Raw!S238&gt;0,Deficit!$D$332-Raw!S238,"")</f>
        <v>2.7681760993493008</v>
      </c>
      <c r="Q336" s="14">
        <f>IF(Raw!T238&gt;0,Deficit!$D$332-Raw!T238,"")</f>
        <v>2.2543047113831989</v>
      </c>
      <c r="R336" s="14">
        <f>IF(Raw!U238&gt;0,Deficit!$D$332-Raw!U238,"")</f>
        <v>2.7647403112821003</v>
      </c>
      <c r="S336" s="14">
        <f>IF(Raw!V238&gt;0,Deficit!$D$332-Raw!V238,"")</f>
        <v>2.4382583776909001</v>
      </c>
      <c r="T336" s="14">
        <f>IF(Raw!W238&gt;0,Deficit!$D$332-Raw!W238,"")</f>
        <v>3.8773458344616998</v>
      </c>
      <c r="U336" s="14"/>
      <c r="V336" s="14">
        <f>IF(Raw!Y238&gt;0,Deficit!$D$332-Raw!Y238,"")</f>
        <v>3.8051918098806006</v>
      </c>
      <c r="W336" s="14">
        <f>IF(Raw!Z238&gt;0,Deficit!$D$332-Raw!Z238,"")</f>
        <v>5.5453364622178007</v>
      </c>
      <c r="X336" s="14">
        <f>IF(Raw!AA238&gt;0,Deficit!$D$332-Raw!AA238,"")</f>
        <v>6.3632343796620994</v>
      </c>
      <c r="Y336" s="14">
        <f>IF(Raw!AB238&gt;0,Deficit!$D$332-Raw!AB238,"")</f>
        <v>6.5194184180697015</v>
      </c>
      <c r="Z336" s="14">
        <f>IF(Raw!AC238&gt;0,Deficit!$D$332-Raw!AC238,"")</f>
        <v>4.0879569421155004</v>
      </c>
      <c r="AA336" s="14">
        <f>IF(Raw!AD238&gt;0,Deficit!$D$332-Raw!AD238,"")</f>
        <v>3.5967944725944001</v>
      </c>
      <c r="AB336" s="14">
        <f>IF(Raw!AE238&gt;0,Deficit!$D$332-Raw!AE238,"")</f>
        <v>0.65557174328640144</v>
      </c>
      <c r="AC336" s="14">
        <f>IF(Raw!AF238&gt;0,Deficit!$D$332-Raw!AF238,"")</f>
        <v>8.9327937322991602E-3</v>
      </c>
      <c r="AD336" s="14">
        <f>IF(Raw!AG238&gt;0,Deficit!$D$332-Raw!AG238,"")</f>
        <v>0.85791398222820092</v>
      </c>
      <c r="AE336" s="14">
        <f>IF(Raw!AH238&gt;0,Deficit!$D$332-Raw!AH238,"")</f>
        <v>0.92876696524719904</v>
      </c>
      <c r="AF336" s="14">
        <f>IF(Raw!AI238&gt;0,Deficit!$D$332-Raw!AI238,"")</f>
        <v>0.14663713291750113</v>
      </c>
      <c r="AG336" s="14">
        <f>IF(Raw!AJ238&gt;0,Deficit!$D$332-Raw!AJ238,"")</f>
        <v>1.1888817128733997</v>
      </c>
      <c r="AH336" s="14">
        <f>IF(Raw!AK238&gt;0,Deficit!$D$332-Raw!AK238,"")</f>
        <v>1.3257190168772013</v>
      </c>
      <c r="AI336" s="14">
        <f>IF(Raw!AL238&gt;0,Deficit!$D$332-Raw!AL238,"")</f>
        <v>1.2610159444252993</v>
      </c>
      <c r="AJ336" s="14">
        <f>IF(Raw!AM238&gt;0,Deficit!$D$332-Raw!AM238,"")</f>
        <v>1.8470971818682003</v>
      </c>
      <c r="AK336" s="14">
        <f>IF(Raw!AN238&gt;0,Deficit!$D$332-Raw!AN238,"")</f>
        <v>2.3060678835593009</v>
      </c>
      <c r="AL336" s="14">
        <f>IF(Raw!AO238&gt;0,Deficit!$D$332-Raw!AO238,"")</f>
        <v>4.8118889690220001</v>
      </c>
      <c r="AM336" s="14">
        <f>IF(Raw!AP238&gt;0,Deficit!$D$332-Raw!AP238,"")</f>
        <v>4.4855308684468014</v>
      </c>
      <c r="AN336" s="14">
        <f>IF(Raw!AQ238&gt;0,Deficit!$D$332-Raw!AQ238,"")</f>
        <v>2.7223505820848004</v>
      </c>
      <c r="AO336" s="14">
        <f>IF(Raw!AR238&gt;0,Deficit!$D$332-Raw!AR238,"")</f>
        <v>0.3914954181680983</v>
      </c>
      <c r="AP336" s="14">
        <f>IF(Raw!AS238&gt;0,Deficit!$D$332-Raw!AS238,"")</f>
        <v>2.3389535734624012</v>
      </c>
      <c r="AQ336" s="14">
        <f>IF(Raw!AT238&gt;0,Deficit!$D$332-Raw!AT238,"")</f>
        <v>-0.84069998184359918</v>
      </c>
      <c r="AR336" s="14" t="str">
        <f>IF(Raw!AU238&gt;0,Deficit!$D$332-Raw!AU238,"")</f>
        <v/>
      </c>
    </row>
    <row r="337" spans="1:44" x14ac:dyDescent="0.25">
      <c r="A337" s="31" t="s">
        <v>58</v>
      </c>
      <c r="B337" s="26">
        <v>12</v>
      </c>
      <c r="C337" s="26">
        <v>90</v>
      </c>
      <c r="D337" s="19">
        <v>16.3</v>
      </c>
      <c r="E337" s="14"/>
      <c r="F337" s="14">
        <f>IF(Raw!I239&gt;0,Deficit!$D$334-Raw!I239,"")</f>
        <v>7.7060831149055709</v>
      </c>
      <c r="G337" s="14">
        <f>IF(Raw!J239&gt;0,Deficit!$D$334-Raw!J239,"")</f>
        <v>7.7521564594222312</v>
      </c>
      <c r="H337" s="14">
        <f>IF(Raw!K239&gt;0,Deficit!$D$334-Raw!K239,"")</f>
        <v>7.396925804267811</v>
      </c>
      <c r="I337" s="14">
        <f>IF(Raw!L239&gt;0,Deficit!$D$334-Raw!L239,"")</f>
        <v>7.7035996641115112</v>
      </c>
      <c r="J337" s="14">
        <f>IF(Raw!M239&gt;0,Deficit!$D$334-Raw!M239,"")</f>
        <v>7.1295428062986215</v>
      </c>
      <c r="K337" s="14">
        <f>IF(Raw!N239&gt;0,Deficit!$D$334-Raw!N239,"")</f>
        <v>7.3171473654443808</v>
      </c>
      <c r="L337" s="14">
        <f>IF(Raw!O239&gt;0,Deficit!$D$334-Raw!O239,"")</f>
        <v>6.9598019937498208</v>
      </c>
      <c r="M337" s="14">
        <f>IF(Raw!P239&gt;0,Deficit!$D$334-Raw!P239,"")</f>
        <v>6.9599300305388514</v>
      </c>
      <c r="N337" s="14">
        <f>IF(Raw!Q239&gt;0,Deficit!$D$334-Raw!Q239,"")</f>
        <v>7.0535488120219512</v>
      </c>
      <c r="O337" s="14">
        <f>IF(Raw!R239&gt;0,Deficit!$D$334-Raw!R239,"")</f>
        <v>6.97115395803187</v>
      </c>
      <c r="P337" s="14">
        <f>IF(Raw!S239&gt;0,Deficit!$D$334-Raw!S239,"")</f>
        <v>6.9986662309516703</v>
      </c>
      <c r="Q337" s="14">
        <f>IF(Raw!T239&gt;0,Deficit!$D$334-Raw!T239,"")</f>
        <v>6.8667656968123012</v>
      </c>
      <c r="R337" s="14">
        <f>IF(Raw!U239&gt;0,Deficit!$D$334-Raw!U239,"")</f>
        <v>6.8200321610796006</v>
      </c>
      <c r="S337" s="14">
        <f>IF(Raw!V239&gt;0,Deficit!$D$334-Raw!V239,"")</f>
        <v>6.8768810769857716</v>
      </c>
      <c r="T337" s="14">
        <f>IF(Raw!W239&gt;0,Deficit!$D$334-Raw!W239,"")</f>
        <v>6.8889592109007314</v>
      </c>
      <c r="U337" s="14"/>
      <c r="V337" s="14">
        <f>IF(Raw!Y239&gt;0,Deficit!$D$334-Raw!Y239,"")</f>
        <v>7.1807930881809501</v>
      </c>
      <c r="W337" s="14">
        <f>IF(Raw!Z239&gt;0,Deficit!$D$334-Raw!Z239,"")</f>
        <v>7.1663206513590012</v>
      </c>
      <c r="X337" s="14">
        <f>IF(Raw!AA239&gt;0,Deficit!$D$334-Raw!AA239,"")</f>
        <v>7.2243039721021614</v>
      </c>
      <c r="Y337" s="14">
        <f>IF(Raw!AB239&gt;0,Deficit!$D$334-Raw!AB239,"")</f>
        <v>7.135278594337251</v>
      </c>
      <c r="Z337" s="14">
        <f>IF(Raw!AC239&gt;0,Deficit!$D$334-Raw!AC239,"")</f>
        <v>7.1172699594673698</v>
      </c>
      <c r="AA337" s="14">
        <f>IF(Raw!AD239&gt;0,Deficit!$D$334-Raw!AD239,"")</f>
        <v>7.109185897333921</v>
      </c>
      <c r="AB337" s="14">
        <f>IF(Raw!AE239&gt;0,Deficit!$D$334-Raw!AE239,"")</f>
        <v>5.7699077002065007</v>
      </c>
      <c r="AC337" s="14">
        <f>IF(Raw!AF239&gt;0,Deficit!$D$334-Raw!AF239,"")</f>
        <v>5.4276997429348004</v>
      </c>
      <c r="AD337" s="14">
        <f>IF(Raw!AG239&gt;0,Deficit!$D$334-Raw!AG239,"")</f>
        <v>5.1279227575849013</v>
      </c>
      <c r="AE337" s="14">
        <f>IF(Raw!AH239&gt;0,Deficit!$D$334-Raw!AH239,"")</f>
        <v>5.0528022029460011</v>
      </c>
      <c r="AF337" s="14">
        <f>IF(Raw!AI239&gt;0,Deficit!$D$334-Raw!AI239,"")</f>
        <v>4.5381993619959005</v>
      </c>
      <c r="AG337" s="14">
        <f>IF(Raw!AJ239&gt;0,Deficit!$D$334-Raw!AJ239,"")</f>
        <v>5.0155324784825002</v>
      </c>
      <c r="AH337" s="14">
        <f>IF(Raw!AK239&gt;0,Deficit!$D$334-Raw!AK239,"")</f>
        <v>4.9550165848652998</v>
      </c>
      <c r="AI337" s="14">
        <f>IF(Raw!AL239&gt;0,Deficit!$D$334-Raw!AL239,"")</f>
        <v>5.4825089422496003</v>
      </c>
      <c r="AJ337" s="14">
        <f>IF(Raw!AM239&gt;0,Deficit!$D$334-Raw!AM239,"")</f>
        <v>5.2411269113616008</v>
      </c>
      <c r="AK337" s="14">
        <f>IF(Raw!AN239&gt;0,Deficit!$D$334-Raw!AN239,"")</f>
        <v>5.8020657209950013</v>
      </c>
      <c r="AL337" s="14">
        <f>IF(Raw!AO239&gt;0,Deficit!$D$334-Raw!AO239,"")</f>
        <v>6.5263718250113314</v>
      </c>
      <c r="AM337" s="14">
        <f>IF(Raw!AP239&gt;0,Deficit!$D$334-Raw!AP239,"")</f>
        <v>6.3124062578662503</v>
      </c>
      <c r="AN337" s="14">
        <f>IF(Raw!AQ239&gt;0,Deficit!$D$334-Raw!AQ239,"")</f>
        <v>6.2786414913682016</v>
      </c>
      <c r="AO337" s="14">
        <f>IF(Raw!AR239&gt;0,Deficit!$D$334-Raw!AR239,"")</f>
        <v>6.3738533017445</v>
      </c>
      <c r="AP337" s="14">
        <f>IF(Raw!AS239&gt;0,Deficit!$D$334-Raw!AS239,"")</f>
        <v>4.5994301002027012</v>
      </c>
      <c r="AQ337" s="14">
        <f>IF(Raw!AT239&gt;0,Deficit!$D$334-Raw!AT239,"")</f>
        <v>4.0678108060412015</v>
      </c>
      <c r="AR337" s="14" t="str">
        <f>IF(Raw!AU239&gt;0,Deficit!$D$334-Raw!AU239,"")</f>
        <v/>
      </c>
    </row>
    <row r="338" spans="1:44" x14ac:dyDescent="0.25">
      <c r="A338" s="31" t="s">
        <v>58</v>
      </c>
      <c r="B338" s="26">
        <v>12</v>
      </c>
      <c r="C338" s="26">
        <v>120</v>
      </c>
      <c r="D338" s="92">
        <v>14</v>
      </c>
      <c r="E338" s="14"/>
      <c r="F338" s="14">
        <f>IF(Raw!I240&gt;0,Deficit!$D$336-Raw!I240,"")</f>
        <v>5.2825983081345704</v>
      </c>
      <c r="G338" s="14">
        <f>IF(Raw!J240&gt;0,Deficit!$D$336-Raw!J240,"")</f>
        <v>5.1550962990379698</v>
      </c>
      <c r="H338" s="14">
        <f>IF(Raw!K240&gt;0,Deficit!$D$336-Raw!K240,"")</f>
        <v>5.3240954156979701</v>
      </c>
      <c r="I338" s="14">
        <f>IF(Raw!L240&gt;0,Deficit!$D$336-Raw!L240,"")</f>
        <v>5.4126008370649306</v>
      </c>
      <c r="J338" s="14">
        <f>IF(Raw!M240&gt;0,Deficit!$D$336-Raw!M240,"")</f>
        <v>5.3296283758909002</v>
      </c>
      <c r="K338" s="14">
        <f>IF(Raw!N240&gt;0,Deficit!$D$336-Raw!N240,"")</f>
        <v>5.2228448911461598</v>
      </c>
      <c r="L338" s="14">
        <f>IF(Raw!O240&gt;0,Deficit!$D$336-Raw!O240,"")</f>
        <v>5.2421746522941906</v>
      </c>
      <c r="M338" s="14">
        <f>IF(Raw!P240&gt;0,Deficit!$D$336-Raw!P240,"")</f>
        <v>5.3404467759454608</v>
      </c>
      <c r="N338" s="14">
        <f>IF(Raw!Q240&gt;0,Deficit!$D$336-Raw!Q240,"")</f>
        <v>5.0803446341961003</v>
      </c>
      <c r="O338" s="14">
        <f>IF(Raw!R240&gt;0,Deficit!$D$336-Raw!R240,"")</f>
        <v>5.2704859597248799</v>
      </c>
      <c r="P338" s="14">
        <f>IF(Raw!S240&gt;0,Deficit!$D$336-Raw!S240,"")</f>
        <v>5.12095360306337</v>
      </c>
      <c r="Q338" s="14">
        <f>IF(Raw!T240&gt;0,Deficit!$D$336-Raw!T240,"")</f>
        <v>5.1901465254402002</v>
      </c>
      <c r="R338" s="14">
        <f>IF(Raw!U240&gt;0,Deficit!$D$336-Raw!U240,"")</f>
        <v>5.3670452841339902</v>
      </c>
      <c r="S338" s="14">
        <f>IF(Raw!V240&gt;0,Deficit!$D$336-Raw!V240,"")</f>
        <v>5.5151221711677891</v>
      </c>
      <c r="T338" s="14">
        <f>IF(Raw!W240&gt;0,Deficit!$D$336-Raw!W240,"")</f>
        <v>5.0535103420971001</v>
      </c>
      <c r="U338" s="14"/>
      <c r="V338" s="14">
        <f>IF(Raw!Y240&gt;0,Deficit!$D$336-Raw!Y240,"")</f>
        <v>5.1165545528373109</v>
      </c>
      <c r="W338" s="14">
        <f>IF(Raw!Z240&gt;0,Deficit!$D$336-Raw!Z240,"")</f>
        <v>5.1639369328848801</v>
      </c>
      <c r="X338" s="14">
        <f>IF(Raw!AA240&gt;0,Deficit!$D$336-Raw!AA240,"")</f>
        <v>5.0301465942504393</v>
      </c>
      <c r="Y338" s="14">
        <f>IF(Raw!AB240&gt;0,Deficit!$D$336-Raw!AB240,"")</f>
        <v>5.1906836831816605</v>
      </c>
      <c r="Z338" s="14">
        <f>IF(Raw!AC240&gt;0,Deficit!$D$336-Raw!AC240,"")</f>
        <v>5.2036804492691999</v>
      </c>
      <c r="AA338" s="14">
        <f>IF(Raw!AD240&gt;0,Deficit!$D$336-Raw!AD240,"")</f>
        <v>5.2136661184677102</v>
      </c>
      <c r="AB338" s="14">
        <f>IF(Raw!AE240&gt;0,Deficit!$D$336-Raw!AE240,"")</f>
        <v>5.2404465453500606</v>
      </c>
      <c r="AC338" s="14">
        <f>IF(Raw!AF240&gt;0,Deficit!$D$336-Raw!AF240,"")</f>
        <v>5.1385584976777903</v>
      </c>
      <c r="AD338" s="14">
        <f>IF(Raw!AG240&gt;0,Deficit!$D$336-Raw!AG240,"")</f>
        <v>5.1109885538072408</v>
      </c>
      <c r="AE338" s="14">
        <f>IF(Raw!AH240&gt;0,Deficit!$D$336-Raw!AH240,"")</f>
        <v>5.2769065938480804</v>
      </c>
      <c r="AF338" s="14">
        <f>IF(Raw!AI240&gt;0,Deficit!$D$336-Raw!AI240,"")</f>
        <v>4.9731383823189503</v>
      </c>
      <c r="AG338" s="14">
        <f>IF(Raw!AJ240&gt;0,Deficit!$D$336-Raw!AJ240,"")</f>
        <v>5.13299856365472</v>
      </c>
      <c r="AH338" s="14">
        <f>IF(Raw!AK240&gt;0,Deficit!$D$336-Raw!AK240,"")</f>
        <v>5.1132561263326295</v>
      </c>
      <c r="AI338" s="14">
        <f>IF(Raw!AL240&gt;0,Deficit!$D$336-Raw!AL240,"")</f>
        <v>5.0034593350152807</v>
      </c>
      <c r="AJ338" s="14">
        <f>IF(Raw!AM240&gt;0,Deficit!$D$336-Raw!AM240,"")</f>
        <v>4.8519420252999605</v>
      </c>
      <c r="AK338" s="14">
        <f>IF(Raw!AN240&gt;0,Deficit!$D$336-Raw!AN240,"")</f>
        <v>4.7890786312774107</v>
      </c>
      <c r="AL338" s="14">
        <f>IF(Raw!AO240&gt;0,Deficit!$D$336-Raw!AO240,"")</f>
        <v>5.14565521795123</v>
      </c>
      <c r="AM338" s="14">
        <f>IF(Raw!AP240&gt;0,Deficit!$D$336-Raw!AP240,"")</f>
        <v>5.0114504844541994</v>
      </c>
      <c r="AN338" s="14">
        <f>IF(Raw!AQ240&gt;0,Deficit!$D$336-Raw!AQ240,"")</f>
        <v>4.9427364689390796</v>
      </c>
      <c r="AO338" s="14">
        <f>IF(Raw!AR240&gt;0,Deficit!$D$336-Raw!AR240,"")</f>
        <v>4.9481467032455697</v>
      </c>
      <c r="AP338" s="14">
        <f>IF(Raw!AS240&gt;0,Deficit!$D$336-Raw!AS240,"")</f>
        <v>4.1774751306845701</v>
      </c>
      <c r="AQ338" s="14">
        <f>IF(Raw!AT240&gt;0,Deficit!$D$336-Raw!AT240,"")</f>
        <v>3.2466396032040006</v>
      </c>
      <c r="AR338" s="14" t="str">
        <f>IF(Raw!AU240&gt;0,Deficit!$D$336-Raw!AU240,"")</f>
        <v/>
      </c>
    </row>
    <row r="339" spans="1:44" x14ac:dyDescent="0.25">
      <c r="A339" s="31" t="s">
        <v>58</v>
      </c>
      <c r="B339" s="26">
        <v>12</v>
      </c>
      <c r="C339" s="26">
        <v>150</v>
      </c>
      <c r="D339" s="19">
        <v>14</v>
      </c>
      <c r="E339" s="14"/>
      <c r="F339" s="14">
        <f>IF(Raw!I241&gt;0,Deficit!$D$338-Raw!I241,"")</f>
        <v>5.5591813344342995</v>
      </c>
      <c r="G339" s="14">
        <f>IF(Raw!J241&gt;0,Deficit!$D$338-Raw!J241,"")</f>
        <v>5.3829091573690508</v>
      </c>
      <c r="H339" s="14">
        <f>IF(Raw!K241&gt;0,Deficit!$D$338-Raw!K241,"")</f>
        <v>5.2672507631740597</v>
      </c>
      <c r="I339" s="14">
        <f>IF(Raw!L241&gt;0,Deficit!$D$338-Raw!L241,"")</f>
        <v>5.4558192143593605</v>
      </c>
      <c r="J339" s="14">
        <f>IF(Raw!M241&gt;0,Deficit!$D$338-Raw!M241,"")</f>
        <v>5.3219920585881706</v>
      </c>
      <c r="K339" s="14">
        <f>IF(Raw!N241&gt;0,Deficit!$D$338-Raw!N241,"")</f>
        <v>5.4087421643107501</v>
      </c>
      <c r="L339" s="14">
        <f>IF(Raw!O241&gt;0,Deficit!$D$338-Raw!O241,"")</f>
        <v>5.2562722037804495</v>
      </c>
      <c r="M339" s="14">
        <f>IF(Raw!P241&gt;0,Deficit!$D$338-Raw!P241,"")</f>
        <v>5.1694344040820006</v>
      </c>
      <c r="N339" s="14">
        <f>IF(Raw!Q241&gt;0,Deficit!$D$338-Raw!Q241,"")</f>
        <v>5.3078292165257004</v>
      </c>
      <c r="O339" s="14">
        <f>IF(Raw!R241&gt;0,Deficit!$D$338-Raw!R241,"")</f>
        <v>5.3985821915438699</v>
      </c>
      <c r="P339" s="14">
        <f>IF(Raw!S241&gt;0,Deficit!$D$338-Raw!S241,"")</f>
        <v>5.2298872099046392</v>
      </c>
      <c r="Q339" s="14">
        <f>IF(Raw!T241&gt;0,Deficit!$D$338-Raw!T241,"")</f>
        <v>5.4280218777550004</v>
      </c>
      <c r="R339" s="14">
        <f>IF(Raw!U241&gt;0,Deficit!$D$338-Raw!U241,"")</f>
        <v>5.3761508439683592</v>
      </c>
      <c r="S339" s="14">
        <f>IF(Raw!V241&gt;0,Deficit!$D$338-Raw!V241,"")</f>
        <v>5.3063430062157302</v>
      </c>
      <c r="T339" s="14">
        <f>IF(Raw!W241&gt;0,Deficit!$D$338-Raw!W241,"")</f>
        <v>5.2428645611101796</v>
      </c>
      <c r="U339" s="14"/>
      <c r="V339" s="14">
        <f>IF(Raw!Y241&gt;0,Deficit!$D$338-Raw!Y241,"")</f>
        <v>5.4013420906199805</v>
      </c>
      <c r="W339" s="14">
        <f>IF(Raw!Z241&gt;0,Deficit!$D$338-Raw!Z241,"")</f>
        <v>5.3034497213784704</v>
      </c>
      <c r="X339" s="14">
        <f>IF(Raw!AA241&gt;0,Deficit!$D$338-Raw!AA241,"")</f>
        <v>5.3929057264899694</v>
      </c>
      <c r="Y339" s="14">
        <f>IF(Raw!AB241&gt;0,Deficit!$D$338-Raw!AB241,"")</f>
        <v>5.3944780133171406</v>
      </c>
      <c r="Z339" s="14">
        <f>IF(Raw!AC241&gt;0,Deficit!$D$338-Raw!AC241,"")</f>
        <v>5.4270355792853007</v>
      </c>
      <c r="AA339" s="14">
        <f>IF(Raw!AD241&gt;0,Deficit!$D$338-Raw!AD241,"")</f>
        <v>5.43747216375397</v>
      </c>
      <c r="AB339" s="14">
        <f>IF(Raw!AE241&gt;0,Deficit!$D$338-Raw!AE241,"")</f>
        <v>5.1779150406060097</v>
      </c>
      <c r="AC339" s="14">
        <f>IF(Raw!AF241&gt;0,Deficit!$D$338-Raw!AF241,"")</f>
        <v>5.3021165312528407</v>
      </c>
      <c r="AD339" s="14">
        <f>IF(Raw!AG241&gt;0,Deficit!$D$338-Raw!AG241,"")</f>
        <v>5.4285722683047393</v>
      </c>
      <c r="AE339" s="14">
        <f>IF(Raw!AH241&gt;0,Deficit!$D$338-Raw!AH241,"")</f>
        <v>5.4008121468182004</v>
      </c>
      <c r="AF339" s="14">
        <f>IF(Raw!AI241&gt;0,Deficit!$D$338-Raw!AI241,"")</f>
        <v>5.3966934625393392</v>
      </c>
      <c r="AG339" s="14">
        <f>IF(Raw!AJ241&gt;0,Deficit!$D$338-Raw!AJ241,"")</f>
        <v>5.3750254440707206</v>
      </c>
      <c r="AH339" s="14">
        <f>IF(Raw!AK241&gt;0,Deficit!$D$338-Raw!AK241,"")</f>
        <v>5.4363352503834399</v>
      </c>
      <c r="AI339" s="14">
        <f>IF(Raw!AL241&gt;0,Deficit!$D$338-Raw!AL241,"")</f>
        <v>5.2193386186180799</v>
      </c>
      <c r="AJ339" s="14">
        <f>IF(Raw!AM241&gt;0,Deficit!$D$338-Raw!AM241,"")</f>
        <v>5.2834512774313094</v>
      </c>
      <c r="AK339" s="14">
        <f>IF(Raw!AN241&gt;0,Deficit!$D$338-Raw!AN241,"")</f>
        <v>5.1296280017857399</v>
      </c>
      <c r="AL339" s="14">
        <f>IF(Raw!AO241&gt;0,Deficit!$D$338-Raw!AO241,"")</f>
        <v>5.3372506086368592</v>
      </c>
      <c r="AM339" s="14">
        <f>IF(Raw!AP241&gt;0,Deficit!$D$338-Raw!AP241,"")</f>
        <v>5.3518610877012591</v>
      </c>
      <c r="AN339" s="14">
        <f>IF(Raw!AQ241&gt;0,Deficit!$D$338-Raw!AQ241,"")</f>
        <v>5.3687765275260997</v>
      </c>
      <c r="AO339" s="14">
        <f>IF(Raw!AR241&gt;0,Deficit!$D$338-Raw!AR241,"")</f>
        <v>5.2354383280236991</v>
      </c>
      <c r="AP339" s="14">
        <f>IF(Raw!AS241&gt;0,Deficit!$D$338-Raw!AS241,"")</f>
        <v>5.4159555993636594</v>
      </c>
      <c r="AQ339" s="14">
        <f>IF(Raw!AT241&gt;0,Deficit!$D$338-Raw!AT241,"")</f>
        <v>5.3822098006690204</v>
      </c>
      <c r="AR339" s="14" t="str">
        <f>IF(Raw!AU241&gt;0,Deficit!$D$338-Raw!AU241,"")</f>
        <v/>
      </c>
    </row>
    <row r="340" spans="1:44" x14ac:dyDescent="0.25">
      <c r="A340" s="32" t="s">
        <v>58</v>
      </c>
      <c r="B340" s="32">
        <v>12</v>
      </c>
      <c r="C340" s="32">
        <v>200</v>
      </c>
      <c r="D340" s="20">
        <v>15</v>
      </c>
      <c r="E340" s="20"/>
      <c r="F340" s="20">
        <f>IF(Raw!I242&gt;0,Deficit!$D$340-Raw!I242,"")</f>
        <v>6.1855675740608707</v>
      </c>
      <c r="G340" s="20">
        <f>IF(Raw!J242&gt;0,Deficit!$D$340-Raw!J242,"")</f>
        <v>5.9503497531940592</v>
      </c>
      <c r="H340" s="20">
        <f>IF(Raw!K242&gt;0,Deficit!$D$340-Raw!K242,"")</f>
        <v>6.2934641070994992</v>
      </c>
      <c r="I340" s="20">
        <f>IF(Raw!L242&gt;0,Deficit!$D$340-Raw!L242,"")</f>
        <v>6.1782897590631496</v>
      </c>
      <c r="J340" s="20">
        <f>IF(Raw!M242&gt;0,Deficit!$D$340-Raw!M242,"")</f>
        <v>6.4112031348039</v>
      </c>
      <c r="K340" s="20">
        <f>IF(Raw!N242&gt;0,Deficit!$D$340-Raw!N242,"")</f>
        <v>6.1499929064186105</v>
      </c>
      <c r="L340" s="20">
        <f>IF(Raw!O242&gt;0,Deficit!$D$340-Raw!O242,"")</f>
        <v>6.4947491989520696</v>
      </c>
      <c r="M340" s="20">
        <f>IF(Raw!P242&gt;0,Deficit!$D$340-Raw!P242,"")</f>
        <v>6.2581473957162608</v>
      </c>
      <c r="N340" s="20">
        <f>IF(Raw!Q242&gt;0,Deficit!$D$340-Raw!Q242,"")</f>
        <v>6.3415482968667796</v>
      </c>
      <c r="O340" s="20">
        <f>IF(Raw!R242&gt;0,Deficit!$D$340-Raw!R242,"")</f>
        <v>6.28902915292473</v>
      </c>
      <c r="P340" s="20">
        <f>IF(Raw!S242&gt;0,Deficit!$D$340-Raw!S242,"")</f>
        <v>6.4500968175563198</v>
      </c>
      <c r="Q340" s="20">
        <f>IF(Raw!T242&gt;0,Deficit!$D$340-Raw!T242,"")</f>
        <v>6.2875462235375199</v>
      </c>
      <c r="R340" s="20">
        <f>IF(Raw!U242&gt;0,Deficit!$D$340-Raw!U242,"")</f>
        <v>6.3380759087560108</v>
      </c>
      <c r="S340" s="20">
        <f>IF(Raw!V242&gt;0,Deficit!$D$340-Raw!V242,"")</f>
        <v>6.3383602415516194</v>
      </c>
      <c r="T340" s="20">
        <f>IF(Raw!W242&gt;0,Deficit!$D$340-Raw!W242,"")</f>
        <v>6.1737809657275999</v>
      </c>
      <c r="U340" s="20"/>
      <c r="V340" s="20">
        <f>IF(Raw!Y242&gt;0,Deficit!$D$340-Raw!Y242,"")</f>
        <v>6.3254174710508497</v>
      </c>
      <c r="W340" s="20">
        <f>IF(Raw!Z242&gt;0,Deficit!$D$340-Raw!Z242,"")</f>
        <v>6.1734838125777696</v>
      </c>
      <c r="X340" s="20">
        <f>IF(Raw!AA242&gt;0,Deficit!$D$340-Raw!AA242,"")</f>
        <v>6.1908889322983303</v>
      </c>
      <c r="Y340" s="20">
        <f>IF(Raw!AB242&gt;0,Deficit!$D$340-Raw!AB242,"")</f>
        <v>6.3719879307280092</v>
      </c>
      <c r="Z340" s="20">
        <f>IF(Raw!AC242&gt;0,Deficit!$D$340-Raw!AC242,"")</f>
        <v>6.0045595875033797</v>
      </c>
      <c r="AA340" s="20">
        <f>IF(Raw!AD242&gt;0,Deficit!$D$340-Raw!AD242,"")</f>
        <v>6.1693609816120798</v>
      </c>
      <c r="AB340" s="20">
        <f>IF(Raw!AE242&gt;0,Deficit!$D$340-Raw!AE242,"")</f>
        <v>6.2233395132112594</v>
      </c>
      <c r="AC340" s="20">
        <f>IF(Raw!AF242&gt;0,Deficit!$D$340-Raw!AF242,"")</f>
        <v>6.0971084077302606</v>
      </c>
      <c r="AD340" s="20">
        <f>IF(Raw!AG242&gt;0,Deficit!$D$340-Raw!AG242,"")</f>
        <v>6.0299260443182892</v>
      </c>
      <c r="AE340" s="20">
        <f>IF(Raw!AH242&gt;0,Deficit!$D$340-Raw!AH242,"")</f>
        <v>6.0113941534076307</v>
      </c>
      <c r="AF340" s="20">
        <f>IF(Raw!AI242&gt;0,Deficit!$D$340-Raw!AI242,"")</f>
        <v>6.1289619746845503</v>
      </c>
      <c r="AG340" s="20">
        <f>IF(Raw!AJ242&gt;0,Deficit!$D$340-Raw!AJ242,"")</f>
        <v>6.2084464225839096</v>
      </c>
      <c r="AH340" s="20">
        <f>IF(Raw!AK242&gt;0,Deficit!$D$340-Raw!AK242,"")</f>
        <v>6.0453577473980307</v>
      </c>
      <c r="AI340" s="20">
        <f>IF(Raw!AL242&gt;0,Deficit!$D$340-Raw!AL242,"")</f>
        <v>6.0754704348579907</v>
      </c>
      <c r="AJ340" s="20">
        <f>IF(Raw!AM242&gt;0,Deficit!$D$340-Raw!AM242,"")</f>
        <v>6.0759491614948402</v>
      </c>
      <c r="AK340" s="20">
        <f>IF(Raw!AN242&gt;0,Deficit!$D$340-Raw!AN242,"")</f>
        <v>5.9656369569452092</v>
      </c>
      <c r="AL340" s="20">
        <f>IF(Raw!AO242&gt;0,Deficit!$D$340-Raw!AO242,"")</f>
        <v>5.7971315491348907</v>
      </c>
      <c r="AM340" s="20">
        <f>IF(Raw!AP242&gt;0,Deficit!$D$340-Raw!AP242,"")</f>
        <v>6.0623853933318799</v>
      </c>
      <c r="AN340" s="20">
        <f>IF(Raw!AQ242&gt;0,Deficit!$D$340-Raw!AQ242,"")</f>
        <v>6.2587230951193202</v>
      </c>
      <c r="AO340" s="20">
        <f>IF(Raw!AR242&gt;0,Deficit!$D$340-Raw!AR242,"")</f>
        <v>6.0900193071161599</v>
      </c>
      <c r="AP340" s="20">
        <f>IF(Raw!AS242&gt;0,Deficit!$D$340-Raw!AS242,"")</f>
        <v>6.0353237846596706</v>
      </c>
      <c r="AQ340" s="20">
        <f>IF(Raw!AT242&gt;0,Deficit!$D$340-Raw!AT242,"")</f>
        <v>6.1954178471403996</v>
      </c>
      <c r="AR340" s="20" t="str">
        <f>IF(Raw!AU242&gt;0,Deficit!$D$340-Raw!AU242,"")</f>
        <v/>
      </c>
    </row>
  </sheetData>
  <sortState xmlns:xlrd2="http://schemas.microsoft.com/office/spreadsheetml/2017/richdata2" ref="A5:AR340">
    <sortCondition ref="B5:B340"/>
    <sortCondition ref="A5:A340"/>
    <sortCondition ref="C5:C340"/>
  </sortState>
  <conditionalFormatting sqref="N103:N340 A5:M340">
    <cfRule type="cellIs" dxfId="2" priority="3" stopIfTrue="1" operator="lessThan">
      <formula>-1</formula>
    </cfRule>
  </conditionalFormatting>
  <conditionalFormatting sqref="N5:N102 O5:AR340">
    <cfRule type="cellIs" dxfId="1" priority="2" stopIfTrue="1" operator="lessThan">
      <formula>-1</formula>
    </cfRule>
  </conditionalFormatting>
  <conditionalFormatting sqref="E5:AR340">
    <cfRule type="cellIs" dxfId="0" priority="1" operator="between">
      <formula>0</formula>
      <formula>-1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</vt:lpstr>
      <vt:lpstr>Deficit</vt:lpstr>
      <vt:lpstr>FC_Blk_C&amp;D</vt:lpstr>
      <vt:lpstr>Data Revisions</vt:lpstr>
      <vt:lpstr>Graphs</vt:lpstr>
      <vt:lpstr>Reordered</vt:lpstr>
      <vt:lpstr>Raw!Criteria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Banks</dc:creator>
  <cp:lastModifiedBy>Stevens, Bo - ARS</cp:lastModifiedBy>
  <cp:lastPrinted>2012-09-12T19:55:10Z</cp:lastPrinted>
  <dcterms:created xsi:type="dcterms:W3CDTF">2008-07-24T16:38:30Z</dcterms:created>
  <dcterms:modified xsi:type="dcterms:W3CDTF">2021-09-01T16:26:56Z</dcterms:modified>
</cp:coreProperties>
</file>